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5" yWindow="1995" windowWidth="14805" windowHeight="11250" firstSheet="1" activeTab="4"/>
  </bookViews>
  <sheets>
    <sheet name="по переменным " sheetId="1" r:id="rId1"/>
    <sheet name="2 по годам" sheetId="2" r:id="rId2"/>
    <sheet name="А трансп  . А" sheetId="3" r:id="rId3"/>
    <sheet name="КОРР cч и св" sheetId="4" r:id="rId4"/>
    <sheet name="ВЫБОР ЭГК " sheetId="6" r:id="rId5"/>
  </sheets>
  <calcPr calcId="145621"/>
</workbook>
</file>

<file path=xl/calcChain.xml><?xml version="1.0" encoding="utf-8"?>
<calcChain xmlns="http://schemas.openxmlformats.org/spreadsheetml/2006/main">
  <c r="L520" i="6" l="1"/>
  <c r="K520" i="6"/>
  <c r="J520" i="6"/>
  <c r="I520" i="6"/>
  <c r="H520" i="6"/>
  <c r="G520" i="6"/>
  <c r="F520" i="6"/>
  <c r="E520" i="6"/>
  <c r="D520" i="6"/>
  <c r="L519" i="6"/>
  <c r="K519" i="6"/>
  <c r="J519" i="6"/>
  <c r="I519" i="6"/>
  <c r="H519" i="6"/>
  <c r="G519" i="6"/>
  <c r="F519" i="6"/>
  <c r="E519" i="6"/>
  <c r="D519" i="6"/>
  <c r="L514" i="6"/>
  <c r="K514" i="6"/>
  <c r="J514" i="6"/>
  <c r="I514" i="6"/>
  <c r="H514" i="6"/>
  <c r="G514" i="6"/>
  <c r="F514" i="6"/>
  <c r="E514" i="6"/>
  <c r="D514" i="6"/>
  <c r="C514" i="6"/>
  <c r="L513" i="6"/>
  <c r="L515" i="6" s="1"/>
  <c r="K513" i="6"/>
  <c r="K515" i="6" s="1"/>
  <c r="J513" i="6"/>
  <c r="J515" i="6" s="1"/>
  <c r="I513" i="6"/>
  <c r="I515" i="6" s="1"/>
  <c r="H513" i="6"/>
  <c r="H515" i="6" s="1"/>
  <c r="G513" i="6"/>
  <c r="G515" i="6" s="1"/>
  <c r="F513" i="6"/>
  <c r="F515" i="6" s="1"/>
  <c r="E513" i="6"/>
  <c r="E515" i="6" s="1"/>
  <c r="D513" i="6"/>
  <c r="D515" i="6" s="1"/>
  <c r="C513" i="6"/>
  <c r="C515" i="6" s="1"/>
  <c r="M515" i="6" l="1"/>
  <c r="M514" i="6"/>
  <c r="N515" i="6"/>
  <c r="O515" i="6" s="1"/>
  <c r="L229" i="6"/>
  <c r="K229" i="6"/>
  <c r="J229" i="6"/>
  <c r="I229" i="6"/>
  <c r="H229" i="6"/>
  <c r="G229" i="6"/>
  <c r="F229" i="6"/>
  <c r="E229" i="6"/>
  <c r="D229" i="6"/>
  <c r="C229" i="6"/>
  <c r="L228" i="6"/>
  <c r="L230" i="6" s="1"/>
  <c r="K228" i="6"/>
  <c r="K230" i="6" s="1"/>
  <c r="J228" i="6"/>
  <c r="J230" i="6" s="1"/>
  <c r="I228" i="6"/>
  <c r="I230" i="6" s="1"/>
  <c r="H228" i="6"/>
  <c r="H230" i="6" s="1"/>
  <c r="G228" i="6"/>
  <c r="G230" i="6" s="1"/>
  <c r="F228" i="6"/>
  <c r="F230" i="6" s="1"/>
  <c r="E228" i="6"/>
  <c r="E230" i="6" s="1"/>
  <c r="D228" i="6"/>
  <c r="D230" i="6" s="1"/>
  <c r="C228" i="6"/>
  <c r="C230" i="6" s="1"/>
  <c r="U23" i="4" l="1"/>
  <c r="T23" i="4"/>
  <c r="S23" i="4"/>
  <c r="R23" i="4"/>
  <c r="Q23" i="4"/>
  <c r="P23" i="4"/>
  <c r="O23" i="4"/>
  <c r="N23" i="4"/>
  <c r="J23" i="4"/>
  <c r="I23" i="4"/>
  <c r="H23" i="4"/>
  <c r="G23" i="4"/>
  <c r="F23" i="4"/>
  <c r="E23" i="4"/>
  <c r="D23" i="4"/>
  <c r="C23" i="4"/>
  <c r="CI23" i="4"/>
  <c r="CH23" i="4"/>
  <c r="CG23" i="4"/>
  <c r="CF23" i="4"/>
  <c r="CE23" i="4"/>
  <c r="CD23" i="4"/>
  <c r="CC23" i="4"/>
  <c r="CB23" i="4"/>
  <c r="BX23" i="4"/>
  <c r="BW23" i="4"/>
  <c r="BV23" i="4"/>
  <c r="BU23" i="4"/>
  <c r="BT23" i="4"/>
  <c r="BS23" i="4"/>
  <c r="BR23" i="4"/>
  <c r="BQ23" i="4"/>
  <c r="BM23" i="4"/>
  <c r="BL23" i="4"/>
  <c r="BK23" i="4"/>
  <c r="BJ23" i="4"/>
  <c r="BI23" i="4"/>
  <c r="BH23" i="4"/>
  <c r="BG23" i="4"/>
  <c r="BF23" i="4"/>
  <c r="BB23" i="4"/>
  <c r="BA23" i="4"/>
  <c r="AZ23" i="4"/>
  <c r="AY23" i="4"/>
  <c r="AX23" i="4"/>
  <c r="AW23" i="4"/>
  <c r="AV23" i="4"/>
  <c r="AU23" i="4"/>
  <c r="AQ23" i="4"/>
  <c r="AP23" i="4"/>
  <c r="AO23" i="4"/>
  <c r="AN23" i="4"/>
  <c r="AM23" i="4"/>
  <c r="AL23" i="4"/>
  <c r="AK23" i="4"/>
  <c r="AJ23" i="4"/>
  <c r="AF23" i="4"/>
  <c r="AE23" i="4"/>
  <c r="AD23" i="4"/>
  <c r="AC23" i="4"/>
  <c r="AB23" i="4"/>
  <c r="AA23" i="4"/>
  <c r="Z23" i="4"/>
  <c r="Y23" i="4"/>
  <c r="L13" i="3" l="1"/>
  <c r="L86" i="3" s="1"/>
  <c r="L491" i="6" l="1"/>
  <c r="K491" i="6"/>
  <c r="J491" i="6"/>
  <c r="I491" i="6"/>
  <c r="H491" i="6"/>
  <c r="G491" i="6"/>
  <c r="F491" i="6"/>
  <c r="E491" i="6"/>
  <c r="D491" i="6"/>
  <c r="L490" i="6"/>
  <c r="K490" i="6"/>
  <c r="J490" i="6"/>
  <c r="I490" i="6"/>
  <c r="H490" i="6"/>
  <c r="G490" i="6"/>
  <c r="F490" i="6"/>
  <c r="E490" i="6"/>
  <c r="D490" i="6"/>
  <c r="L486" i="6"/>
  <c r="K486" i="6"/>
  <c r="J486" i="6"/>
  <c r="I486" i="6"/>
  <c r="H486" i="6"/>
  <c r="G486" i="6"/>
  <c r="F486" i="6"/>
  <c r="E486" i="6"/>
  <c r="D486" i="6"/>
  <c r="L482" i="6"/>
  <c r="K482" i="6"/>
  <c r="J482" i="6"/>
  <c r="I482" i="6"/>
  <c r="H482" i="6"/>
  <c r="G482" i="6"/>
  <c r="F482" i="6"/>
  <c r="E482" i="6"/>
  <c r="D482" i="6"/>
  <c r="C482" i="6"/>
  <c r="L481" i="6"/>
  <c r="L483" i="6" s="1"/>
  <c r="K481" i="6"/>
  <c r="K483" i="6" s="1"/>
  <c r="J481" i="6"/>
  <c r="J483" i="6" s="1"/>
  <c r="I481" i="6"/>
  <c r="I483" i="6" s="1"/>
  <c r="H481" i="6"/>
  <c r="H483" i="6" s="1"/>
  <c r="G481" i="6"/>
  <c r="G483" i="6" s="1"/>
  <c r="F481" i="6"/>
  <c r="F483" i="6" s="1"/>
  <c r="E481" i="6"/>
  <c r="E483" i="6" s="1"/>
  <c r="D481" i="6"/>
  <c r="D483" i="6" s="1"/>
  <c r="C481" i="6"/>
  <c r="C483" i="6" s="1"/>
  <c r="L440" i="6"/>
  <c r="K440" i="6"/>
  <c r="J440" i="6"/>
  <c r="I440" i="6"/>
  <c r="H440" i="6"/>
  <c r="G440" i="6"/>
  <c r="F440" i="6"/>
  <c r="E440" i="6"/>
  <c r="D440" i="6"/>
  <c r="L439" i="6"/>
  <c r="K439" i="6"/>
  <c r="J439" i="6"/>
  <c r="I439" i="6"/>
  <c r="H439" i="6"/>
  <c r="G439" i="6"/>
  <c r="F439" i="6"/>
  <c r="E439" i="6"/>
  <c r="D439" i="6"/>
  <c r="L435" i="6"/>
  <c r="K435" i="6"/>
  <c r="J435" i="6"/>
  <c r="I435" i="6"/>
  <c r="H435" i="6"/>
  <c r="G435" i="6"/>
  <c r="F435" i="6"/>
  <c r="E435" i="6"/>
  <c r="D435" i="6"/>
  <c r="L431" i="6"/>
  <c r="K431" i="6"/>
  <c r="J431" i="6"/>
  <c r="I431" i="6"/>
  <c r="H431" i="6"/>
  <c r="G431" i="6"/>
  <c r="F431" i="6"/>
  <c r="E431" i="6"/>
  <c r="D431" i="6"/>
  <c r="M431" i="6" s="1"/>
  <c r="C431" i="6"/>
  <c r="L430" i="6"/>
  <c r="L432" i="6" s="1"/>
  <c r="K430" i="6"/>
  <c r="K432" i="6" s="1"/>
  <c r="J430" i="6"/>
  <c r="J432" i="6" s="1"/>
  <c r="I430" i="6"/>
  <c r="I432" i="6" s="1"/>
  <c r="H430" i="6"/>
  <c r="H432" i="6" s="1"/>
  <c r="G430" i="6"/>
  <c r="G432" i="6" s="1"/>
  <c r="F430" i="6"/>
  <c r="F432" i="6" s="1"/>
  <c r="E430" i="6"/>
  <c r="E432" i="6" s="1"/>
  <c r="D430" i="6"/>
  <c r="D432" i="6" s="1"/>
  <c r="M432" i="6" s="1"/>
  <c r="C430" i="6"/>
  <c r="C432" i="6" s="1"/>
  <c r="L417" i="6"/>
  <c r="K417" i="6"/>
  <c r="J417" i="6"/>
  <c r="I417" i="6"/>
  <c r="H417" i="6"/>
  <c r="G417" i="6"/>
  <c r="F417" i="6"/>
  <c r="E417" i="6"/>
  <c r="D417" i="6"/>
  <c r="C417" i="6"/>
  <c r="L416" i="6"/>
  <c r="L418" i="6" s="1"/>
  <c r="K416" i="6"/>
  <c r="K418" i="6" s="1"/>
  <c r="N418" i="6" s="1"/>
  <c r="J416" i="6"/>
  <c r="J418" i="6" s="1"/>
  <c r="I416" i="6"/>
  <c r="I418" i="6" s="1"/>
  <c r="H416" i="6"/>
  <c r="H418" i="6" s="1"/>
  <c r="G416" i="6"/>
  <c r="G418" i="6" s="1"/>
  <c r="F416" i="6"/>
  <c r="F418" i="6" s="1"/>
  <c r="E416" i="6"/>
  <c r="E418" i="6" s="1"/>
  <c r="D416" i="6"/>
  <c r="D418" i="6" s="1"/>
  <c r="C416" i="6"/>
  <c r="C418" i="6" s="1"/>
  <c r="L394" i="6"/>
  <c r="K394" i="6"/>
  <c r="J394" i="6"/>
  <c r="I394" i="6"/>
  <c r="H394" i="6"/>
  <c r="G394" i="6"/>
  <c r="F394" i="6"/>
  <c r="E394" i="6"/>
  <c r="D394" i="6"/>
  <c r="C394" i="6"/>
  <c r="L393" i="6"/>
  <c r="L395" i="6" s="1"/>
  <c r="K393" i="6"/>
  <c r="K395" i="6" s="1"/>
  <c r="J393" i="6"/>
  <c r="J395" i="6" s="1"/>
  <c r="I393" i="6"/>
  <c r="I395" i="6" s="1"/>
  <c r="H393" i="6"/>
  <c r="H395" i="6" s="1"/>
  <c r="G393" i="6"/>
  <c r="G395" i="6" s="1"/>
  <c r="F393" i="6"/>
  <c r="F395" i="6" s="1"/>
  <c r="E393" i="6"/>
  <c r="E395" i="6" s="1"/>
  <c r="D393" i="6"/>
  <c r="D395" i="6" s="1"/>
  <c r="C393" i="6"/>
  <c r="C395" i="6" s="1"/>
  <c r="L359" i="6"/>
  <c r="K359" i="6"/>
  <c r="J359" i="6"/>
  <c r="I359" i="6"/>
  <c r="H359" i="6"/>
  <c r="G359" i="6"/>
  <c r="F359" i="6"/>
  <c r="E359" i="6"/>
  <c r="D359" i="6"/>
  <c r="C359" i="6"/>
  <c r="L358" i="6"/>
  <c r="L360" i="6" s="1"/>
  <c r="K358" i="6"/>
  <c r="K360" i="6" s="1"/>
  <c r="J358" i="6"/>
  <c r="J360" i="6" s="1"/>
  <c r="I358" i="6"/>
  <c r="I360" i="6" s="1"/>
  <c r="H358" i="6"/>
  <c r="H360" i="6" s="1"/>
  <c r="G358" i="6"/>
  <c r="G360" i="6" s="1"/>
  <c r="F358" i="6"/>
  <c r="F360" i="6" s="1"/>
  <c r="E358" i="6"/>
  <c r="E360" i="6" s="1"/>
  <c r="D358" i="6"/>
  <c r="D360" i="6" s="1"/>
  <c r="C358" i="6"/>
  <c r="C360" i="6" s="1"/>
  <c r="D141" i="6"/>
  <c r="E141" i="6"/>
  <c r="F141" i="6"/>
  <c r="G141" i="6"/>
  <c r="H141" i="6"/>
  <c r="I141" i="6"/>
  <c r="J141" i="6"/>
  <c r="K141" i="6"/>
  <c r="L141" i="6"/>
  <c r="D142" i="6"/>
  <c r="E142" i="6"/>
  <c r="F142" i="6"/>
  <c r="G142" i="6"/>
  <c r="H142" i="6"/>
  <c r="I142" i="6"/>
  <c r="J142" i="6"/>
  <c r="K142" i="6"/>
  <c r="L142" i="6"/>
  <c r="D143" i="6"/>
  <c r="E143" i="6"/>
  <c r="F143" i="6"/>
  <c r="G143" i="6"/>
  <c r="H143" i="6"/>
  <c r="I143" i="6"/>
  <c r="J143" i="6"/>
  <c r="K143" i="6"/>
  <c r="L143" i="6"/>
  <c r="E140" i="6"/>
  <c r="F140" i="6"/>
  <c r="G140" i="6"/>
  <c r="H140" i="6"/>
  <c r="I140" i="6"/>
  <c r="J140" i="6"/>
  <c r="K140" i="6"/>
  <c r="L140" i="6"/>
  <c r="D140" i="6"/>
  <c r="D69" i="6"/>
  <c r="E69" i="6"/>
  <c r="F69" i="6"/>
  <c r="G69" i="6"/>
  <c r="H69" i="6"/>
  <c r="I69" i="6"/>
  <c r="J69" i="6"/>
  <c r="K69" i="6"/>
  <c r="L69" i="6"/>
  <c r="E68" i="6"/>
  <c r="F68" i="6"/>
  <c r="G68" i="6"/>
  <c r="H68" i="6"/>
  <c r="I68" i="6"/>
  <c r="J68" i="6"/>
  <c r="K68" i="6"/>
  <c r="L68" i="6"/>
  <c r="D68" i="6"/>
  <c r="L32" i="6"/>
  <c r="K32" i="6"/>
  <c r="J32" i="6"/>
  <c r="I32" i="6"/>
  <c r="H32" i="6"/>
  <c r="G32" i="6"/>
  <c r="F32" i="6"/>
  <c r="E32" i="6"/>
  <c r="D32" i="6"/>
  <c r="C10" i="6"/>
  <c r="D10" i="6"/>
  <c r="E10" i="6"/>
  <c r="F10" i="6"/>
  <c r="G10" i="6"/>
  <c r="H10" i="6"/>
  <c r="I10" i="6"/>
  <c r="J10" i="6"/>
  <c r="K10" i="6"/>
  <c r="L10" i="6"/>
  <c r="C11" i="6"/>
  <c r="D11" i="6"/>
  <c r="E11" i="6"/>
  <c r="F11" i="6"/>
  <c r="G11" i="6"/>
  <c r="H11" i="6"/>
  <c r="I11" i="6"/>
  <c r="J11" i="6"/>
  <c r="K11" i="6"/>
  <c r="L11" i="6"/>
  <c r="M483" i="6" l="1"/>
  <c r="N483" i="6"/>
  <c r="O483" i="6" s="1"/>
  <c r="M394" i="6"/>
  <c r="N395" i="6"/>
  <c r="M482" i="6"/>
  <c r="N432" i="6"/>
  <c r="O432" i="6" s="1"/>
  <c r="M417" i="6"/>
  <c r="M418" i="6"/>
  <c r="M395" i="6"/>
  <c r="M360" i="6"/>
  <c r="O360" i="6" s="1"/>
  <c r="N360" i="6"/>
  <c r="M359" i="6"/>
  <c r="C86" i="2"/>
  <c r="D86" i="2"/>
  <c r="E86" i="2"/>
  <c r="F86" i="2"/>
  <c r="G86" i="2"/>
  <c r="H86" i="2"/>
  <c r="I86" i="2"/>
  <c r="J86" i="2"/>
  <c r="K86" i="2"/>
  <c r="N86" i="2"/>
  <c r="O86" i="2"/>
  <c r="P86" i="2"/>
  <c r="Q86" i="2"/>
  <c r="R86" i="2"/>
  <c r="S86" i="2"/>
  <c r="T86" i="2"/>
  <c r="U86" i="2"/>
  <c r="V86" i="2"/>
  <c r="Y86" i="2"/>
  <c r="Z86" i="2"/>
  <c r="AA86" i="2"/>
  <c r="AB86" i="2"/>
  <c r="AC86" i="2"/>
  <c r="AD86" i="2"/>
  <c r="AE86" i="2"/>
  <c r="AF86" i="2"/>
  <c r="AG86" i="2"/>
  <c r="AJ86" i="2"/>
  <c r="AK86" i="2"/>
  <c r="AL86" i="2"/>
  <c r="AM86" i="2"/>
  <c r="AN86" i="2"/>
  <c r="AO86" i="2"/>
  <c r="AP86" i="2"/>
  <c r="AQ86" i="2"/>
  <c r="AR86" i="2"/>
  <c r="AU86" i="2"/>
  <c r="AV86" i="2"/>
  <c r="AW86" i="2"/>
  <c r="AX86" i="2"/>
  <c r="AY86" i="2"/>
  <c r="AZ86" i="2"/>
  <c r="BA86" i="2"/>
  <c r="BB86" i="2"/>
  <c r="BC86" i="2"/>
  <c r="BF86" i="2"/>
  <c r="BG86" i="2"/>
  <c r="BH86" i="2"/>
  <c r="BI86" i="2"/>
  <c r="BJ86" i="2"/>
  <c r="BK86" i="2"/>
  <c r="BL86" i="2"/>
  <c r="BM86" i="2"/>
  <c r="BN86" i="2"/>
  <c r="BQ86" i="2"/>
  <c r="BR86" i="2"/>
  <c r="BS86" i="2"/>
  <c r="BT86" i="2"/>
  <c r="BU86" i="2"/>
  <c r="BV86" i="2"/>
  <c r="BW86" i="2"/>
  <c r="BX86" i="2"/>
  <c r="BY86" i="2"/>
  <c r="CB86" i="2"/>
  <c r="CC86" i="2"/>
  <c r="CD86" i="2"/>
  <c r="CE86" i="2"/>
  <c r="CF86" i="2"/>
  <c r="CG86" i="2"/>
  <c r="CH86" i="2"/>
  <c r="CI86" i="2"/>
  <c r="CJ86" i="2"/>
  <c r="CM86" i="2"/>
  <c r="C87" i="2"/>
  <c r="D87" i="2"/>
  <c r="E87" i="2"/>
  <c r="F87" i="2"/>
  <c r="G87" i="2"/>
  <c r="H87" i="2"/>
  <c r="I87" i="2"/>
  <c r="J87" i="2"/>
  <c r="K87" i="2"/>
  <c r="N87" i="2"/>
  <c r="O87" i="2"/>
  <c r="P87" i="2"/>
  <c r="Q87" i="2"/>
  <c r="R87" i="2"/>
  <c r="S87" i="2"/>
  <c r="T87" i="2"/>
  <c r="U87" i="2"/>
  <c r="V87" i="2"/>
  <c r="Y87" i="2"/>
  <c r="Z87" i="2"/>
  <c r="AA87" i="2"/>
  <c r="AB87" i="2"/>
  <c r="AC87" i="2"/>
  <c r="AD87" i="2"/>
  <c r="AE87" i="2"/>
  <c r="AF87" i="2"/>
  <c r="AG87" i="2"/>
  <c r="AJ87" i="2"/>
  <c r="AK87" i="2"/>
  <c r="AL87" i="2"/>
  <c r="AM87" i="2"/>
  <c r="AN87" i="2"/>
  <c r="AO87" i="2"/>
  <c r="AP87" i="2"/>
  <c r="AQ87" i="2"/>
  <c r="AR87" i="2"/>
  <c r="AU87" i="2"/>
  <c r="AV87" i="2"/>
  <c r="AW87" i="2"/>
  <c r="AX87" i="2"/>
  <c r="AY87" i="2"/>
  <c r="AZ87" i="2"/>
  <c r="BA87" i="2"/>
  <c r="BB87" i="2"/>
  <c r="BC87" i="2"/>
  <c r="BF87" i="2"/>
  <c r="BG87" i="2"/>
  <c r="BH87" i="2"/>
  <c r="BI87" i="2"/>
  <c r="BJ87" i="2"/>
  <c r="BK87" i="2"/>
  <c r="BL87" i="2"/>
  <c r="BM87" i="2"/>
  <c r="BN87" i="2"/>
  <c r="BQ87" i="2"/>
  <c r="BR87" i="2"/>
  <c r="BS87" i="2"/>
  <c r="BT87" i="2"/>
  <c r="BU87" i="2"/>
  <c r="BV87" i="2"/>
  <c r="BW87" i="2"/>
  <c r="BX87" i="2"/>
  <c r="BY87" i="2"/>
  <c r="CB87" i="2"/>
  <c r="CC87" i="2"/>
  <c r="CD87" i="2"/>
  <c r="CE87" i="2"/>
  <c r="CF87" i="2"/>
  <c r="CG87" i="2"/>
  <c r="CH87" i="2"/>
  <c r="CI87" i="2"/>
  <c r="CJ87" i="2"/>
  <c r="CM87" i="2"/>
  <c r="C86" i="1"/>
  <c r="D86" i="1"/>
  <c r="E86" i="1"/>
  <c r="F86" i="1"/>
  <c r="G86" i="1"/>
  <c r="H86" i="1"/>
  <c r="I86" i="1"/>
  <c r="J86" i="1"/>
  <c r="K86" i="1"/>
  <c r="C87" i="1"/>
  <c r="D87" i="1"/>
  <c r="E87" i="1"/>
  <c r="F87" i="1"/>
  <c r="G87" i="1"/>
  <c r="H87" i="1"/>
  <c r="I87" i="1"/>
  <c r="J87" i="1"/>
  <c r="K87" i="1"/>
  <c r="O418" i="6" l="1"/>
  <c r="O395" i="6"/>
  <c r="CJ94" i="2"/>
  <c r="CJ97" i="2"/>
  <c r="CJ95" i="2"/>
  <c r="CJ96" i="2"/>
  <c r="CJ99" i="2"/>
  <c r="CJ98" i="2"/>
  <c r="CJ100" i="2"/>
  <c r="CJ101" i="2"/>
  <c r="CJ103" i="2"/>
  <c r="CJ102" i="2"/>
  <c r="CJ104" i="2"/>
  <c r="CJ106" i="2"/>
  <c r="CJ108" i="2"/>
  <c r="CJ110" i="2"/>
  <c r="CJ112" i="2"/>
  <c r="CJ105" i="2"/>
  <c r="CJ107" i="2"/>
  <c r="CJ109" i="2"/>
  <c r="CJ111" i="2"/>
  <c r="CJ113" i="2"/>
  <c r="CJ114" i="2"/>
  <c r="CJ116" i="2"/>
  <c r="CJ118" i="2"/>
  <c r="CJ120" i="2"/>
  <c r="CJ122" i="2"/>
  <c r="CJ115" i="2"/>
  <c r="CJ117" i="2"/>
  <c r="CJ119" i="2"/>
  <c r="CJ121" i="2"/>
  <c r="CJ124" i="2"/>
  <c r="CJ126" i="2"/>
  <c r="CJ128" i="2"/>
  <c r="CJ130" i="2"/>
  <c r="CJ132" i="2"/>
  <c r="CJ134" i="2"/>
  <c r="CJ136" i="2"/>
  <c r="CJ123" i="2"/>
  <c r="CJ125" i="2"/>
  <c r="CJ127" i="2"/>
  <c r="CJ129" i="2"/>
  <c r="CJ131" i="2"/>
  <c r="CJ133" i="2"/>
  <c r="CJ135" i="2"/>
  <c r="CJ137" i="2"/>
  <c r="CJ138" i="2"/>
  <c r="CJ140" i="2"/>
  <c r="CJ142" i="2"/>
  <c r="CJ144" i="2"/>
  <c r="CJ146" i="2"/>
  <c r="CJ148" i="2"/>
  <c r="CJ150" i="2"/>
  <c r="CJ152" i="2"/>
  <c r="CJ154" i="2"/>
  <c r="CJ139" i="2"/>
  <c r="CJ141" i="2"/>
  <c r="CJ143" i="2"/>
  <c r="CJ145" i="2"/>
  <c r="CJ147" i="2"/>
  <c r="CJ149" i="2"/>
  <c r="CJ151" i="2"/>
  <c r="CJ153" i="2"/>
  <c r="CJ155" i="2"/>
  <c r="CJ157" i="2"/>
  <c r="CJ159" i="2"/>
  <c r="CJ161" i="2"/>
  <c r="CJ163" i="2"/>
  <c r="CJ165" i="2"/>
  <c r="CJ167" i="2"/>
  <c r="CJ169" i="2"/>
  <c r="CJ171" i="2"/>
  <c r="CJ173" i="2"/>
  <c r="CJ175" i="2"/>
  <c r="CJ156" i="2"/>
  <c r="CJ158" i="2"/>
  <c r="CJ160" i="2"/>
  <c r="CJ162" i="2"/>
  <c r="CJ164" i="2"/>
  <c r="CJ166" i="2"/>
  <c r="CJ168" i="2"/>
  <c r="CJ170" i="2"/>
  <c r="CJ172" i="2"/>
  <c r="CJ174" i="2"/>
  <c r="CJ176" i="2"/>
  <c r="CH94" i="2"/>
  <c r="CH95" i="2"/>
  <c r="CH97" i="2"/>
  <c r="CH96" i="2"/>
  <c r="CH99" i="2"/>
  <c r="CH98" i="2"/>
  <c r="CH100" i="2"/>
  <c r="CH103" i="2"/>
  <c r="CH101" i="2"/>
  <c r="CH102" i="2"/>
  <c r="CH104" i="2"/>
  <c r="CH105" i="2"/>
  <c r="CH106" i="2"/>
  <c r="CH108" i="2"/>
  <c r="CH110" i="2"/>
  <c r="CH112" i="2"/>
  <c r="CH107" i="2"/>
  <c r="CH109" i="2"/>
  <c r="CH111" i="2"/>
  <c r="CH114" i="2"/>
  <c r="CH116" i="2"/>
  <c r="CH118" i="2"/>
  <c r="CH120" i="2"/>
  <c r="CH122" i="2"/>
  <c r="CH113" i="2"/>
  <c r="CH115" i="2"/>
  <c r="CH117" i="2"/>
  <c r="CH119" i="2"/>
  <c r="CH121" i="2"/>
  <c r="CH124" i="2"/>
  <c r="CH126" i="2"/>
  <c r="CH128" i="2"/>
  <c r="CH130" i="2"/>
  <c r="CH132" i="2"/>
  <c r="CH134" i="2"/>
  <c r="CH136" i="2"/>
  <c r="CH123" i="2"/>
  <c r="CH125" i="2"/>
  <c r="CH127" i="2"/>
  <c r="CH129" i="2"/>
  <c r="CH131" i="2"/>
  <c r="CH133" i="2"/>
  <c r="CH135" i="2"/>
  <c r="CH137" i="2"/>
  <c r="CH140" i="2"/>
  <c r="CH142" i="2"/>
  <c r="CH144" i="2"/>
  <c r="CH146" i="2"/>
  <c r="CH148" i="2"/>
  <c r="CH150" i="2"/>
  <c r="CH152" i="2"/>
  <c r="CH154" i="2"/>
  <c r="CH138" i="2"/>
  <c r="CH139" i="2"/>
  <c r="CH141" i="2"/>
  <c r="CH143" i="2"/>
  <c r="CH145" i="2"/>
  <c r="CH147" i="2"/>
  <c r="CH149" i="2"/>
  <c r="CH151" i="2"/>
  <c r="CH153" i="2"/>
  <c r="CH155" i="2"/>
  <c r="CH157" i="2"/>
  <c r="CH159" i="2"/>
  <c r="CH161" i="2"/>
  <c r="CH163" i="2"/>
  <c r="CH165" i="2"/>
  <c r="CH167" i="2"/>
  <c r="CH169" i="2"/>
  <c r="CH171" i="2"/>
  <c r="CH173" i="2"/>
  <c r="CH175" i="2"/>
  <c r="CH156" i="2"/>
  <c r="CH158" i="2"/>
  <c r="CH160" i="2"/>
  <c r="CH162" i="2"/>
  <c r="CH164" i="2"/>
  <c r="CH166" i="2"/>
  <c r="CH168" i="2"/>
  <c r="CH170" i="2"/>
  <c r="CH172" i="2"/>
  <c r="CH174" i="2"/>
  <c r="CH176" i="2"/>
  <c r="CF94" i="2"/>
  <c r="CF97" i="2"/>
  <c r="CF95" i="2"/>
  <c r="CF96" i="2"/>
  <c r="CF99" i="2"/>
  <c r="CF98" i="2"/>
  <c r="CF100" i="2"/>
  <c r="CF101" i="2"/>
  <c r="CF103" i="2"/>
  <c r="CF102" i="2"/>
  <c r="CF104" i="2"/>
  <c r="CF106" i="2"/>
  <c r="CF108" i="2"/>
  <c r="CF110" i="2"/>
  <c r="CF112" i="2"/>
  <c r="CF105" i="2"/>
  <c r="CF107" i="2"/>
  <c r="CF109" i="2"/>
  <c r="CF111" i="2"/>
  <c r="CF113" i="2"/>
  <c r="CF114" i="2"/>
  <c r="CF116" i="2"/>
  <c r="CF118" i="2"/>
  <c r="CF120" i="2"/>
  <c r="CF122" i="2"/>
  <c r="CF115" i="2"/>
  <c r="CF117" i="2"/>
  <c r="CF119" i="2"/>
  <c r="CF121" i="2"/>
  <c r="CF124" i="2"/>
  <c r="CF126" i="2"/>
  <c r="CF128" i="2"/>
  <c r="CF130" i="2"/>
  <c r="CF132" i="2"/>
  <c r="CF134" i="2"/>
  <c r="CF136" i="2"/>
  <c r="CF123" i="2"/>
  <c r="CF125" i="2"/>
  <c r="CF127" i="2"/>
  <c r="CF129" i="2"/>
  <c r="CF131" i="2"/>
  <c r="CF133" i="2"/>
  <c r="CF135" i="2"/>
  <c r="CF137" i="2"/>
  <c r="CF138" i="2"/>
  <c r="CF140" i="2"/>
  <c r="CF142" i="2"/>
  <c r="CF144" i="2"/>
  <c r="CF146" i="2"/>
  <c r="CF148" i="2"/>
  <c r="CF150" i="2"/>
  <c r="CF152" i="2"/>
  <c r="CF154" i="2"/>
  <c r="CF139" i="2"/>
  <c r="CF141" i="2"/>
  <c r="CF143" i="2"/>
  <c r="CF145" i="2"/>
  <c r="CF147" i="2"/>
  <c r="CF149" i="2"/>
  <c r="CF151" i="2"/>
  <c r="CF153" i="2"/>
  <c r="CF155" i="2"/>
  <c r="CF157" i="2"/>
  <c r="CF159" i="2"/>
  <c r="CF161" i="2"/>
  <c r="CF163" i="2"/>
  <c r="CF165" i="2"/>
  <c r="CF167" i="2"/>
  <c r="CF169" i="2"/>
  <c r="CF171" i="2"/>
  <c r="CF173" i="2"/>
  <c r="CF175" i="2"/>
  <c r="CF156" i="2"/>
  <c r="CF158" i="2"/>
  <c r="CF160" i="2"/>
  <c r="CF162" i="2"/>
  <c r="CF164" i="2"/>
  <c r="CF166" i="2"/>
  <c r="CF168" i="2"/>
  <c r="CF170" i="2"/>
  <c r="CF172" i="2"/>
  <c r="CF174" i="2"/>
  <c r="CF176" i="2"/>
  <c r="CD94" i="2"/>
  <c r="CD95" i="2"/>
  <c r="CD97" i="2"/>
  <c r="CD96" i="2"/>
  <c r="CD99" i="2"/>
  <c r="CD98" i="2"/>
  <c r="CD100" i="2"/>
  <c r="CD103" i="2"/>
  <c r="CD101" i="2"/>
  <c r="CD102" i="2"/>
  <c r="CD104" i="2"/>
  <c r="CD105" i="2"/>
  <c r="CD106" i="2"/>
  <c r="CD108" i="2"/>
  <c r="CD110" i="2"/>
  <c r="CD112" i="2"/>
  <c r="CD107" i="2"/>
  <c r="CD109" i="2"/>
  <c r="CD111" i="2"/>
  <c r="CD114" i="2"/>
  <c r="CD116" i="2"/>
  <c r="CD118" i="2"/>
  <c r="CD120" i="2"/>
  <c r="CD122" i="2"/>
  <c r="CD113" i="2"/>
  <c r="CD115" i="2"/>
  <c r="CD117" i="2"/>
  <c r="CD119" i="2"/>
  <c r="CD121" i="2"/>
  <c r="CD124" i="2"/>
  <c r="CD126" i="2"/>
  <c r="CD128" i="2"/>
  <c r="CD130" i="2"/>
  <c r="CD132" i="2"/>
  <c r="CD134" i="2"/>
  <c r="CD136" i="2"/>
  <c r="CD123" i="2"/>
  <c r="CD125" i="2"/>
  <c r="CD127" i="2"/>
  <c r="CD129" i="2"/>
  <c r="CD131" i="2"/>
  <c r="CD133" i="2"/>
  <c r="CD135" i="2"/>
  <c r="CD137" i="2"/>
  <c r="CD140" i="2"/>
  <c r="CD142" i="2"/>
  <c r="CD144" i="2"/>
  <c r="CD146" i="2"/>
  <c r="CD148" i="2"/>
  <c r="CD150" i="2"/>
  <c r="CD152" i="2"/>
  <c r="CD154" i="2"/>
  <c r="CD138" i="2"/>
  <c r="CD139" i="2"/>
  <c r="CD141" i="2"/>
  <c r="CD143" i="2"/>
  <c r="CD145" i="2"/>
  <c r="CD147" i="2"/>
  <c r="CD149" i="2"/>
  <c r="CD151" i="2"/>
  <c r="CD153" i="2"/>
  <c r="CD155" i="2"/>
  <c r="CD157" i="2"/>
  <c r="CD159" i="2"/>
  <c r="CD161" i="2"/>
  <c r="CD163" i="2"/>
  <c r="CD165" i="2"/>
  <c r="CD167" i="2"/>
  <c r="CD169" i="2"/>
  <c r="CD171" i="2"/>
  <c r="CD173" i="2"/>
  <c r="CD175" i="2"/>
  <c r="CD156" i="2"/>
  <c r="CD158" i="2"/>
  <c r="CD160" i="2"/>
  <c r="CD162" i="2"/>
  <c r="CD164" i="2"/>
  <c r="CD166" i="2"/>
  <c r="CD168" i="2"/>
  <c r="CD170" i="2"/>
  <c r="CD172" i="2"/>
  <c r="CD174" i="2"/>
  <c r="CD176" i="2"/>
  <c r="CB95" i="2"/>
  <c r="CB94" i="2"/>
  <c r="CB97" i="2"/>
  <c r="CB96" i="2"/>
  <c r="CB99" i="2"/>
  <c r="CB98" i="2"/>
  <c r="CB100" i="2"/>
  <c r="CB101" i="2"/>
  <c r="CB103" i="2"/>
  <c r="CB105" i="2"/>
  <c r="CB102" i="2"/>
  <c r="CB104" i="2"/>
  <c r="CB106" i="2"/>
  <c r="CB108" i="2"/>
  <c r="CB110" i="2"/>
  <c r="CB112" i="2"/>
  <c r="CB107" i="2"/>
  <c r="CB109" i="2"/>
  <c r="CB111" i="2"/>
  <c r="CB113" i="2"/>
  <c r="CB114" i="2"/>
  <c r="CB116" i="2"/>
  <c r="CB118" i="2"/>
  <c r="CB120" i="2"/>
  <c r="CB122" i="2"/>
  <c r="CB115" i="2"/>
  <c r="CB117" i="2"/>
  <c r="CB119" i="2"/>
  <c r="CB121" i="2"/>
  <c r="CB124" i="2"/>
  <c r="CB126" i="2"/>
  <c r="CB128" i="2"/>
  <c r="CB130" i="2"/>
  <c r="CB132" i="2"/>
  <c r="CB134" i="2"/>
  <c r="CB136" i="2"/>
  <c r="CB123" i="2"/>
  <c r="CB125" i="2"/>
  <c r="CB127" i="2"/>
  <c r="CB129" i="2"/>
  <c r="CB131" i="2"/>
  <c r="CB133" i="2"/>
  <c r="CB135" i="2"/>
  <c r="CB137" i="2"/>
  <c r="CB138" i="2"/>
  <c r="CB140" i="2"/>
  <c r="CB142" i="2"/>
  <c r="CB144" i="2"/>
  <c r="CB146" i="2"/>
  <c r="CB148" i="2"/>
  <c r="CB150" i="2"/>
  <c r="CB152" i="2"/>
  <c r="CB154" i="2"/>
  <c r="CB139" i="2"/>
  <c r="CB141" i="2"/>
  <c r="CB143" i="2"/>
  <c r="CB145" i="2"/>
  <c r="CB147" i="2"/>
  <c r="CB149" i="2"/>
  <c r="CB151" i="2"/>
  <c r="CB153" i="2"/>
  <c r="CB155" i="2"/>
  <c r="CB157" i="2"/>
  <c r="CB159" i="2"/>
  <c r="CB161" i="2"/>
  <c r="CB163" i="2"/>
  <c r="CB165" i="2"/>
  <c r="CB167" i="2"/>
  <c r="CB169" i="2"/>
  <c r="CB171" i="2"/>
  <c r="CB173" i="2"/>
  <c r="CB175" i="2"/>
  <c r="CB156" i="2"/>
  <c r="CB158" i="2"/>
  <c r="CB160" i="2"/>
  <c r="CB162" i="2"/>
  <c r="CB164" i="2"/>
  <c r="CB166" i="2"/>
  <c r="CB168" i="2"/>
  <c r="CB170" i="2"/>
  <c r="CB172" i="2"/>
  <c r="CB174" i="2"/>
  <c r="CB176" i="2"/>
  <c r="BX95" i="2"/>
  <c r="BX94" i="2"/>
  <c r="BX97" i="2"/>
  <c r="BX96" i="2"/>
  <c r="BX99" i="2"/>
  <c r="BX98" i="2"/>
  <c r="BX100" i="2"/>
  <c r="BX103" i="2"/>
  <c r="BX105" i="2"/>
  <c r="BX101" i="2"/>
  <c r="BX102" i="2"/>
  <c r="BX104" i="2"/>
  <c r="BX106" i="2"/>
  <c r="BX108" i="2"/>
  <c r="BX110" i="2"/>
  <c r="BX112" i="2"/>
  <c r="BX107" i="2"/>
  <c r="BX109" i="2"/>
  <c r="BX111" i="2"/>
  <c r="BX114" i="2"/>
  <c r="BX116" i="2"/>
  <c r="BX118" i="2"/>
  <c r="BX120" i="2"/>
  <c r="BX122" i="2"/>
  <c r="BX113" i="2"/>
  <c r="BX115" i="2"/>
  <c r="BX117" i="2"/>
  <c r="BX119" i="2"/>
  <c r="BX121" i="2"/>
  <c r="BX124" i="2"/>
  <c r="BX126" i="2"/>
  <c r="BX128" i="2"/>
  <c r="BX130" i="2"/>
  <c r="BX132" i="2"/>
  <c r="BX134" i="2"/>
  <c r="BX136" i="2"/>
  <c r="BX123" i="2"/>
  <c r="BX125" i="2"/>
  <c r="BX127" i="2"/>
  <c r="BX129" i="2"/>
  <c r="BX131" i="2"/>
  <c r="BX133" i="2"/>
  <c r="BX135" i="2"/>
  <c r="BX137" i="2"/>
  <c r="BX140" i="2"/>
  <c r="BX142" i="2"/>
  <c r="BX144" i="2"/>
  <c r="BX146" i="2"/>
  <c r="BX148" i="2"/>
  <c r="BX150" i="2"/>
  <c r="BX152" i="2"/>
  <c r="BX154" i="2"/>
  <c r="BX138" i="2"/>
  <c r="BX139" i="2"/>
  <c r="BX141" i="2"/>
  <c r="BX143" i="2"/>
  <c r="BX145" i="2"/>
  <c r="BX147" i="2"/>
  <c r="BX149" i="2"/>
  <c r="BX151" i="2"/>
  <c r="BX153" i="2"/>
  <c r="BX155" i="2"/>
  <c r="BX157" i="2"/>
  <c r="BX159" i="2"/>
  <c r="BX161" i="2"/>
  <c r="BX163" i="2"/>
  <c r="BX165" i="2"/>
  <c r="BX167" i="2"/>
  <c r="BX169" i="2"/>
  <c r="BX171" i="2"/>
  <c r="BX173" i="2"/>
  <c r="BX175" i="2"/>
  <c r="BX156" i="2"/>
  <c r="BX158" i="2"/>
  <c r="BX160" i="2"/>
  <c r="BX162" i="2"/>
  <c r="BX164" i="2"/>
  <c r="BX166" i="2"/>
  <c r="BX168" i="2"/>
  <c r="BX170" i="2"/>
  <c r="BX172" i="2"/>
  <c r="BX174" i="2"/>
  <c r="BX176" i="2"/>
  <c r="BV95" i="2"/>
  <c r="BV94" i="2"/>
  <c r="BV97" i="2"/>
  <c r="BV96" i="2"/>
  <c r="BV99" i="2"/>
  <c r="BV98" i="2"/>
  <c r="BV100" i="2"/>
  <c r="BV101" i="2"/>
  <c r="BV103" i="2"/>
  <c r="BV105" i="2"/>
  <c r="BV102" i="2"/>
  <c r="BV104" i="2"/>
  <c r="BV106" i="2"/>
  <c r="BV108" i="2"/>
  <c r="BV110" i="2"/>
  <c r="BV112" i="2"/>
  <c r="BV107" i="2"/>
  <c r="BV109" i="2"/>
  <c r="BV111" i="2"/>
  <c r="BV113" i="2"/>
  <c r="BV114" i="2"/>
  <c r="BV116" i="2"/>
  <c r="BV118" i="2"/>
  <c r="BV120" i="2"/>
  <c r="BV122" i="2"/>
  <c r="BV115" i="2"/>
  <c r="BV117" i="2"/>
  <c r="BV119" i="2"/>
  <c r="BV121" i="2"/>
  <c r="BV124" i="2"/>
  <c r="BV126" i="2"/>
  <c r="BV128" i="2"/>
  <c r="BV130" i="2"/>
  <c r="BV132" i="2"/>
  <c r="BV134" i="2"/>
  <c r="BV136" i="2"/>
  <c r="BV123" i="2"/>
  <c r="BV125" i="2"/>
  <c r="BV127" i="2"/>
  <c r="BV129" i="2"/>
  <c r="BV131" i="2"/>
  <c r="BV133" i="2"/>
  <c r="BV135" i="2"/>
  <c r="BV137" i="2"/>
  <c r="BV138" i="2"/>
  <c r="BV140" i="2"/>
  <c r="BV142" i="2"/>
  <c r="BV144" i="2"/>
  <c r="BV146" i="2"/>
  <c r="BV148" i="2"/>
  <c r="BV150" i="2"/>
  <c r="BV152" i="2"/>
  <c r="BV154" i="2"/>
  <c r="BV139" i="2"/>
  <c r="BV141" i="2"/>
  <c r="BV143" i="2"/>
  <c r="BV145" i="2"/>
  <c r="BV147" i="2"/>
  <c r="BV149" i="2"/>
  <c r="BV151" i="2"/>
  <c r="BV153" i="2"/>
  <c r="BV155" i="2"/>
  <c r="BV157" i="2"/>
  <c r="BV159" i="2"/>
  <c r="BV161" i="2"/>
  <c r="BV163" i="2"/>
  <c r="BV165" i="2"/>
  <c r="BV167" i="2"/>
  <c r="BV169" i="2"/>
  <c r="BV171" i="2"/>
  <c r="BV173" i="2"/>
  <c r="BV175" i="2"/>
  <c r="BV156" i="2"/>
  <c r="BV158" i="2"/>
  <c r="BV160" i="2"/>
  <c r="BV162" i="2"/>
  <c r="BV164" i="2"/>
  <c r="BV166" i="2"/>
  <c r="BV168" i="2"/>
  <c r="BV170" i="2"/>
  <c r="BV172" i="2"/>
  <c r="BV174" i="2"/>
  <c r="BV176" i="2"/>
  <c r="BT95" i="2"/>
  <c r="BT94" i="2"/>
  <c r="BT97" i="2"/>
  <c r="BT96" i="2"/>
  <c r="BT99" i="2"/>
  <c r="BT98" i="2"/>
  <c r="BT100" i="2"/>
  <c r="BT103" i="2"/>
  <c r="BT105" i="2"/>
  <c r="BT101" i="2"/>
  <c r="BT102" i="2"/>
  <c r="BT104" i="2"/>
  <c r="BT106" i="2"/>
  <c r="BT108" i="2"/>
  <c r="BT110" i="2"/>
  <c r="BT112" i="2"/>
  <c r="BT107" i="2"/>
  <c r="BT109" i="2"/>
  <c r="BT111" i="2"/>
  <c r="BT114" i="2"/>
  <c r="BT116" i="2"/>
  <c r="BT118" i="2"/>
  <c r="BT120" i="2"/>
  <c r="BT122" i="2"/>
  <c r="BT113" i="2"/>
  <c r="BT115" i="2"/>
  <c r="BT117" i="2"/>
  <c r="BT119" i="2"/>
  <c r="BT121" i="2"/>
  <c r="BT124" i="2"/>
  <c r="BT126" i="2"/>
  <c r="BT128" i="2"/>
  <c r="BT130" i="2"/>
  <c r="BT132" i="2"/>
  <c r="BT134" i="2"/>
  <c r="BT136" i="2"/>
  <c r="BT123" i="2"/>
  <c r="BT125" i="2"/>
  <c r="BT127" i="2"/>
  <c r="BT129" i="2"/>
  <c r="BT131" i="2"/>
  <c r="BT133" i="2"/>
  <c r="BT135" i="2"/>
  <c r="BT137" i="2"/>
  <c r="BT140" i="2"/>
  <c r="BT142" i="2"/>
  <c r="BT144" i="2"/>
  <c r="BT146" i="2"/>
  <c r="BT148" i="2"/>
  <c r="BT150" i="2"/>
  <c r="BT152" i="2"/>
  <c r="BT154" i="2"/>
  <c r="BT138" i="2"/>
  <c r="BT139" i="2"/>
  <c r="BT141" i="2"/>
  <c r="BT143" i="2"/>
  <c r="BT145" i="2"/>
  <c r="BT147" i="2"/>
  <c r="BT149" i="2"/>
  <c r="BT151" i="2"/>
  <c r="BT153" i="2"/>
  <c r="BT155" i="2"/>
  <c r="BT157" i="2"/>
  <c r="BT159" i="2"/>
  <c r="BT161" i="2"/>
  <c r="BT163" i="2"/>
  <c r="BT165" i="2"/>
  <c r="BT167" i="2"/>
  <c r="BT169" i="2"/>
  <c r="BT171" i="2"/>
  <c r="BT173" i="2"/>
  <c r="BT175" i="2"/>
  <c r="BT156" i="2"/>
  <c r="BT158" i="2"/>
  <c r="BT160" i="2"/>
  <c r="BT162" i="2"/>
  <c r="BT164" i="2"/>
  <c r="BT166" i="2"/>
  <c r="BT168" i="2"/>
  <c r="BT170" i="2"/>
  <c r="BT172" i="2"/>
  <c r="BT174" i="2"/>
  <c r="BT176" i="2"/>
  <c r="BR95" i="2"/>
  <c r="BR94" i="2"/>
  <c r="BR97" i="2"/>
  <c r="BR96" i="2"/>
  <c r="BR99" i="2"/>
  <c r="BR98" i="2"/>
  <c r="BR100" i="2"/>
  <c r="BR101" i="2"/>
  <c r="BR103" i="2"/>
  <c r="BR105" i="2"/>
  <c r="BR102" i="2"/>
  <c r="BR104" i="2"/>
  <c r="BR106" i="2"/>
  <c r="BR108" i="2"/>
  <c r="BR110" i="2"/>
  <c r="BR112" i="2"/>
  <c r="BR107" i="2"/>
  <c r="BR109" i="2"/>
  <c r="BR111" i="2"/>
  <c r="BR113" i="2"/>
  <c r="BR114" i="2"/>
  <c r="BR116" i="2"/>
  <c r="BR118" i="2"/>
  <c r="BR120" i="2"/>
  <c r="BR122" i="2"/>
  <c r="BR115" i="2"/>
  <c r="BR117" i="2"/>
  <c r="BR119" i="2"/>
  <c r="BR121" i="2"/>
  <c r="BR124" i="2"/>
  <c r="BR126" i="2"/>
  <c r="BR128" i="2"/>
  <c r="BR130" i="2"/>
  <c r="BR132" i="2"/>
  <c r="BR134" i="2"/>
  <c r="BR136" i="2"/>
  <c r="BR123" i="2"/>
  <c r="BR125" i="2"/>
  <c r="BR127" i="2"/>
  <c r="BR129" i="2"/>
  <c r="BR131" i="2"/>
  <c r="BR133" i="2"/>
  <c r="BR135" i="2"/>
  <c r="BR137" i="2"/>
  <c r="BR138" i="2"/>
  <c r="BR140" i="2"/>
  <c r="BR142" i="2"/>
  <c r="BR144" i="2"/>
  <c r="BR146" i="2"/>
  <c r="BR148" i="2"/>
  <c r="BR150" i="2"/>
  <c r="BR152" i="2"/>
  <c r="BR154" i="2"/>
  <c r="BR139" i="2"/>
  <c r="BR141" i="2"/>
  <c r="BR143" i="2"/>
  <c r="BR145" i="2"/>
  <c r="BR147" i="2"/>
  <c r="BR149" i="2"/>
  <c r="BR151" i="2"/>
  <c r="BR153" i="2"/>
  <c r="BR155" i="2"/>
  <c r="BR157" i="2"/>
  <c r="BR159" i="2"/>
  <c r="BR161" i="2"/>
  <c r="BR163" i="2"/>
  <c r="BR165" i="2"/>
  <c r="BR167" i="2"/>
  <c r="BR169" i="2"/>
  <c r="BR171" i="2"/>
  <c r="BR173" i="2"/>
  <c r="BR175" i="2"/>
  <c r="BR156" i="2"/>
  <c r="BR158" i="2"/>
  <c r="BR160" i="2"/>
  <c r="BR162" i="2"/>
  <c r="BR164" i="2"/>
  <c r="BR166" i="2"/>
  <c r="BR168" i="2"/>
  <c r="BR170" i="2"/>
  <c r="BR172" i="2"/>
  <c r="BR174" i="2"/>
  <c r="BR176" i="2"/>
  <c r="BN95" i="2"/>
  <c r="BN94" i="2"/>
  <c r="BN97" i="2"/>
  <c r="BN96" i="2"/>
  <c r="BN99" i="2"/>
  <c r="BN98" i="2"/>
  <c r="BN100" i="2"/>
  <c r="BN103" i="2"/>
  <c r="BN105" i="2"/>
  <c r="BN101" i="2"/>
  <c r="BN102" i="2"/>
  <c r="BN104" i="2"/>
  <c r="BN106" i="2"/>
  <c r="BN108" i="2"/>
  <c r="BN110" i="2"/>
  <c r="BN112" i="2"/>
  <c r="BN107" i="2"/>
  <c r="BN109" i="2"/>
  <c r="BN111" i="2"/>
  <c r="BN114" i="2"/>
  <c r="BN116" i="2"/>
  <c r="BN118" i="2"/>
  <c r="BN120" i="2"/>
  <c r="BN122" i="2"/>
  <c r="BN113" i="2"/>
  <c r="BN115" i="2"/>
  <c r="BN117" i="2"/>
  <c r="BN119" i="2"/>
  <c r="BN121" i="2"/>
  <c r="BN124" i="2"/>
  <c r="BN126" i="2"/>
  <c r="BN128" i="2"/>
  <c r="BN130" i="2"/>
  <c r="BN132" i="2"/>
  <c r="BN134" i="2"/>
  <c r="BN136" i="2"/>
  <c r="BN123" i="2"/>
  <c r="BN125" i="2"/>
  <c r="BN127" i="2"/>
  <c r="BN129" i="2"/>
  <c r="BN131" i="2"/>
  <c r="BN133" i="2"/>
  <c r="BN135" i="2"/>
  <c r="BN137" i="2"/>
  <c r="BN139" i="2"/>
  <c r="BN140" i="2"/>
  <c r="BN142" i="2"/>
  <c r="BN144" i="2"/>
  <c r="BN146" i="2"/>
  <c r="BN148" i="2"/>
  <c r="BN150" i="2"/>
  <c r="BN152" i="2"/>
  <c r="BN154" i="2"/>
  <c r="BN138" i="2"/>
  <c r="BN141" i="2"/>
  <c r="BN143" i="2"/>
  <c r="BN145" i="2"/>
  <c r="BN147" i="2"/>
  <c r="BN149" i="2"/>
  <c r="BN151" i="2"/>
  <c r="BN153" i="2"/>
  <c r="BN155" i="2"/>
  <c r="BN157" i="2"/>
  <c r="BN159" i="2"/>
  <c r="BN161" i="2"/>
  <c r="BN163" i="2"/>
  <c r="BN165" i="2"/>
  <c r="BN167" i="2"/>
  <c r="BN169" i="2"/>
  <c r="BN171" i="2"/>
  <c r="BN173" i="2"/>
  <c r="BN175" i="2"/>
  <c r="BN156" i="2"/>
  <c r="BN158" i="2"/>
  <c r="BN160" i="2"/>
  <c r="BN162" i="2"/>
  <c r="BN164" i="2"/>
  <c r="BN166" i="2"/>
  <c r="BN168" i="2"/>
  <c r="BN170" i="2"/>
  <c r="BN172" i="2"/>
  <c r="BN174" i="2"/>
  <c r="BN176" i="2"/>
  <c r="BL95" i="2"/>
  <c r="BL94" i="2"/>
  <c r="BL97" i="2"/>
  <c r="BL96" i="2"/>
  <c r="BL99" i="2"/>
  <c r="BL98" i="2"/>
  <c r="BL100" i="2"/>
  <c r="BL101" i="2"/>
  <c r="BL103" i="2"/>
  <c r="BL105" i="2"/>
  <c r="BL102" i="2"/>
  <c r="BL104" i="2"/>
  <c r="BL106" i="2"/>
  <c r="BL108" i="2"/>
  <c r="BL110" i="2"/>
  <c r="BL112" i="2"/>
  <c r="BL107" i="2"/>
  <c r="BL109" i="2"/>
  <c r="BL111" i="2"/>
  <c r="BL113" i="2"/>
  <c r="BL114" i="2"/>
  <c r="BL116" i="2"/>
  <c r="BL118" i="2"/>
  <c r="BL120" i="2"/>
  <c r="BL122" i="2"/>
  <c r="BL115" i="2"/>
  <c r="BL117" i="2"/>
  <c r="BL119" i="2"/>
  <c r="BL121" i="2"/>
  <c r="BL124" i="2"/>
  <c r="BL126" i="2"/>
  <c r="BL128" i="2"/>
  <c r="BL130" i="2"/>
  <c r="BL132" i="2"/>
  <c r="BL134" i="2"/>
  <c r="BL136" i="2"/>
  <c r="BL123" i="2"/>
  <c r="BL125" i="2"/>
  <c r="BL127" i="2"/>
  <c r="BL129" i="2"/>
  <c r="BL131" i="2"/>
  <c r="BL133" i="2"/>
  <c r="BL135" i="2"/>
  <c r="BL137" i="2"/>
  <c r="BL139" i="2"/>
  <c r="BL138" i="2"/>
  <c r="BL140" i="2"/>
  <c r="BL142" i="2"/>
  <c r="BL144" i="2"/>
  <c r="BL146" i="2"/>
  <c r="BL148" i="2"/>
  <c r="BL150" i="2"/>
  <c r="BL152" i="2"/>
  <c r="BL154" i="2"/>
  <c r="BL141" i="2"/>
  <c r="BL143" i="2"/>
  <c r="BL145" i="2"/>
  <c r="BL147" i="2"/>
  <c r="BL149" i="2"/>
  <c r="BL151" i="2"/>
  <c r="BL153" i="2"/>
  <c r="BL155" i="2"/>
  <c r="BL157" i="2"/>
  <c r="BL159" i="2"/>
  <c r="BL161" i="2"/>
  <c r="BL163" i="2"/>
  <c r="BL165" i="2"/>
  <c r="BL167" i="2"/>
  <c r="BL169" i="2"/>
  <c r="BL171" i="2"/>
  <c r="BL173" i="2"/>
  <c r="BL175" i="2"/>
  <c r="BL156" i="2"/>
  <c r="BL158" i="2"/>
  <c r="BL160" i="2"/>
  <c r="BL162" i="2"/>
  <c r="BL164" i="2"/>
  <c r="BL166" i="2"/>
  <c r="BL168" i="2"/>
  <c r="BL170" i="2"/>
  <c r="BL172" i="2"/>
  <c r="BL174" i="2"/>
  <c r="BL176" i="2"/>
  <c r="BJ95" i="2"/>
  <c r="BJ94" i="2"/>
  <c r="BJ97" i="2"/>
  <c r="BJ96" i="2"/>
  <c r="BJ99" i="2"/>
  <c r="BJ98" i="2"/>
  <c r="BJ100" i="2"/>
  <c r="BJ103" i="2"/>
  <c r="BJ105" i="2"/>
  <c r="BJ101" i="2"/>
  <c r="BJ102" i="2"/>
  <c r="BJ104" i="2"/>
  <c r="BJ106" i="2"/>
  <c r="BJ108" i="2"/>
  <c r="BJ110" i="2"/>
  <c r="BJ112" i="2"/>
  <c r="BJ107" i="2"/>
  <c r="BJ109" i="2"/>
  <c r="BJ111" i="2"/>
  <c r="BJ113" i="2"/>
  <c r="BJ114" i="2"/>
  <c r="BJ116" i="2"/>
  <c r="BJ118" i="2"/>
  <c r="BJ120" i="2"/>
  <c r="BJ122" i="2"/>
  <c r="BJ115" i="2"/>
  <c r="BJ117" i="2"/>
  <c r="BJ119" i="2"/>
  <c r="BJ121" i="2"/>
  <c r="BJ124" i="2"/>
  <c r="BJ126" i="2"/>
  <c r="BJ128" i="2"/>
  <c r="BJ130" i="2"/>
  <c r="BJ132" i="2"/>
  <c r="BJ134" i="2"/>
  <c r="BJ136" i="2"/>
  <c r="BJ123" i="2"/>
  <c r="BJ125" i="2"/>
  <c r="BJ127" i="2"/>
  <c r="BJ129" i="2"/>
  <c r="BJ131" i="2"/>
  <c r="BJ133" i="2"/>
  <c r="BJ135" i="2"/>
  <c r="BJ137" i="2"/>
  <c r="BJ139" i="2"/>
  <c r="BJ140" i="2"/>
  <c r="BJ142" i="2"/>
  <c r="BJ144" i="2"/>
  <c r="BJ146" i="2"/>
  <c r="BJ148" i="2"/>
  <c r="BJ150" i="2"/>
  <c r="BJ152" i="2"/>
  <c r="BJ154" i="2"/>
  <c r="BJ138" i="2"/>
  <c r="BJ141" i="2"/>
  <c r="BJ143" i="2"/>
  <c r="BJ145" i="2"/>
  <c r="BJ147" i="2"/>
  <c r="BJ149" i="2"/>
  <c r="BJ151" i="2"/>
  <c r="BJ153" i="2"/>
  <c r="BJ155" i="2"/>
  <c r="BJ157" i="2"/>
  <c r="BJ159" i="2"/>
  <c r="BJ161" i="2"/>
  <c r="BJ163" i="2"/>
  <c r="BJ165" i="2"/>
  <c r="BJ167" i="2"/>
  <c r="BJ169" i="2"/>
  <c r="BJ171" i="2"/>
  <c r="BJ173" i="2"/>
  <c r="BJ175" i="2"/>
  <c r="BJ156" i="2"/>
  <c r="BJ158" i="2"/>
  <c r="BJ160" i="2"/>
  <c r="BJ162" i="2"/>
  <c r="BJ164" i="2"/>
  <c r="BJ166" i="2"/>
  <c r="BJ168" i="2"/>
  <c r="BJ170" i="2"/>
  <c r="BJ172" i="2"/>
  <c r="BJ174" i="2"/>
  <c r="BJ176" i="2"/>
  <c r="BH95" i="2"/>
  <c r="BH94" i="2"/>
  <c r="BH97" i="2"/>
  <c r="BH96" i="2"/>
  <c r="BH99" i="2"/>
  <c r="BH98" i="2"/>
  <c r="BH100" i="2"/>
  <c r="BH101" i="2"/>
  <c r="BH103" i="2"/>
  <c r="BH105" i="2"/>
  <c r="BH102" i="2"/>
  <c r="BH104" i="2"/>
  <c r="BH106" i="2"/>
  <c r="BH108" i="2"/>
  <c r="BH110" i="2"/>
  <c r="BH112" i="2"/>
  <c r="BH107" i="2"/>
  <c r="BH109" i="2"/>
  <c r="BH111" i="2"/>
  <c r="BH113" i="2"/>
  <c r="BH114" i="2"/>
  <c r="BH116" i="2"/>
  <c r="BH118" i="2"/>
  <c r="BH120" i="2"/>
  <c r="BH122" i="2"/>
  <c r="BH115" i="2"/>
  <c r="BH117" i="2"/>
  <c r="BH119" i="2"/>
  <c r="BH121" i="2"/>
  <c r="BH124" i="2"/>
  <c r="BH126" i="2"/>
  <c r="BH128" i="2"/>
  <c r="BH130" i="2"/>
  <c r="BH132" i="2"/>
  <c r="BH134" i="2"/>
  <c r="BH136" i="2"/>
  <c r="BH123" i="2"/>
  <c r="BH125" i="2"/>
  <c r="BH127" i="2"/>
  <c r="BH129" i="2"/>
  <c r="BH131" i="2"/>
  <c r="BH133" i="2"/>
  <c r="BH135" i="2"/>
  <c r="BH137" i="2"/>
  <c r="BH139" i="2"/>
  <c r="BH138" i="2"/>
  <c r="BH140" i="2"/>
  <c r="BH142" i="2"/>
  <c r="BH144" i="2"/>
  <c r="BH146" i="2"/>
  <c r="BH148" i="2"/>
  <c r="BH150" i="2"/>
  <c r="BH152" i="2"/>
  <c r="BH154" i="2"/>
  <c r="BH141" i="2"/>
  <c r="BH143" i="2"/>
  <c r="BH145" i="2"/>
  <c r="BH147" i="2"/>
  <c r="BH149" i="2"/>
  <c r="BH151" i="2"/>
  <c r="BH153" i="2"/>
  <c r="BH155" i="2"/>
  <c r="BH157" i="2"/>
  <c r="BH159" i="2"/>
  <c r="BH161" i="2"/>
  <c r="BH163" i="2"/>
  <c r="BH165" i="2"/>
  <c r="BH167" i="2"/>
  <c r="BH169" i="2"/>
  <c r="BH171" i="2"/>
  <c r="BH173" i="2"/>
  <c r="BH175" i="2"/>
  <c r="BH156" i="2"/>
  <c r="BH158" i="2"/>
  <c r="BH160" i="2"/>
  <c r="BH162" i="2"/>
  <c r="BH164" i="2"/>
  <c r="BH166" i="2"/>
  <c r="BH168" i="2"/>
  <c r="BH170" i="2"/>
  <c r="BH172" i="2"/>
  <c r="BH174" i="2"/>
  <c r="BH176" i="2"/>
  <c r="BF95" i="2"/>
  <c r="BF94" i="2"/>
  <c r="BF97" i="2"/>
  <c r="BF96" i="2"/>
  <c r="BF99" i="2"/>
  <c r="BF98" i="2"/>
  <c r="BF100" i="2"/>
  <c r="BF103" i="2"/>
  <c r="BF105" i="2"/>
  <c r="BF101" i="2"/>
  <c r="BF102" i="2"/>
  <c r="BF104" i="2"/>
  <c r="BF106" i="2"/>
  <c r="BF108" i="2"/>
  <c r="BF110" i="2"/>
  <c r="BF112" i="2"/>
  <c r="BF107" i="2"/>
  <c r="BF109" i="2"/>
  <c r="BF111" i="2"/>
  <c r="BF113" i="2"/>
  <c r="BF114" i="2"/>
  <c r="BF116" i="2"/>
  <c r="BF118" i="2"/>
  <c r="BF120" i="2"/>
  <c r="BF122" i="2"/>
  <c r="BF115" i="2"/>
  <c r="BF117" i="2"/>
  <c r="BF119" i="2"/>
  <c r="BF121" i="2"/>
  <c r="BF124" i="2"/>
  <c r="BF126" i="2"/>
  <c r="BF128" i="2"/>
  <c r="BF130" i="2"/>
  <c r="BF132" i="2"/>
  <c r="BF134" i="2"/>
  <c r="BF136" i="2"/>
  <c r="BF123" i="2"/>
  <c r="BF125" i="2"/>
  <c r="BF127" i="2"/>
  <c r="BF129" i="2"/>
  <c r="BF131" i="2"/>
  <c r="BF133" i="2"/>
  <c r="BF135" i="2"/>
  <c r="BF137" i="2"/>
  <c r="BF139" i="2"/>
  <c r="BF140" i="2"/>
  <c r="BF142" i="2"/>
  <c r="BF144" i="2"/>
  <c r="BF146" i="2"/>
  <c r="BF148" i="2"/>
  <c r="BF150" i="2"/>
  <c r="BF152" i="2"/>
  <c r="BF154" i="2"/>
  <c r="BF138" i="2"/>
  <c r="BF141" i="2"/>
  <c r="BF143" i="2"/>
  <c r="BF145" i="2"/>
  <c r="BF147" i="2"/>
  <c r="BF149" i="2"/>
  <c r="BF151" i="2"/>
  <c r="BF153" i="2"/>
  <c r="BF155" i="2"/>
  <c r="BF157" i="2"/>
  <c r="BF159" i="2"/>
  <c r="BF161" i="2"/>
  <c r="BF163" i="2"/>
  <c r="BF165" i="2"/>
  <c r="BF167" i="2"/>
  <c r="BF169" i="2"/>
  <c r="BF171" i="2"/>
  <c r="BF173" i="2"/>
  <c r="BF175" i="2"/>
  <c r="BF156" i="2"/>
  <c r="BF158" i="2"/>
  <c r="BF160" i="2"/>
  <c r="BF162" i="2"/>
  <c r="BF164" i="2"/>
  <c r="BF166" i="2"/>
  <c r="BF168" i="2"/>
  <c r="BF170" i="2"/>
  <c r="BF172" i="2"/>
  <c r="BF174" i="2"/>
  <c r="BF176" i="2"/>
  <c r="BB95" i="2"/>
  <c r="BB94" i="2"/>
  <c r="BB97" i="2"/>
  <c r="BB96" i="2"/>
  <c r="BB99" i="2"/>
  <c r="BB98" i="2"/>
  <c r="BB100" i="2"/>
  <c r="BB101" i="2"/>
  <c r="BB103" i="2"/>
  <c r="BB105" i="2"/>
  <c r="BB102" i="2"/>
  <c r="BB104" i="2"/>
  <c r="BB106" i="2"/>
  <c r="BB108" i="2"/>
  <c r="BB110" i="2"/>
  <c r="BB112" i="2"/>
  <c r="BB107" i="2"/>
  <c r="BB109" i="2"/>
  <c r="BB111" i="2"/>
  <c r="BB113" i="2"/>
  <c r="BB114" i="2"/>
  <c r="BB116" i="2"/>
  <c r="BB118" i="2"/>
  <c r="BB120" i="2"/>
  <c r="BB122" i="2"/>
  <c r="BB115" i="2"/>
  <c r="BB117" i="2"/>
  <c r="BB119" i="2"/>
  <c r="BB121" i="2"/>
  <c r="BB124" i="2"/>
  <c r="BB126" i="2"/>
  <c r="BB128" i="2"/>
  <c r="BB130" i="2"/>
  <c r="BB132" i="2"/>
  <c r="BB134" i="2"/>
  <c r="BB136" i="2"/>
  <c r="BB123" i="2"/>
  <c r="BB125" i="2"/>
  <c r="BB127" i="2"/>
  <c r="BB129" i="2"/>
  <c r="BB131" i="2"/>
  <c r="BB133" i="2"/>
  <c r="BB135" i="2"/>
  <c r="BB137" i="2"/>
  <c r="BB139" i="2"/>
  <c r="BB138" i="2"/>
  <c r="BB140" i="2"/>
  <c r="BB142" i="2"/>
  <c r="BB144" i="2"/>
  <c r="BB146" i="2"/>
  <c r="BB148" i="2"/>
  <c r="BB150" i="2"/>
  <c r="BB152" i="2"/>
  <c r="BB154" i="2"/>
  <c r="BB141" i="2"/>
  <c r="BB143" i="2"/>
  <c r="BB145" i="2"/>
  <c r="BB147" i="2"/>
  <c r="BB149" i="2"/>
  <c r="BB151" i="2"/>
  <c r="BB153" i="2"/>
  <c r="BB155" i="2"/>
  <c r="BB157" i="2"/>
  <c r="BB159" i="2"/>
  <c r="BB161" i="2"/>
  <c r="BB163" i="2"/>
  <c r="BB165" i="2"/>
  <c r="BB167" i="2"/>
  <c r="BB169" i="2"/>
  <c r="BB171" i="2"/>
  <c r="BB173" i="2"/>
  <c r="BB175" i="2"/>
  <c r="BB156" i="2"/>
  <c r="BB158" i="2"/>
  <c r="BB160" i="2"/>
  <c r="BB162" i="2"/>
  <c r="BB164" i="2"/>
  <c r="BB166" i="2"/>
  <c r="BB168" i="2"/>
  <c r="BB170" i="2"/>
  <c r="BB172" i="2"/>
  <c r="BB174" i="2"/>
  <c r="BB176" i="2"/>
  <c r="AZ95" i="2"/>
  <c r="AZ94" i="2"/>
  <c r="AZ97" i="2"/>
  <c r="AZ96" i="2"/>
  <c r="AZ99" i="2"/>
  <c r="AZ98" i="2"/>
  <c r="AZ100" i="2"/>
  <c r="AZ103" i="2"/>
  <c r="AZ105" i="2"/>
  <c r="AZ101" i="2"/>
  <c r="AZ102" i="2"/>
  <c r="AZ104" i="2"/>
  <c r="AZ106" i="2"/>
  <c r="AZ108" i="2"/>
  <c r="AZ110" i="2"/>
  <c r="AZ112" i="2"/>
  <c r="AZ107" i="2"/>
  <c r="AZ109" i="2"/>
  <c r="AZ111" i="2"/>
  <c r="AZ113" i="2"/>
  <c r="AZ114" i="2"/>
  <c r="AZ116" i="2"/>
  <c r="AZ118" i="2"/>
  <c r="AZ120" i="2"/>
  <c r="AZ122" i="2"/>
  <c r="AZ115" i="2"/>
  <c r="AZ117" i="2"/>
  <c r="AZ119" i="2"/>
  <c r="AZ121" i="2"/>
  <c r="AZ124" i="2"/>
  <c r="AZ126" i="2"/>
  <c r="AZ128" i="2"/>
  <c r="AZ130" i="2"/>
  <c r="AZ132" i="2"/>
  <c r="AZ134" i="2"/>
  <c r="AZ136" i="2"/>
  <c r="AZ123" i="2"/>
  <c r="AZ125" i="2"/>
  <c r="AZ127" i="2"/>
  <c r="AZ129" i="2"/>
  <c r="AZ131" i="2"/>
  <c r="AZ133" i="2"/>
  <c r="AZ135" i="2"/>
  <c r="AZ137" i="2"/>
  <c r="AZ139" i="2"/>
  <c r="AZ140" i="2"/>
  <c r="AZ142" i="2"/>
  <c r="AZ144" i="2"/>
  <c r="AZ146" i="2"/>
  <c r="AZ148" i="2"/>
  <c r="AZ150" i="2"/>
  <c r="AZ152" i="2"/>
  <c r="AZ154" i="2"/>
  <c r="AZ138" i="2"/>
  <c r="AZ141" i="2"/>
  <c r="AZ143" i="2"/>
  <c r="AZ145" i="2"/>
  <c r="AZ147" i="2"/>
  <c r="AZ149" i="2"/>
  <c r="AZ151" i="2"/>
  <c r="AZ153" i="2"/>
  <c r="AZ155" i="2"/>
  <c r="AZ157" i="2"/>
  <c r="AZ159" i="2"/>
  <c r="AZ161" i="2"/>
  <c r="AZ163" i="2"/>
  <c r="AZ165" i="2"/>
  <c r="AZ167" i="2"/>
  <c r="AZ169" i="2"/>
  <c r="AZ171" i="2"/>
  <c r="AZ173" i="2"/>
  <c r="AZ175" i="2"/>
  <c r="AZ156" i="2"/>
  <c r="AZ158" i="2"/>
  <c r="AZ160" i="2"/>
  <c r="AZ162" i="2"/>
  <c r="AZ164" i="2"/>
  <c r="AZ166" i="2"/>
  <c r="AZ168" i="2"/>
  <c r="AZ170" i="2"/>
  <c r="AZ172" i="2"/>
  <c r="AZ174" i="2"/>
  <c r="AZ176" i="2"/>
  <c r="AX95" i="2"/>
  <c r="AX94" i="2"/>
  <c r="AX97" i="2"/>
  <c r="AX96" i="2"/>
  <c r="AX99" i="2"/>
  <c r="AX98" i="2"/>
  <c r="AX100" i="2"/>
  <c r="AX101" i="2"/>
  <c r="AX103" i="2"/>
  <c r="AX105" i="2"/>
  <c r="AX102" i="2"/>
  <c r="AX104" i="2"/>
  <c r="AX106" i="2"/>
  <c r="AX108" i="2"/>
  <c r="AX110" i="2"/>
  <c r="AX112" i="2"/>
  <c r="AX107" i="2"/>
  <c r="AX109" i="2"/>
  <c r="AX111" i="2"/>
  <c r="AX113" i="2"/>
  <c r="AX114" i="2"/>
  <c r="AX116" i="2"/>
  <c r="AX118" i="2"/>
  <c r="AX120" i="2"/>
  <c r="AX122" i="2"/>
  <c r="AX115" i="2"/>
  <c r="AX117" i="2"/>
  <c r="AX119" i="2"/>
  <c r="AX121" i="2"/>
  <c r="AX124" i="2"/>
  <c r="AX126" i="2"/>
  <c r="AX128" i="2"/>
  <c r="AX130" i="2"/>
  <c r="AX132" i="2"/>
  <c r="AX134" i="2"/>
  <c r="AX136" i="2"/>
  <c r="AX123" i="2"/>
  <c r="AX125" i="2"/>
  <c r="AX127" i="2"/>
  <c r="AX129" i="2"/>
  <c r="AX131" i="2"/>
  <c r="AX133" i="2"/>
  <c r="AX135" i="2"/>
  <c r="AX137" i="2"/>
  <c r="AX139" i="2"/>
  <c r="AX138" i="2"/>
  <c r="AX140" i="2"/>
  <c r="AX142" i="2"/>
  <c r="AX144" i="2"/>
  <c r="AX146" i="2"/>
  <c r="AX148" i="2"/>
  <c r="AX150" i="2"/>
  <c r="AX152" i="2"/>
  <c r="AX154" i="2"/>
  <c r="AX141" i="2"/>
  <c r="AX143" i="2"/>
  <c r="AX145" i="2"/>
  <c r="AX147" i="2"/>
  <c r="AX149" i="2"/>
  <c r="AX151" i="2"/>
  <c r="AX153" i="2"/>
  <c r="AX155" i="2"/>
  <c r="AX157" i="2"/>
  <c r="AX159" i="2"/>
  <c r="AX161" i="2"/>
  <c r="AX163" i="2"/>
  <c r="AX165" i="2"/>
  <c r="AX167" i="2"/>
  <c r="AX169" i="2"/>
  <c r="AX171" i="2"/>
  <c r="AX173" i="2"/>
  <c r="AX175" i="2"/>
  <c r="AX156" i="2"/>
  <c r="AX158" i="2"/>
  <c r="AX160" i="2"/>
  <c r="AX162" i="2"/>
  <c r="AX164" i="2"/>
  <c r="AX166" i="2"/>
  <c r="AX168" i="2"/>
  <c r="AX170" i="2"/>
  <c r="AX172" i="2"/>
  <c r="AX174" i="2"/>
  <c r="AX176" i="2"/>
  <c r="AV95" i="2"/>
  <c r="AV94" i="2"/>
  <c r="AV97" i="2"/>
  <c r="AV96" i="2"/>
  <c r="AV99" i="2"/>
  <c r="AV98" i="2"/>
  <c r="AV100" i="2"/>
  <c r="AV103" i="2"/>
  <c r="AV105" i="2"/>
  <c r="AV101" i="2"/>
  <c r="AV102" i="2"/>
  <c r="AV104" i="2"/>
  <c r="AV106" i="2"/>
  <c r="AV108" i="2"/>
  <c r="AV110" i="2"/>
  <c r="AV112" i="2"/>
  <c r="AV107" i="2"/>
  <c r="AV109" i="2"/>
  <c r="AV111" i="2"/>
  <c r="AV113" i="2"/>
  <c r="AV114" i="2"/>
  <c r="AV116" i="2"/>
  <c r="AV118" i="2"/>
  <c r="AV120" i="2"/>
  <c r="AV122" i="2"/>
  <c r="AV115" i="2"/>
  <c r="AV117" i="2"/>
  <c r="AV119" i="2"/>
  <c r="AV121" i="2"/>
  <c r="AV124" i="2"/>
  <c r="AV126" i="2"/>
  <c r="AV128" i="2"/>
  <c r="AV130" i="2"/>
  <c r="AV132" i="2"/>
  <c r="AV134" i="2"/>
  <c r="AV136" i="2"/>
  <c r="AV123" i="2"/>
  <c r="AV125" i="2"/>
  <c r="AV127" i="2"/>
  <c r="AV129" i="2"/>
  <c r="AV131" i="2"/>
  <c r="AV133" i="2"/>
  <c r="AV135" i="2"/>
  <c r="AV137" i="2"/>
  <c r="AV139" i="2"/>
  <c r="AV140" i="2"/>
  <c r="AV142" i="2"/>
  <c r="AV144" i="2"/>
  <c r="AV146" i="2"/>
  <c r="AV148" i="2"/>
  <c r="AV150" i="2"/>
  <c r="AV152" i="2"/>
  <c r="AV154" i="2"/>
  <c r="AV138" i="2"/>
  <c r="AV141" i="2"/>
  <c r="AV143" i="2"/>
  <c r="AV145" i="2"/>
  <c r="AV147" i="2"/>
  <c r="AV149" i="2"/>
  <c r="AV151" i="2"/>
  <c r="AV153" i="2"/>
  <c r="AV155" i="2"/>
  <c r="AV157" i="2"/>
  <c r="AV159" i="2"/>
  <c r="AV161" i="2"/>
  <c r="AV163" i="2"/>
  <c r="AV165" i="2"/>
  <c r="AV167" i="2"/>
  <c r="AV169" i="2"/>
  <c r="AV171" i="2"/>
  <c r="AV173" i="2"/>
  <c r="AV175" i="2"/>
  <c r="AV156" i="2"/>
  <c r="AV158" i="2"/>
  <c r="AV160" i="2"/>
  <c r="AV162" i="2"/>
  <c r="AV164" i="2"/>
  <c r="AV166" i="2"/>
  <c r="AV168" i="2"/>
  <c r="AV170" i="2"/>
  <c r="AV172" i="2"/>
  <c r="AV174" i="2"/>
  <c r="AV176" i="2"/>
  <c r="AR95" i="2"/>
  <c r="AR94" i="2"/>
  <c r="AR97" i="2"/>
  <c r="AR96" i="2"/>
  <c r="AR99" i="2"/>
  <c r="AR98" i="2"/>
  <c r="AR100" i="2"/>
  <c r="AR101" i="2"/>
  <c r="AR103" i="2"/>
  <c r="AR105" i="2"/>
  <c r="AR102" i="2"/>
  <c r="AR104" i="2"/>
  <c r="AR106" i="2"/>
  <c r="AR108" i="2"/>
  <c r="AR110" i="2"/>
  <c r="AR112" i="2"/>
  <c r="AR107" i="2"/>
  <c r="AR109" i="2"/>
  <c r="AR111" i="2"/>
  <c r="AR113" i="2"/>
  <c r="AR114" i="2"/>
  <c r="AR116" i="2"/>
  <c r="AR118" i="2"/>
  <c r="AR120" i="2"/>
  <c r="AR122" i="2"/>
  <c r="AR115" i="2"/>
  <c r="AR117" i="2"/>
  <c r="AR119" i="2"/>
  <c r="AR121" i="2"/>
  <c r="AR124" i="2"/>
  <c r="AR126" i="2"/>
  <c r="AR128" i="2"/>
  <c r="AR130" i="2"/>
  <c r="AR132" i="2"/>
  <c r="AR134" i="2"/>
  <c r="AR136" i="2"/>
  <c r="AR123" i="2"/>
  <c r="AR125" i="2"/>
  <c r="AR127" i="2"/>
  <c r="AR129" i="2"/>
  <c r="AR131" i="2"/>
  <c r="AR133" i="2"/>
  <c r="AR135" i="2"/>
  <c r="AR137" i="2"/>
  <c r="AR139" i="2"/>
  <c r="AR138" i="2"/>
  <c r="AR140" i="2"/>
  <c r="AR142" i="2"/>
  <c r="AR144" i="2"/>
  <c r="AR146" i="2"/>
  <c r="AR148" i="2"/>
  <c r="AR150" i="2"/>
  <c r="AR152" i="2"/>
  <c r="AR154" i="2"/>
  <c r="AR141" i="2"/>
  <c r="AR143" i="2"/>
  <c r="AR145" i="2"/>
  <c r="AR147" i="2"/>
  <c r="AR149" i="2"/>
  <c r="AR151" i="2"/>
  <c r="AR153" i="2"/>
  <c r="AR155" i="2"/>
  <c r="AR157" i="2"/>
  <c r="AR159" i="2"/>
  <c r="AR161" i="2"/>
  <c r="AR163" i="2"/>
  <c r="AR165" i="2"/>
  <c r="AR167" i="2"/>
  <c r="AR169" i="2"/>
  <c r="AR171" i="2"/>
  <c r="AR173" i="2"/>
  <c r="AR175" i="2"/>
  <c r="AR156" i="2"/>
  <c r="AR158" i="2"/>
  <c r="AR160" i="2"/>
  <c r="AR162" i="2"/>
  <c r="AR164" i="2"/>
  <c r="AR166" i="2"/>
  <c r="AR168" i="2"/>
  <c r="AR170" i="2"/>
  <c r="AR172" i="2"/>
  <c r="AR174" i="2"/>
  <c r="AR176" i="2"/>
  <c r="AP95" i="2"/>
  <c r="AP94" i="2"/>
  <c r="AP97" i="2"/>
  <c r="AP96" i="2"/>
  <c r="AP99" i="2"/>
  <c r="AP98" i="2"/>
  <c r="AP100" i="2"/>
  <c r="AP103" i="2"/>
  <c r="AP105" i="2"/>
  <c r="AP101" i="2"/>
  <c r="AP102" i="2"/>
  <c r="AP104" i="2"/>
  <c r="AP106" i="2"/>
  <c r="AP108" i="2"/>
  <c r="AP110" i="2"/>
  <c r="AP112" i="2"/>
  <c r="AP107" i="2"/>
  <c r="AP109" i="2"/>
  <c r="AP111" i="2"/>
  <c r="AP113" i="2"/>
  <c r="AP114" i="2"/>
  <c r="AP116" i="2"/>
  <c r="AP118" i="2"/>
  <c r="AP120" i="2"/>
  <c r="AP122" i="2"/>
  <c r="AP115" i="2"/>
  <c r="AP117" i="2"/>
  <c r="AP119" i="2"/>
  <c r="AP121" i="2"/>
  <c r="AP124" i="2"/>
  <c r="AP126" i="2"/>
  <c r="AP128" i="2"/>
  <c r="AP130" i="2"/>
  <c r="AP132" i="2"/>
  <c r="AP134" i="2"/>
  <c r="AP136" i="2"/>
  <c r="AP123" i="2"/>
  <c r="AP125" i="2"/>
  <c r="AP127" i="2"/>
  <c r="AP129" i="2"/>
  <c r="AP131" i="2"/>
  <c r="AP133" i="2"/>
  <c r="AP135" i="2"/>
  <c r="AP137" i="2"/>
  <c r="AP139" i="2"/>
  <c r="AP140" i="2"/>
  <c r="AP142" i="2"/>
  <c r="AP144" i="2"/>
  <c r="AP146" i="2"/>
  <c r="AP148" i="2"/>
  <c r="AP150" i="2"/>
  <c r="AP152" i="2"/>
  <c r="AP154" i="2"/>
  <c r="AP138" i="2"/>
  <c r="AP141" i="2"/>
  <c r="AP143" i="2"/>
  <c r="AP145" i="2"/>
  <c r="AP147" i="2"/>
  <c r="AP149" i="2"/>
  <c r="AP151" i="2"/>
  <c r="AP153" i="2"/>
  <c r="AP157" i="2"/>
  <c r="AP159" i="2"/>
  <c r="AP161" i="2"/>
  <c r="AP163" i="2"/>
  <c r="AP165" i="2"/>
  <c r="AP167" i="2"/>
  <c r="AP169" i="2"/>
  <c r="AP171" i="2"/>
  <c r="AP173" i="2"/>
  <c r="AP175" i="2"/>
  <c r="AP155" i="2"/>
  <c r="AP156" i="2"/>
  <c r="AP158" i="2"/>
  <c r="AP160" i="2"/>
  <c r="AP162" i="2"/>
  <c r="AP164" i="2"/>
  <c r="AP166" i="2"/>
  <c r="AP168" i="2"/>
  <c r="AP170" i="2"/>
  <c r="AP172" i="2"/>
  <c r="AP174" i="2"/>
  <c r="AP176" i="2"/>
  <c r="AN95" i="2"/>
  <c r="AN94" i="2"/>
  <c r="AN97" i="2"/>
  <c r="AN96" i="2"/>
  <c r="AN99" i="2"/>
  <c r="AN98" i="2"/>
  <c r="AN100" i="2"/>
  <c r="AN101" i="2"/>
  <c r="AN103" i="2"/>
  <c r="AN105" i="2"/>
  <c r="AN102" i="2"/>
  <c r="AN104" i="2"/>
  <c r="AN106" i="2"/>
  <c r="AN108" i="2"/>
  <c r="AN110" i="2"/>
  <c r="AN112" i="2"/>
  <c r="AN107" i="2"/>
  <c r="AN109" i="2"/>
  <c r="AN111" i="2"/>
  <c r="AN113" i="2"/>
  <c r="AN114" i="2"/>
  <c r="AN116" i="2"/>
  <c r="AN118" i="2"/>
  <c r="AN120" i="2"/>
  <c r="AN122" i="2"/>
  <c r="AN115" i="2"/>
  <c r="AN117" i="2"/>
  <c r="AN119" i="2"/>
  <c r="AN121" i="2"/>
  <c r="AN124" i="2"/>
  <c r="AN126" i="2"/>
  <c r="AN128" i="2"/>
  <c r="AN130" i="2"/>
  <c r="AN132" i="2"/>
  <c r="AN134" i="2"/>
  <c r="AN136" i="2"/>
  <c r="AN123" i="2"/>
  <c r="AN125" i="2"/>
  <c r="AN127" i="2"/>
  <c r="AN129" i="2"/>
  <c r="AN131" i="2"/>
  <c r="AN133" i="2"/>
  <c r="AN135" i="2"/>
  <c r="AN137" i="2"/>
  <c r="AN139" i="2"/>
  <c r="AN138" i="2"/>
  <c r="AN140" i="2"/>
  <c r="AN142" i="2"/>
  <c r="AN144" i="2"/>
  <c r="AN146" i="2"/>
  <c r="AN148" i="2"/>
  <c r="AN150" i="2"/>
  <c r="AN152" i="2"/>
  <c r="AN154" i="2"/>
  <c r="AN141" i="2"/>
  <c r="AN143" i="2"/>
  <c r="AN145" i="2"/>
  <c r="AN147" i="2"/>
  <c r="AN149" i="2"/>
  <c r="AN151" i="2"/>
  <c r="AN153" i="2"/>
  <c r="AN155" i="2"/>
  <c r="AN157" i="2"/>
  <c r="AN159" i="2"/>
  <c r="AN161" i="2"/>
  <c r="AN163" i="2"/>
  <c r="AN165" i="2"/>
  <c r="AN167" i="2"/>
  <c r="AN169" i="2"/>
  <c r="AN171" i="2"/>
  <c r="AN173" i="2"/>
  <c r="AN175" i="2"/>
  <c r="AN156" i="2"/>
  <c r="AN158" i="2"/>
  <c r="AN160" i="2"/>
  <c r="AN162" i="2"/>
  <c r="AN164" i="2"/>
  <c r="AN166" i="2"/>
  <c r="AN168" i="2"/>
  <c r="AN170" i="2"/>
  <c r="AN172" i="2"/>
  <c r="AN174" i="2"/>
  <c r="AN176" i="2"/>
  <c r="AL95" i="2"/>
  <c r="AL94" i="2"/>
  <c r="AL97" i="2"/>
  <c r="AL96" i="2"/>
  <c r="AL99" i="2"/>
  <c r="AL98" i="2"/>
  <c r="AL100" i="2"/>
  <c r="AL103" i="2"/>
  <c r="AL105" i="2"/>
  <c r="AL101" i="2"/>
  <c r="AL102" i="2"/>
  <c r="AL104" i="2"/>
  <c r="AL106" i="2"/>
  <c r="AL108" i="2"/>
  <c r="AL110" i="2"/>
  <c r="AL112" i="2"/>
  <c r="AL107" i="2"/>
  <c r="AL109" i="2"/>
  <c r="AL111" i="2"/>
  <c r="AL113" i="2"/>
  <c r="AL114" i="2"/>
  <c r="AL116" i="2"/>
  <c r="AL118" i="2"/>
  <c r="AL120" i="2"/>
  <c r="AL122" i="2"/>
  <c r="AL115" i="2"/>
  <c r="AL117" i="2"/>
  <c r="AL119" i="2"/>
  <c r="AL121" i="2"/>
  <c r="AL124" i="2"/>
  <c r="AL126" i="2"/>
  <c r="AL128" i="2"/>
  <c r="AL130" i="2"/>
  <c r="AL132" i="2"/>
  <c r="AL134" i="2"/>
  <c r="AL136" i="2"/>
  <c r="AL123" i="2"/>
  <c r="AL125" i="2"/>
  <c r="AL127" i="2"/>
  <c r="AL129" i="2"/>
  <c r="AL131" i="2"/>
  <c r="AL133" i="2"/>
  <c r="AL135" i="2"/>
  <c r="AL137" i="2"/>
  <c r="AL139" i="2"/>
  <c r="AL140" i="2"/>
  <c r="AL142" i="2"/>
  <c r="AL144" i="2"/>
  <c r="AL146" i="2"/>
  <c r="AL148" i="2"/>
  <c r="AL150" i="2"/>
  <c r="AL152" i="2"/>
  <c r="AL154" i="2"/>
  <c r="AL138" i="2"/>
  <c r="AL141" i="2"/>
  <c r="AL143" i="2"/>
  <c r="AL145" i="2"/>
  <c r="AL147" i="2"/>
  <c r="AL149" i="2"/>
  <c r="AL151" i="2"/>
  <c r="AL153" i="2"/>
  <c r="AL157" i="2"/>
  <c r="AL159" i="2"/>
  <c r="AL161" i="2"/>
  <c r="AL163" i="2"/>
  <c r="AL165" i="2"/>
  <c r="AL167" i="2"/>
  <c r="AL169" i="2"/>
  <c r="AL171" i="2"/>
  <c r="AL173" i="2"/>
  <c r="AL175" i="2"/>
  <c r="AL155" i="2"/>
  <c r="AL156" i="2"/>
  <c r="AL158" i="2"/>
  <c r="AL160" i="2"/>
  <c r="AL162" i="2"/>
  <c r="AL164" i="2"/>
  <c r="AL166" i="2"/>
  <c r="AL168" i="2"/>
  <c r="AL170" i="2"/>
  <c r="AL172" i="2"/>
  <c r="AL174" i="2"/>
  <c r="AL176" i="2"/>
  <c r="AJ95" i="2"/>
  <c r="AJ94" i="2"/>
  <c r="AJ97" i="2"/>
  <c r="AJ96" i="2"/>
  <c r="AJ99" i="2"/>
  <c r="AJ98" i="2"/>
  <c r="AJ100" i="2"/>
  <c r="AJ101" i="2"/>
  <c r="AJ103" i="2"/>
  <c r="AJ105" i="2"/>
  <c r="AJ102" i="2"/>
  <c r="AJ104" i="2"/>
  <c r="AJ106" i="2"/>
  <c r="AJ108" i="2"/>
  <c r="AJ110" i="2"/>
  <c r="AJ112" i="2"/>
  <c r="AJ114" i="2"/>
  <c r="AJ107" i="2"/>
  <c r="AJ109" i="2"/>
  <c r="AJ111" i="2"/>
  <c r="AJ113" i="2"/>
  <c r="AJ116" i="2"/>
  <c r="AJ118" i="2"/>
  <c r="AJ120" i="2"/>
  <c r="AJ122" i="2"/>
  <c r="AJ115" i="2"/>
  <c r="AJ117" i="2"/>
  <c r="AJ119" i="2"/>
  <c r="AJ121" i="2"/>
  <c r="AJ124" i="2"/>
  <c r="AJ126" i="2"/>
  <c r="AJ128" i="2"/>
  <c r="AJ130" i="2"/>
  <c r="AJ132" i="2"/>
  <c r="AJ134" i="2"/>
  <c r="AJ136" i="2"/>
  <c r="AJ123" i="2"/>
  <c r="AJ125" i="2"/>
  <c r="AJ127" i="2"/>
  <c r="AJ129" i="2"/>
  <c r="AJ131" i="2"/>
  <c r="AJ133" i="2"/>
  <c r="AJ135" i="2"/>
  <c r="AJ137" i="2"/>
  <c r="AJ139" i="2"/>
  <c r="AJ138" i="2"/>
  <c r="AJ140" i="2"/>
  <c r="AJ142" i="2"/>
  <c r="AJ144" i="2"/>
  <c r="AJ146" i="2"/>
  <c r="AJ148" i="2"/>
  <c r="AJ150" i="2"/>
  <c r="AJ152" i="2"/>
  <c r="AJ154" i="2"/>
  <c r="AJ141" i="2"/>
  <c r="AJ143" i="2"/>
  <c r="AJ145" i="2"/>
  <c r="AJ147" i="2"/>
  <c r="AJ149" i="2"/>
  <c r="AJ151" i="2"/>
  <c r="AJ153" i="2"/>
  <c r="AJ155" i="2"/>
  <c r="AJ157" i="2"/>
  <c r="AJ159" i="2"/>
  <c r="AJ161" i="2"/>
  <c r="AJ163" i="2"/>
  <c r="AJ165" i="2"/>
  <c r="AJ167" i="2"/>
  <c r="AJ169" i="2"/>
  <c r="AJ171" i="2"/>
  <c r="AJ173" i="2"/>
  <c r="AJ175" i="2"/>
  <c r="AJ156" i="2"/>
  <c r="AJ158" i="2"/>
  <c r="AJ160" i="2"/>
  <c r="AJ162" i="2"/>
  <c r="AJ164" i="2"/>
  <c r="AJ166" i="2"/>
  <c r="AJ168" i="2"/>
  <c r="AJ170" i="2"/>
  <c r="AJ172" i="2"/>
  <c r="AJ174" i="2"/>
  <c r="AJ176" i="2"/>
  <c r="AF95" i="2"/>
  <c r="AF94" i="2"/>
  <c r="AF97" i="2"/>
  <c r="AF96" i="2"/>
  <c r="AF99" i="2"/>
  <c r="AF98" i="2"/>
  <c r="AF100" i="2"/>
  <c r="AF103" i="2"/>
  <c r="AF105" i="2"/>
  <c r="AF101" i="2"/>
  <c r="AF102" i="2"/>
  <c r="AF104" i="2"/>
  <c r="AF106" i="2"/>
  <c r="AF108" i="2"/>
  <c r="AF110" i="2"/>
  <c r="AF112" i="2"/>
  <c r="AF114" i="2"/>
  <c r="AF107" i="2"/>
  <c r="AF109" i="2"/>
  <c r="AF111" i="2"/>
  <c r="AF113" i="2"/>
  <c r="AF116" i="2"/>
  <c r="AF118" i="2"/>
  <c r="AF120" i="2"/>
  <c r="AF122" i="2"/>
  <c r="AF115" i="2"/>
  <c r="AF117" i="2"/>
  <c r="AF119" i="2"/>
  <c r="AF121" i="2"/>
  <c r="AF124" i="2"/>
  <c r="AF126" i="2"/>
  <c r="AF128" i="2"/>
  <c r="AF130" i="2"/>
  <c r="AF132" i="2"/>
  <c r="AF134" i="2"/>
  <c r="AF136" i="2"/>
  <c r="AF123" i="2"/>
  <c r="AF125" i="2"/>
  <c r="AF127" i="2"/>
  <c r="AF129" i="2"/>
  <c r="AF131" i="2"/>
  <c r="AF133" i="2"/>
  <c r="AF135" i="2"/>
  <c r="AF137" i="2"/>
  <c r="AF139" i="2"/>
  <c r="AF140" i="2"/>
  <c r="AF142" i="2"/>
  <c r="AF144" i="2"/>
  <c r="AF146" i="2"/>
  <c r="AF148" i="2"/>
  <c r="AF150" i="2"/>
  <c r="AF152" i="2"/>
  <c r="AF154" i="2"/>
  <c r="AF138" i="2"/>
  <c r="AF141" i="2"/>
  <c r="AF143" i="2"/>
  <c r="AF145" i="2"/>
  <c r="AF147" i="2"/>
  <c r="AF149" i="2"/>
  <c r="AF151" i="2"/>
  <c r="AF153" i="2"/>
  <c r="AF157" i="2"/>
  <c r="AF159" i="2"/>
  <c r="AF161" i="2"/>
  <c r="AF163" i="2"/>
  <c r="AF165" i="2"/>
  <c r="AF167" i="2"/>
  <c r="AF169" i="2"/>
  <c r="AF171" i="2"/>
  <c r="AF173" i="2"/>
  <c r="AF175" i="2"/>
  <c r="AF155" i="2"/>
  <c r="AF156" i="2"/>
  <c r="AF158" i="2"/>
  <c r="AF160" i="2"/>
  <c r="AF162" i="2"/>
  <c r="AF164" i="2"/>
  <c r="AF166" i="2"/>
  <c r="AF168" i="2"/>
  <c r="AF170" i="2"/>
  <c r="AF172" i="2"/>
  <c r="AF174" i="2"/>
  <c r="AF176" i="2"/>
  <c r="AD95" i="2"/>
  <c r="AD94" i="2"/>
  <c r="AD97" i="2"/>
  <c r="AD96" i="2"/>
  <c r="AD99" i="2"/>
  <c r="AD98" i="2"/>
  <c r="AD100" i="2"/>
  <c r="AD101" i="2"/>
  <c r="AD103" i="2"/>
  <c r="AD105" i="2"/>
  <c r="AD102" i="2"/>
  <c r="AD104" i="2"/>
  <c r="AD106" i="2"/>
  <c r="AD108" i="2"/>
  <c r="AD110" i="2"/>
  <c r="AD112" i="2"/>
  <c r="AD114" i="2"/>
  <c r="AD107" i="2"/>
  <c r="AD109" i="2"/>
  <c r="AD111" i="2"/>
  <c r="AD113" i="2"/>
  <c r="AD116" i="2"/>
  <c r="AD118" i="2"/>
  <c r="AD120" i="2"/>
  <c r="AD122" i="2"/>
  <c r="AD115" i="2"/>
  <c r="AD117" i="2"/>
  <c r="AD119" i="2"/>
  <c r="AD121" i="2"/>
  <c r="AD124" i="2"/>
  <c r="AD126" i="2"/>
  <c r="AD128" i="2"/>
  <c r="AD130" i="2"/>
  <c r="AD132" i="2"/>
  <c r="AD134" i="2"/>
  <c r="AD136" i="2"/>
  <c r="AD123" i="2"/>
  <c r="AD125" i="2"/>
  <c r="AD127" i="2"/>
  <c r="AD129" i="2"/>
  <c r="AD131" i="2"/>
  <c r="AD133" i="2"/>
  <c r="AD135" i="2"/>
  <c r="AD137" i="2"/>
  <c r="AD139" i="2"/>
  <c r="AD138" i="2"/>
  <c r="AD140" i="2"/>
  <c r="AD142" i="2"/>
  <c r="AD144" i="2"/>
  <c r="AD146" i="2"/>
  <c r="AD148" i="2"/>
  <c r="AD150" i="2"/>
  <c r="AD152" i="2"/>
  <c r="AD154" i="2"/>
  <c r="AD141" i="2"/>
  <c r="AD143" i="2"/>
  <c r="AD145" i="2"/>
  <c r="AD147" i="2"/>
  <c r="AD149" i="2"/>
  <c r="AD151" i="2"/>
  <c r="AD153" i="2"/>
  <c r="AD155" i="2"/>
  <c r="AD157" i="2"/>
  <c r="AD159" i="2"/>
  <c r="AD161" i="2"/>
  <c r="AD163" i="2"/>
  <c r="AD165" i="2"/>
  <c r="AD167" i="2"/>
  <c r="AD169" i="2"/>
  <c r="AD171" i="2"/>
  <c r="AD173" i="2"/>
  <c r="AD175" i="2"/>
  <c r="AD156" i="2"/>
  <c r="AD158" i="2"/>
  <c r="AD160" i="2"/>
  <c r="AD162" i="2"/>
  <c r="AD164" i="2"/>
  <c r="AD166" i="2"/>
  <c r="AD168" i="2"/>
  <c r="AD170" i="2"/>
  <c r="AD172" i="2"/>
  <c r="AD174" i="2"/>
  <c r="AD176" i="2"/>
  <c r="AB95" i="2"/>
  <c r="AB94" i="2"/>
  <c r="AB97" i="2"/>
  <c r="AB96" i="2"/>
  <c r="AB99" i="2"/>
  <c r="AB98" i="2"/>
  <c r="AB100" i="2"/>
  <c r="AB103" i="2"/>
  <c r="AB105" i="2"/>
  <c r="AB101" i="2"/>
  <c r="AB102" i="2"/>
  <c r="AB104" i="2"/>
  <c r="AB106" i="2"/>
  <c r="AB108" i="2"/>
  <c r="AB110" i="2"/>
  <c r="AB112" i="2"/>
  <c r="AB114" i="2"/>
  <c r="AB107" i="2"/>
  <c r="AB109" i="2"/>
  <c r="AB111" i="2"/>
  <c r="AB113" i="2"/>
  <c r="AB116" i="2"/>
  <c r="AB118" i="2"/>
  <c r="AB120" i="2"/>
  <c r="AB122" i="2"/>
  <c r="AB115" i="2"/>
  <c r="AB117" i="2"/>
  <c r="AB119" i="2"/>
  <c r="AB121" i="2"/>
  <c r="AB124" i="2"/>
  <c r="AB126" i="2"/>
  <c r="AB128" i="2"/>
  <c r="AB130" i="2"/>
  <c r="AB132" i="2"/>
  <c r="AB134" i="2"/>
  <c r="AB136" i="2"/>
  <c r="AB123" i="2"/>
  <c r="AB125" i="2"/>
  <c r="AB127" i="2"/>
  <c r="AB129" i="2"/>
  <c r="AB131" i="2"/>
  <c r="AB133" i="2"/>
  <c r="AB135" i="2"/>
  <c r="AB137" i="2"/>
  <c r="AB139" i="2"/>
  <c r="AB140" i="2"/>
  <c r="AB142" i="2"/>
  <c r="AB144" i="2"/>
  <c r="AB146" i="2"/>
  <c r="AB148" i="2"/>
  <c r="AB150" i="2"/>
  <c r="AB152" i="2"/>
  <c r="AB154" i="2"/>
  <c r="AB138" i="2"/>
  <c r="AB141" i="2"/>
  <c r="AB143" i="2"/>
  <c r="AB145" i="2"/>
  <c r="AB147" i="2"/>
  <c r="AB149" i="2"/>
  <c r="AB151" i="2"/>
  <c r="AB153" i="2"/>
  <c r="AB157" i="2"/>
  <c r="AB159" i="2"/>
  <c r="AB161" i="2"/>
  <c r="AB163" i="2"/>
  <c r="AB165" i="2"/>
  <c r="AB167" i="2"/>
  <c r="AB169" i="2"/>
  <c r="AB171" i="2"/>
  <c r="AB173" i="2"/>
  <c r="AB175" i="2"/>
  <c r="AB155" i="2"/>
  <c r="AB156" i="2"/>
  <c r="AB158" i="2"/>
  <c r="AB160" i="2"/>
  <c r="AB162" i="2"/>
  <c r="AB164" i="2"/>
  <c r="AB166" i="2"/>
  <c r="AB168" i="2"/>
  <c r="AB170" i="2"/>
  <c r="AB172" i="2"/>
  <c r="AB174" i="2"/>
  <c r="AB176" i="2"/>
  <c r="Z95" i="2"/>
  <c r="Z94" i="2"/>
  <c r="Z97" i="2"/>
  <c r="Z96" i="2"/>
  <c r="Z99" i="2"/>
  <c r="Z98" i="2"/>
  <c r="Z100" i="2"/>
  <c r="Z101" i="2"/>
  <c r="Z103" i="2"/>
  <c r="Z105" i="2"/>
  <c r="Z102" i="2"/>
  <c r="Z104" i="2"/>
  <c r="Z106" i="2"/>
  <c r="Z108" i="2"/>
  <c r="Z110" i="2"/>
  <c r="Z112" i="2"/>
  <c r="Z114" i="2"/>
  <c r="Z107" i="2"/>
  <c r="Z109" i="2"/>
  <c r="Z111" i="2"/>
  <c r="Z113" i="2"/>
  <c r="Z116" i="2"/>
  <c r="Z118" i="2"/>
  <c r="Z120" i="2"/>
  <c r="Z122" i="2"/>
  <c r="Z115" i="2"/>
  <c r="Z117" i="2"/>
  <c r="Z119" i="2"/>
  <c r="Z121" i="2"/>
  <c r="Z124" i="2"/>
  <c r="Z126" i="2"/>
  <c r="Z128" i="2"/>
  <c r="Z130" i="2"/>
  <c r="Z132" i="2"/>
  <c r="Z134" i="2"/>
  <c r="Z136" i="2"/>
  <c r="Z123" i="2"/>
  <c r="Z125" i="2"/>
  <c r="Z127" i="2"/>
  <c r="Z129" i="2"/>
  <c r="Z131" i="2"/>
  <c r="Z133" i="2"/>
  <c r="Z135" i="2"/>
  <c r="Z137" i="2"/>
  <c r="Z139" i="2"/>
  <c r="Z138" i="2"/>
  <c r="Z140" i="2"/>
  <c r="Z142" i="2"/>
  <c r="Z144" i="2"/>
  <c r="Z146" i="2"/>
  <c r="Z148" i="2"/>
  <c r="Z150" i="2"/>
  <c r="Z152" i="2"/>
  <c r="Z154" i="2"/>
  <c r="Z141" i="2"/>
  <c r="Z143" i="2"/>
  <c r="Z145" i="2"/>
  <c r="Z147" i="2"/>
  <c r="Z149" i="2"/>
  <c r="Z151" i="2"/>
  <c r="Z153" i="2"/>
  <c r="Z155" i="2"/>
  <c r="Z157" i="2"/>
  <c r="Z159" i="2"/>
  <c r="Z161" i="2"/>
  <c r="Z163" i="2"/>
  <c r="Z165" i="2"/>
  <c r="Z167" i="2"/>
  <c r="Z169" i="2"/>
  <c r="Z171" i="2"/>
  <c r="Z173" i="2"/>
  <c r="Z175" i="2"/>
  <c r="Z156" i="2"/>
  <c r="Z158" i="2"/>
  <c r="Z160" i="2"/>
  <c r="Z162" i="2"/>
  <c r="Z164" i="2"/>
  <c r="Z166" i="2"/>
  <c r="Z168" i="2"/>
  <c r="Z170" i="2"/>
  <c r="Z172" i="2"/>
  <c r="Z174" i="2"/>
  <c r="Z176" i="2"/>
  <c r="V95" i="2"/>
  <c r="V94" i="2"/>
  <c r="V97" i="2"/>
  <c r="V96" i="2"/>
  <c r="V99" i="2"/>
  <c r="V101" i="2"/>
  <c r="V98" i="2"/>
  <c r="V100" i="2"/>
  <c r="V103" i="2"/>
  <c r="V105" i="2"/>
  <c r="V102" i="2"/>
  <c r="V104" i="2"/>
  <c r="V106" i="2"/>
  <c r="V108" i="2"/>
  <c r="V110" i="2"/>
  <c r="V112" i="2"/>
  <c r="V114" i="2"/>
  <c r="V107" i="2"/>
  <c r="V109" i="2"/>
  <c r="V111" i="2"/>
  <c r="V113" i="2"/>
  <c r="V116" i="2"/>
  <c r="V118" i="2"/>
  <c r="V120" i="2"/>
  <c r="V122" i="2"/>
  <c r="V115" i="2"/>
  <c r="V117" i="2"/>
  <c r="V119" i="2"/>
  <c r="V121" i="2"/>
  <c r="V123" i="2"/>
  <c r="V124" i="2"/>
  <c r="V126" i="2"/>
  <c r="V128" i="2"/>
  <c r="V130" i="2"/>
  <c r="V132" i="2"/>
  <c r="V134" i="2"/>
  <c r="V136" i="2"/>
  <c r="V125" i="2"/>
  <c r="V127" i="2"/>
  <c r="V129" i="2"/>
  <c r="V131" i="2"/>
  <c r="V133" i="2"/>
  <c r="V135" i="2"/>
  <c r="V137" i="2"/>
  <c r="V139" i="2"/>
  <c r="V140" i="2"/>
  <c r="V142" i="2"/>
  <c r="V144" i="2"/>
  <c r="V146" i="2"/>
  <c r="V148" i="2"/>
  <c r="V150" i="2"/>
  <c r="V152" i="2"/>
  <c r="V154" i="2"/>
  <c r="V138" i="2"/>
  <c r="V141" i="2"/>
  <c r="V143" i="2"/>
  <c r="V145" i="2"/>
  <c r="V147" i="2"/>
  <c r="V149" i="2"/>
  <c r="V151" i="2"/>
  <c r="V153" i="2"/>
  <c r="V157" i="2"/>
  <c r="V159" i="2"/>
  <c r="V161" i="2"/>
  <c r="V163" i="2"/>
  <c r="V165" i="2"/>
  <c r="V167" i="2"/>
  <c r="V169" i="2"/>
  <c r="V171" i="2"/>
  <c r="V173" i="2"/>
  <c r="V175" i="2"/>
  <c r="V155" i="2"/>
  <c r="V156" i="2"/>
  <c r="V158" i="2"/>
  <c r="V160" i="2"/>
  <c r="V162" i="2"/>
  <c r="V164" i="2"/>
  <c r="V166" i="2"/>
  <c r="V168" i="2"/>
  <c r="V170" i="2"/>
  <c r="V172" i="2"/>
  <c r="V174" i="2"/>
  <c r="V176" i="2"/>
  <c r="T95" i="2"/>
  <c r="T94" i="2"/>
  <c r="T97" i="2"/>
  <c r="T96" i="2"/>
  <c r="T99" i="2"/>
  <c r="T101" i="2"/>
  <c r="T98" i="2"/>
  <c r="T100" i="2"/>
  <c r="T103" i="2"/>
  <c r="T105" i="2"/>
  <c r="T102" i="2"/>
  <c r="T104" i="2"/>
  <c r="T106" i="2"/>
  <c r="T108" i="2"/>
  <c r="T110" i="2"/>
  <c r="T112" i="2"/>
  <c r="T114" i="2"/>
  <c r="T107" i="2"/>
  <c r="T109" i="2"/>
  <c r="T111" i="2"/>
  <c r="T113" i="2"/>
  <c r="T116" i="2"/>
  <c r="T118" i="2"/>
  <c r="T120" i="2"/>
  <c r="T122" i="2"/>
  <c r="T115" i="2"/>
  <c r="T117" i="2"/>
  <c r="T119" i="2"/>
  <c r="T121" i="2"/>
  <c r="T124" i="2"/>
  <c r="T126" i="2"/>
  <c r="T128" i="2"/>
  <c r="T130" i="2"/>
  <c r="T132" i="2"/>
  <c r="T134" i="2"/>
  <c r="T136" i="2"/>
  <c r="T123" i="2"/>
  <c r="T125" i="2"/>
  <c r="T127" i="2"/>
  <c r="T129" i="2"/>
  <c r="T131" i="2"/>
  <c r="T133" i="2"/>
  <c r="T135" i="2"/>
  <c r="T137" i="2"/>
  <c r="T139" i="2"/>
  <c r="T138" i="2"/>
  <c r="T140" i="2"/>
  <c r="T142" i="2"/>
  <c r="T144" i="2"/>
  <c r="T146" i="2"/>
  <c r="T148" i="2"/>
  <c r="T150" i="2"/>
  <c r="T152" i="2"/>
  <c r="T154" i="2"/>
  <c r="T141" i="2"/>
  <c r="T143" i="2"/>
  <c r="T145" i="2"/>
  <c r="T147" i="2"/>
  <c r="T149" i="2"/>
  <c r="T151" i="2"/>
  <c r="T153" i="2"/>
  <c r="T155" i="2"/>
  <c r="T157" i="2"/>
  <c r="T159" i="2"/>
  <c r="T161" i="2"/>
  <c r="T163" i="2"/>
  <c r="T165" i="2"/>
  <c r="T167" i="2"/>
  <c r="T169" i="2"/>
  <c r="T171" i="2"/>
  <c r="T173" i="2"/>
  <c r="T175" i="2"/>
  <c r="T156" i="2"/>
  <c r="T158" i="2"/>
  <c r="T160" i="2"/>
  <c r="T162" i="2"/>
  <c r="T164" i="2"/>
  <c r="T166" i="2"/>
  <c r="T168" i="2"/>
  <c r="T170" i="2"/>
  <c r="T172" i="2"/>
  <c r="T174" i="2"/>
  <c r="T176" i="2"/>
  <c r="R95" i="2"/>
  <c r="R94" i="2"/>
  <c r="R97" i="2"/>
  <c r="R96" i="2"/>
  <c r="R99" i="2"/>
  <c r="R101" i="2"/>
  <c r="R98" i="2"/>
  <c r="R100" i="2"/>
  <c r="R103" i="2"/>
  <c r="R105" i="2"/>
  <c r="R102" i="2"/>
  <c r="R104" i="2"/>
  <c r="R106" i="2"/>
  <c r="R108" i="2"/>
  <c r="R110" i="2"/>
  <c r="R112" i="2"/>
  <c r="R114" i="2"/>
  <c r="R107" i="2"/>
  <c r="R109" i="2"/>
  <c r="R111" i="2"/>
  <c r="R113" i="2"/>
  <c r="R116" i="2"/>
  <c r="R118" i="2"/>
  <c r="R120" i="2"/>
  <c r="R122" i="2"/>
  <c r="R115" i="2"/>
  <c r="R117" i="2"/>
  <c r="R119" i="2"/>
  <c r="R121" i="2"/>
  <c r="R123" i="2"/>
  <c r="R124" i="2"/>
  <c r="R126" i="2"/>
  <c r="R128" i="2"/>
  <c r="R130" i="2"/>
  <c r="R132" i="2"/>
  <c r="R134" i="2"/>
  <c r="R136" i="2"/>
  <c r="R125" i="2"/>
  <c r="R127" i="2"/>
  <c r="R129" i="2"/>
  <c r="R131" i="2"/>
  <c r="R133" i="2"/>
  <c r="R135" i="2"/>
  <c r="R137" i="2"/>
  <c r="R139" i="2"/>
  <c r="R140" i="2"/>
  <c r="R142" i="2"/>
  <c r="R144" i="2"/>
  <c r="R146" i="2"/>
  <c r="R148" i="2"/>
  <c r="R150" i="2"/>
  <c r="R152" i="2"/>
  <c r="R154" i="2"/>
  <c r="R138" i="2"/>
  <c r="R141" i="2"/>
  <c r="R143" i="2"/>
  <c r="R145" i="2"/>
  <c r="R147" i="2"/>
  <c r="R149" i="2"/>
  <c r="R151" i="2"/>
  <c r="R153" i="2"/>
  <c r="R157" i="2"/>
  <c r="R159" i="2"/>
  <c r="R161" i="2"/>
  <c r="R163" i="2"/>
  <c r="R165" i="2"/>
  <c r="R167" i="2"/>
  <c r="R169" i="2"/>
  <c r="R171" i="2"/>
  <c r="R173" i="2"/>
  <c r="R175" i="2"/>
  <c r="R155" i="2"/>
  <c r="R156" i="2"/>
  <c r="R158" i="2"/>
  <c r="R160" i="2"/>
  <c r="R162" i="2"/>
  <c r="R164" i="2"/>
  <c r="R166" i="2"/>
  <c r="R168" i="2"/>
  <c r="R170" i="2"/>
  <c r="R172" i="2"/>
  <c r="R174" i="2"/>
  <c r="R176" i="2"/>
  <c r="P95" i="2"/>
  <c r="P94" i="2"/>
  <c r="P97" i="2"/>
  <c r="P96" i="2"/>
  <c r="P99" i="2"/>
  <c r="P101" i="2"/>
  <c r="P98" i="2"/>
  <c r="P100" i="2"/>
  <c r="P103" i="2"/>
  <c r="P105" i="2"/>
  <c r="P102" i="2"/>
  <c r="P104" i="2"/>
  <c r="P106" i="2"/>
  <c r="P108" i="2"/>
  <c r="P110" i="2"/>
  <c r="P112" i="2"/>
  <c r="P114" i="2"/>
  <c r="P107" i="2"/>
  <c r="P109" i="2"/>
  <c r="P111" i="2"/>
  <c r="P113" i="2"/>
  <c r="P116" i="2"/>
  <c r="P118" i="2"/>
  <c r="P120" i="2"/>
  <c r="P122" i="2"/>
  <c r="P115" i="2"/>
  <c r="P117" i="2"/>
  <c r="P119" i="2"/>
  <c r="P121" i="2"/>
  <c r="P124" i="2"/>
  <c r="P126" i="2"/>
  <c r="P128" i="2"/>
  <c r="P130" i="2"/>
  <c r="P132" i="2"/>
  <c r="P134" i="2"/>
  <c r="P136" i="2"/>
  <c r="P123" i="2"/>
  <c r="P125" i="2"/>
  <c r="P127" i="2"/>
  <c r="P129" i="2"/>
  <c r="P131" i="2"/>
  <c r="P133" i="2"/>
  <c r="P135" i="2"/>
  <c r="P137" i="2"/>
  <c r="P139" i="2"/>
  <c r="P138" i="2"/>
  <c r="P140" i="2"/>
  <c r="P142" i="2"/>
  <c r="P144" i="2"/>
  <c r="P146" i="2"/>
  <c r="P148" i="2"/>
  <c r="P150" i="2"/>
  <c r="P152" i="2"/>
  <c r="P154" i="2"/>
  <c r="P141" i="2"/>
  <c r="P143" i="2"/>
  <c r="P145" i="2"/>
  <c r="P147" i="2"/>
  <c r="P149" i="2"/>
  <c r="P151" i="2"/>
  <c r="P153" i="2"/>
  <c r="P155" i="2"/>
  <c r="P157" i="2"/>
  <c r="P159" i="2"/>
  <c r="P161" i="2"/>
  <c r="P163" i="2"/>
  <c r="P165" i="2"/>
  <c r="P167" i="2"/>
  <c r="P169" i="2"/>
  <c r="P171" i="2"/>
  <c r="P173" i="2"/>
  <c r="P175" i="2"/>
  <c r="P156" i="2"/>
  <c r="P158" i="2"/>
  <c r="P160" i="2"/>
  <c r="P162" i="2"/>
  <c r="P164" i="2"/>
  <c r="P166" i="2"/>
  <c r="P168" i="2"/>
  <c r="P170" i="2"/>
  <c r="P172" i="2"/>
  <c r="P174" i="2"/>
  <c r="P176" i="2"/>
  <c r="N95" i="2"/>
  <c r="N94" i="2"/>
  <c r="N97" i="2"/>
  <c r="N96" i="2"/>
  <c r="N99" i="2"/>
  <c r="N101" i="2"/>
  <c r="N98" i="2"/>
  <c r="N100" i="2"/>
  <c r="N103" i="2"/>
  <c r="N105" i="2"/>
  <c r="N102" i="2"/>
  <c r="N104" i="2"/>
  <c r="N106" i="2"/>
  <c r="N108" i="2"/>
  <c r="N110" i="2"/>
  <c r="N112" i="2"/>
  <c r="N114" i="2"/>
  <c r="N107" i="2"/>
  <c r="N109" i="2"/>
  <c r="N111" i="2"/>
  <c r="N113" i="2"/>
  <c r="N116" i="2"/>
  <c r="N118" i="2"/>
  <c r="N120" i="2"/>
  <c r="N122" i="2"/>
  <c r="N115" i="2"/>
  <c r="N117" i="2"/>
  <c r="N119" i="2"/>
  <c r="N121" i="2"/>
  <c r="N123" i="2"/>
  <c r="N124" i="2"/>
  <c r="N126" i="2"/>
  <c r="N128" i="2"/>
  <c r="N130" i="2"/>
  <c r="N132" i="2"/>
  <c r="N134" i="2"/>
  <c r="N136" i="2"/>
  <c r="N125" i="2"/>
  <c r="N127" i="2"/>
  <c r="N129" i="2"/>
  <c r="N131" i="2"/>
  <c r="N133" i="2"/>
  <c r="N135" i="2"/>
  <c r="N137" i="2"/>
  <c r="N139" i="2"/>
  <c r="N140" i="2"/>
  <c r="N142" i="2"/>
  <c r="N144" i="2"/>
  <c r="N146" i="2"/>
  <c r="N148" i="2"/>
  <c r="N150" i="2"/>
  <c r="N152" i="2"/>
  <c r="N154" i="2"/>
  <c r="N138" i="2"/>
  <c r="N141" i="2"/>
  <c r="N143" i="2"/>
  <c r="N145" i="2"/>
  <c r="N147" i="2"/>
  <c r="N149" i="2"/>
  <c r="N151" i="2"/>
  <c r="N153" i="2"/>
  <c r="N157" i="2"/>
  <c r="N159" i="2"/>
  <c r="N161" i="2"/>
  <c r="N163" i="2"/>
  <c r="N165" i="2"/>
  <c r="N167" i="2"/>
  <c r="N169" i="2"/>
  <c r="N171" i="2"/>
  <c r="N173" i="2"/>
  <c r="N175" i="2"/>
  <c r="N155" i="2"/>
  <c r="N156" i="2"/>
  <c r="N158" i="2"/>
  <c r="N160" i="2"/>
  <c r="N162" i="2"/>
  <c r="N164" i="2"/>
  <c r="N166" i="2"/>
  <c r="N168" i="2"/>
  <c r="N170" i="2"/>
  <c r="N172" i="2"/>
  <c r="N174" i="2"/>
  <c r="N176" i="2"/>
  <c r="J95" i="2"/>
  <c r="J94" i="2"/>
  <c r="J96" i="2"/>
  <c r="J97" i="2"/>
  <c r="J99" i="2"/>
  <c r="J101" i="2"/>
  <c r="J98" i="2"/>
  <c r="J100" i="2"/>
  <c r="J103" i="2"/>
  <c r="J105" i="2"/>
  <c r="J102" i="2"/>
  <c r="J104" i="2"/>
  <c r="J106" i="2"/>
  <c r="J108" i="2"/>
  <c r="J110" i="2"/>
  <c r="J112" i="2"/>
  <c r="J114" i="2"/>
  <c r="J107" i="2"/>
  <c r="J109" i="2"/>
  <c r="J111" i="2"/>
  <c r="J113" i="2"/>
  <c r="J116" i="2"/>
  <c r="J118" i="2"/>
  <c r="J120" i="2"/>
  <c r="J122" i="2"/>
  <c r="J115" i="2"/>
  <c r="J117" i="2"/>
  <c r="J119" i="2"/>
  <c r="J121" i="2"/>
  <c r="J124" i="2"/>
  <c r="J126" i="2"/>
  <c r="J128" i="2"/>
  <c r="J130" i="2"/>
  <c r="J132" i="2"/>
  <c r="J134" i="2"/>
  <c r="J136" i="2"/>
  <c r="J123" i="2"/>
  <c r="J125" i="2"/>
  <c r="J127" i="2"/>
  <c r="J129" i="2"/>
  <c r="J131" i="2"/>
  <c r="J133" i="2"/>
  <c r="J135" i="2"/>
  <c r="J137" i="2"/>
  <c r="J139" i="2"/>
  <c r="J138" i="2"/>
  <c r="J140" i="2"/>
  <c r="J142" i="2"/>
  <c r="J144" i="2"/>
  <c r="J146" i="2"/>
  <c r="J148" i="2"/>
  <c r="J150" i="2"/>
  <c r="J152" i="2"/>
  <c r="J154" i="2"/>
  <c r="J141" i="2"/>
  <c r="J143" i="2"/>
  <c r="J145" i="2"/>
  <c r="J147" i="2"/>
  <c r="J149" i="2"/>
  <c r="J151" i="2"/>
  <c r="J153" i="2"/>
  <c r="J155" i="2"/>
  <c r="J157" i="2"/>
  <c r="J159" i="2"/>
  <c r="J161" i="2"/>
  <c r="J163" i="2"/>
  <c r="J165" i="2"/>
  <c r="J167" i="2"/>
  <c r="J169" i="2"/>
  <c r="J171" i="2"/>
  <c r="J173" i="2"/>
  <c r="J175" i="2"/>
  <c r="J156" i="2"/>
  <c r="J158" i="2"/>
  <c r="J160" i="2"/>
  <c r="J162" i="2"/>
  <c r="J164" i="2"/>
  <c r="J166" i="2"/>
  <c r="J168" i="2"/>
  <c r="J170" i="2"/>
  <c r="J172" i="2"/>
  <c r="J174" i="2"/>
  <c r="J176" i="2"/>
  <c r="H95" i="2"/>
  <c r="H94" i="2"/>
  <c r="H96" i="2"/>
  <c r="H97" i="2"/>
  <c r="H99" i="2"/>
  <c r="H101" i="2"/>
  <c r="H98" i="2"/>
  <c r="H100" i="2"/>
  <c r="H103" i="2"/>
  <c r="H105" i="2"/>
  <c r="H102" i="2"/>
  <c r="H104" i="2"/>
  <c r="H106" i="2"/>
  <c r="H108" i="2"/>
  <c r="H110" i="2"/>
  <c r="H112" i="2"/>
  <c r="H114" i="2"/>
  <c r="H107" i="2"/>
  <c r="H109" i="2"/>
  <c r="H111" i="2"/>
  <c r="H113" i="2"/>
  <c r="H116" i="2"/>
  <c r="H118" i="2"/>
  <c r="H120" i="2"/>
  <c r="H122" i="2"/>
  <c r="H115" i="2"/>
  <c r="H117" i="2"/>
  <c r="H119" i="2"/>
  <c r="H121" i="2"/>
  <c r="H123" i="2"/>
  <c r="H124" i="2"/>
  <c r="H126" i="2"/>
  <c r="H128" i="2"/>
  <c r="H130" i="2"/>
  <c r="H132" i="2"/>
  <c r="H134" i="2"/>
  <c r="H136" i="2"/>
  <c r="H125" i="2"/>
  <c r="H127" i="2"/>
  <c r="H129" i="2"/>
  <c r="H131" i="2"/>
  <c r="H133" i="2"/>
  <c r="H135" i="2"/>
  <c r="H137" i="2"/>
  <c r="H139" i="2"/>
  <c r="H140" i="2"/>
  <c r="H142" i="2"/>
  <c r="H144" i="2"/>
  <c r="H146" i="2"/>
  <c r="H148" i="2"/>
  <c r="H150" i="2"/>
  <c r="H152" i="2"/>
  <c r="H154" i="2"/>
  <c r="H138" i="2"/>
  <c r="H141" i="2"/>
  <c r="H143" i="2"/>
  <c r="H145" i="2"/>
  <c r="H147" i="2"/>
  <c r="H149" i="2"/>
  <c r="H151" i="2"/>
  <c r="H153" i="2"/>
  <c r="H157" i="2"/>
  <c r="H159" i="2"/>
  <c r="H161" i="2"/>
  <c r="H163" i="2"/>
  <c r="H165" i="2"/>
  <c r="H167" i="2"/>
  <c r="H169" i="2"/>
  <c r="H171" i="2"/>
  <c r="H173" i="2"/>
  <c r="H175" i="2"/>
  <c r="H155" i="2"/>
  <c r="H156" i="2"/>
  <c r="H158" i="2"/>
  <c r="H160" i="2"/>
  <c r="H162" i="2"/>
  <c r="H164" i="2"/>
  <c r="H166" i="2"/>
  <c r="H168" i="2"/>
  <c r="H170" i="2"/>
  <c r="H172" i="2"/>
  <c r="H174" i="2"/>
  <c r="H176" i="2"/>
  <c r="F95" i="2"/>
  <c r="F94" i="2"/>
  <c r="F96" i="2"/>
  <c r="F97" i="2"/>
  <c r="F99" i="2"/>
  <c r="F101" i="2"/>
  <c r="F98" i="2"/>
  <c r="F100" i="2"/>
  <c r="F103" i="2"/>
  <c r="F105" i="2"/>
  <c r="F102" i="2"/>
  <c r="F104" i="2"/>
  <c r="F106" i="2"/>
  <c r="F108" i="2"/>
  <c r="F110" i="2"/>
  <c r="F112" i="2"/>
  <c r="F114" i="2"/>
  <c r="F107" i="2"/>
  <c r="F109" i="2"/>
  <c r="F111" i="2"/>
  <c r="F113" i="2"/>
  <c r="F116" i="2"/>
  <c r="F118" i="2"/>
  <c r="F120" i="2"/>
  <c r="F122" i="2"/>
  <c r="F115" i="2"/>
  <c r="F117" i="2"/>
  <c r="F119" i="2"/>
  <c r="F121" i="2"/>
  <c r="F124" i="2"/>
  <c r="F126" i="2"/>
  <c r="F128" i="2"/>
  <c r="F130" i="2"/>
  <c r="F132" i="2"/>
  <c r="F134" i="2"/>
  <c r="F136" i="2"/>
  <c r="F123" i="2"/>
  <c r="F125" i="2"/>
  <c r="F127" i="2"/>
  <c r="F129" i="2"/>
  <c r="F131" i="2"/>
  <c r="F133" i="2"/>
  <c r="F135" i="2"/>
  <c r="F137" i="2"/>
  <c r="F139" i="2"/>
  <c r="F138" i="2"/>
  <c r="F140" i="2"/>
  <c r="F142" i="2"/>
  <c r="F144" i="2"/>
  <c r="F146" i="2"/>
  <c r="F148" i="2"/>
  <c r="F150" i="2"/>
  <c r="F152" i="2"/>
  <c r="F154" i="2"/>
  <c r="F141" i="2"/>
  <c r="F143" i="2"/>
  <c r="F145" i="2"/>
  <c r="F147" i="2"/>
  <c r="F149" i="2"/>
  <c r="F151" i="2"/>
  <c r="F153" i="2"/>
  <c r="F155" i="2"/>
  <c r="F157" i="2"/>
  <c r="F159" i="2"/>
  <c r="F161" i="2"/>
  <c r="F163" i="2"/>
  <c r="F165" i="2"/>
  <c r="F167" i="2"/>
  <c r="F169" i="2"/>
  <c r="F171" i="2"/>
  <c r="F173" i="2"/>
  <c r="F175" i="2"/>
  <c r="F156" i="2"/>
  <c r="F158" i="2"/>
  <c r="F160" i="2"/>
  <c r="F162" i="2"/>
  <c r="F164" i="2"/>
  <c r="F166" i="2"/>
  <c r="F168" i="2"/>
  <c r="F170" i="2"/>
  <c r="F172" i="2"/>
  <c r="F174" i="2"/>
  <c r="F176" i="2"/>
  <c r="D95" i="2"/>
  <c r="D94" i="2"/>
  <c r="D96" i="2"/>
  <c r="D97" i="2"/>
  <c r="D98" i="2"/>
  <c r="D99" i="2"/>
  <c r="D101" i="2"/>
  <c r="D100" i="2"/>
  <c r="D103" i="2"/>
  <c r="D105" i="2"/>
  <c r="D102" i="2"/>
  <c r="D104" i="2"/>
  <c r="D106" i="2"/>
  <c r="D108" i="2"/>
  <c r="D110" i="2"/>
  <c r="D112" i="2"/>
  <c r="D114" i="2"/>
  <c r="D107" i="2"/>
  <c r="D109" i="2"/>
  <c r="D111" i="2"/>
  <c r="D113" i="2"/>
  <c r="D116" i="2"/>
  <c r="D118" i="2"/>
  <c r="D120" i="2"/>
  <c r="D122" i="2"/>
  <c r="D115" i="2"/>
  <c r="D117" i="2"/>
  <c r="D119" i="2"/>
  <c r="D121" i="2"/>
  <c r="D123" i="2"/>
  <c r="D124" i="2"/>
  <c r="D126" i="2"/>
  <c r="D128" i="2"/>
  <c r="D130" i="2"/>
  <c r="D132" i="2"/>
  <c r="D134" i="2"/>
  <c r="D136" i="2"/>
  <c r="D125" i="2"/>
  <c r="D127" i="2"/>
  <c r="D129" i="2"/>
  <c r="D131" i="2"/>
  <c r="D133" i="2"/>
  <c r="D135" i="2"/>
  <c r="D137" i="2"/>
  <c r="D139" i="2"/>
  <c r="D140" i="2"/>
  <c r="D142" i="2"/>
  <c r="D144" i="2"/>
  <c r="D146" i="2"/>
  <c r="D148" i="2"/>
  <c r="D150" i="2"/>
  <c r="D152" i="2"/>
  <c r="D154" i="2"/>
  <c r="D138" i="2"/>
  <c r="D141" i="2"/>
  <c r="D143" i="2"/>
  <c r="D145" i="2"/>
  <c r="D147" i="2"/>
  <c r="D149" i="2"/>
  <c r="D151" i="2"/>
  <c r="D153" i="2"/>
  <c r="D157" i="2"/>
  <c r="D159" i="2"/>
  <c r="D161" i="2"/>
  <c r="D163" i="2"/>
  <c r="D165" i="2"/>
  <c r="D167" i="2"/>
  <c r="D169" i="2"/>
  <c r="D171" i="2"/>
  <c r="D173" i="2"/>
  <c r="D175" i="2"/>
  <c r="D155" i="2"/>
  <c r="D156" i="2"/>
  <c r="D158" i="2"/>
  <c r="D160" i="2"/>
  <c r="D162" i="2"/>
  <c r="D164" i="2"/>
  <c r="D166" i="2"/>
  <c r="D168" i="2"/>
  <c r="D170" i="2"/>
  <c r="D172" i="2"/>
  <c r="D174" i="2"/>
  <c r="D176" i="2"/>
  <c r="CM94" i="2"/>
  <c r="CM95" i="2"/>
  <c r="CM96" i="2"/>
  <c r="CM98" i="2"/>
  <c r="CM100" i="2"/>
  <c r="CM97" i="2"/>
  <c r="CM99" i="2"/>
  <c r="CM101" i="2"/>
  <c r="CM102" i="2"/>
  <c r="CM104" i="2"/>
  <c r="CM103" i="2"/>
  <c r="CM105" i="2"/>
  <c r="CM107" i="2"/>
  <c r="CM109" i="2"/>
  <c r="CM111" i="2"/>
  <c r="CM113" i="2"/>
  <c r="CM106" i="2"/>
  <c r="CM108" i="2"/>
  <c r="CM110" i="2"/>
  <c r="CM112" i="2"/>
  <c r="CM115" i="2"/>
  <c r="CM117" i="2"/>
  <c r="CM119" i="2"/>
  <c r="CM121" i="2"/>
  <c r="CM114" i="2"/>
  <c r="CM116" i="2"/>
  <c r="CM118" i="2"/>
  <c r="CM120" i="2"/>
  <c r="CM123" i="2"/>
  <c r="CM125" i="2"/>
  <c r="CM127" i="2"/>
  <c r="CM129" i="2"/>
  <c r="CM131" i="2"/>
  <c r="CM133" i="2"/>
  <c r="CM135" i="2"/>
  <c r="CM122" i="2"/>
  <c r="CM124" i="2"/>
  <c r="CM126" i="2"/>
  <c r="CM128" i="2"/>
  <c r="CM130" i="2"/>
  <c r="CM132" i="2"/>
  <c r="CM134" i="2"/>
  <c r="CM136" i="2"/>
  <c r="CM138" i="2"/>
  <c r="CM137" i="2"/>
  <c r="CM139" i="2"/>
  <c r="CM141" i="2"/>
  <c r="CM143" i="2"/>
  <c r="CM145" i="2"/>
  <c r="CM147" i="2"/>
  <c r="CM149" i="2"/>
  <c r="CM151" i="2"/>
  <c r="CM153" i="2"/>
  <c r="CM140" i="2"/>
  <c r="CM142" i="2"/>
  <c r="CM144" i="2"/>
  <c r="CM146" i="2"/>
  <c r="CM148" i="2"/>
  <c r="CM150" i="2"/>
  <c r="CM152" i="2"/>
  <c r="CM154" i="2"/>
  <c r="CM156" i="2"/>
  <c r="CM158" i="2"/>
  <c r="CM160" i="2"/>
  <c r="CM162" i="2"/>
  <c r="CM164" i="2"/>
  <c r="CM166" i="2"/>
  <c r="CM168" i="2"/>
  <c r="CM170" i="2"/>
  <c r="CM172" i="2"/>
  <c r="CM174" i="2"/>
  <c r="CM176" i="2"/>
  <c r="CM155" i="2"/>
  <c r="CM157" i="2"/>
  <c r="CM159" i="2"/>
  <c r="CM161" i="2"/>
  <c r="CM163" i="2"/>
  <c r="CM165" i="2"/>
  <c r="CM167" i="2"/>
  <c r="CM169" i="2"/>
  <c r="CM171" i="2"/>
  <c r="CM173" i="2"/>
  <c r="CM175" i="2"/>
  <c r="CI94" i="2"/>
  <c r="CI95" i="2"/>
  <c r="CI96" i="2"/>
  <c r="CI97" i="2"/>
  <c r="CI98" i="2"/>
  <c r="CI100" i="2"/>
  <c r="CI99" i="2"/>
  <c r="CI101" i="2"/>
  <c r="CI102" i="2"/>
  <c r="CI104" i="2"/>
  <c r="CI103" i="2"/>
  <c r="CI105" i="2"/>
  <c r="CI107" i="2"/>
  <c r="CI109" i="2"/>
  <c r="CI111" i="2"/>
  <c r="CI113" i="2"/>
  <c r="CI106" i="2"/>
  <c r="CI108" i="2"/>
  <c r="CI110" i="2"/>
  <c r="CI112" i="2"/>
  <c r="CI115" i="2"/>
  <c r="CI117" i="2"/>
  <c r="CI119" i="2"/>
  <c r="CI121" i="2"/>
  <c r="CI114" i="2"/>
  <c r="CI116" i="2"/>
  <c r="CI118" i="2"/>
  <c r="CI120" i="2"/>
  <c r="CI122" i="2"/>
  <c r="CI123" i="2"/>
  <c r="CI125" i="2"/>
  <c r="CI127" i="2"/>
  <c r="CI129" i="2"/>
  <c r="CI131" i="2"/>
  <c r="CI133" i="2"/>
  <c r="CI135" i="2"/>
  <c r="CI124" i="2"/>
  <c r="CI126" i="2"/>
  <c r="CI128" i="2"/>
  <c r="CI130" i="2"/>
  <c r="CI132" i="2"/>
  <c r="CI134" i="2"/>
  <c r="CI136" i="2"/>
  <c r="CI138" i="2"/>
  <c r="CI139" i="2"/>
  <c r="CI141" i="2"/>
  <c r="CI143" i="2"/>
  <c r="CI145" i="2"/>
  <c r="CI147" i="2"/>
  <c r="CI149" i="2"/>
  <c r="CI151" i="2"/>
  <c r="CI153" i="2"/>
  <c r="CI137" i="2"/>
  <c r="CI140" i="2"/>
  <c r="CI142" i="2"/>
  <c r="CI144" i="2"/>
  <c r="CI146" i="2"/>
  <c r="CI148" i="2"/>
  <c r="CI150" i="2"/>
  <c r="CI152" i="2"/>
  <c r="CI156" i="2"/>
  <c r="CI158" i="2"/>
  <c r="CI160" i="2"/>
  <c r="CI162" i="2"/>
  <c r="CI164" i="2"/>
  <c r="CI166" i="2"/>
  <c r="CI168" i="2"/>
  <c r="CI170" i="2"/>
  <c r="CI172" i="2"/>
  <c r="CI174" i="2"/>
  <c r="CI176" i="2"/>
  <c r="CI154" i="2"/>
  <c r="CI155" i="2"/>
  <c r="CI157" i="2"/>
  <c r="CI159" i="2"/>
  <c r="CI161" i="2"/>
  <c r="CI163" i="2"/>
  <c r="CI165" i="2"/>
  <c r="CI167" i="2"/>
  <c r="CI169" i="2"/>
  <c r="CI171" i="2"/>
  <c r="CI173" i="2"/>
  <c r="CI175" i="2"/>
  <c r="CG94" i="2"/>
  <c r="CG95" i="2"/>
  <c r="CG96" i="2"/>
  <c r="CG98" i="2"/>
  <c r="CG100" i="2"/>
  <c r="CG97" i="2"/>
  <c r="CG99" i="2"/>
  <c r="CG101" i="2"/>
  <c r="CG102" i="2"/>
  <c r="CG104" i="2"/>
  <c r="CG103" i="2"/>
  <c r="CG105" i="2"/>
  <c r="CG107" i="2"/>
  <c r="CG109" i="2"/>
  <c r="CG111" i="2"/>
  <c r="CG113" i="2"/>
  <c r="CG106" i="2"/>
  <c r="CG108" i="2"/>
  <c r="CG110" i="2"/>
  <c r="CG112" i="2"/>
  <c r="CG115" i="2"/>
  <c r="CG117" i="2"/>
  <c r="CG119" i="2"/>
  <c r="CG121" i="2"/>
  <c r="CG114" i="2"/>
  <c r="CG116" i="2"/>
  <c r="CG118" i="2"/>
  <c r="CG120" i="2"/>
  <c r="CG123" i="2"/>
  <c r="CG125" i="2"/>
  <c r="CG127" i="2"/>
  <c r="CG129" i="2"/>
  <c r="CG131" i="2"/>
  <c r="CG133" i="2"/>
  <c r="CG135" i="2"/>
  <c r="CG122" i="2"/>
  <c r="CG124" i="2"/>
  <c r="CG126" i="2"/>
  <c r="CG128" i="2"/>
  <c r="CG130" i="2"/>
  <c r="CG132" i="2"/>
  <c r="CG134" i="2"/>
  <c r="CG136" i="2"/>
  <c r="CG138" i="2"/>
  <c r="CG137" i="2"/>
  <c r="CG139" i="2"/>
  <c r="CG141" i="2"/>
  <c r="CG143" i="2"/>
  <c r="CG145" i="2"/>
  <c r="CG147" i="2"/>
  <c r="CG149" i="2"/>
  <c r="CG151" i="2"/>
  <c r="CG153" i="2"/>
  <c r="CG140" i="2"/>
  <c r="CG142" i="2"/>
  <c r="CG144" i="2"/>
  <c r="CG146" i="2"/>
  <c r="CG148" i="2"/>
  <c r="CG150" i="2"/>
  <c r="CG152" i="2"/>
  <c r="CG154" i="2"/>
  <c r="CG156" i="2"/>
  <c r="CG158" i="2"/>
  <c r="CG160" i="2"/>
  <c r="CG162" i="2"/>
  <c r="CG164" i="2"/>
  <c r="CG166" i="2"/>
  <c r="CG168" i="2"/>
  <c r="CG170" i="2"/>
  <c r="CG172" i="2"/>
  <c r="CG174" i="2"/>
  <c r="CG176" i="2"/>
  <c r="CG155" i="2"/>
  <c r="CG157" i="2"/>
  <c r="CG159" i="2"/>
  <c r="CG161" i="2"/>
  <c r="CG163" i="2"/>
  <c r="CG165" i="2"/>
  <c r="CG167" i="2"/>
  <c r="CG169" i="2"/>
  <c r="CG171" i="2"/>
  <c r="CG173" i="2"/>
  <c r="CG175" i="2"/>
  <c r="CE94" i="2"/>
  <c r="CE95" i="2"/>
  <c r="CE96" i="2"/>
  <c r="CE97" i="2"/>
  <c r="CE98" i="2"/>
  <c r="CE100" i="2"/>
  <c r="CE99" i="2"/>
  <c r="CE101" i="2"/>
  <c r="CE102" i="2"/>
  <c r="CE104" i="2"/>
  <c r="CE103" i="2"/>
  <c r="CE105" i="2"/>
  <c r="CE107" i="2"/>
  <c r="CE109" i="2"/>
  <c r="CE111" i="2"/>
  <c r="CE113" i="2"/>
  <c r="CE106" i="2"/>
  <c r="CE108" i="2"/>
  <c r="CE110" i="2"/>
  <c r="CE112" i="2"/>
  <c r="CE115" i="2"/>
  <c r="CE117" i="2"/>
  <c r="CE119" i="2"/>
  <c r="CE121" i="2"/>
  <c r="CE114" i="2"/>
  <c r="CE116" i="2"/>
  <c r="CE118" i="2"/>
  <c r="CE120" i="2"/>
  <c r="CE122" i="2"/>
  <c r="CE123" i="2"/>
  <c r="CE125" i="2"/>
  <c r="CE127" i="2"/>
  <c r="CE129" i="2"/>
  <c r="CE131" i="2"/>
  <c r="CE133" i="2"/>
  <c r="CE135" i="2"/>
  <c r="CE124" i="2"/>
  <c r="CE126" i="2"/>
  <c r="CE128" i="2"/>
  <c r="CE130" i="2"/>
  <c r="CE132" i="2"/>
  <c r="CE134" i="2"/>
  <c r="CE136" i="2"/>
  <c r="CE138" i="2"/>
  <c r="CE139" i="2"/>
  <c r="CE141" i="2"/>
  <c r="CE143" i="2"/>
  <c r="CE145" i="2"/>
  <c r="CE147" i="2"/>
  <c r="CE149" i="2"/>
  <c r="CE151" i="2"/>
  <c r="CE153" i="2"/>
  <c r="CE137" i="2"/>
  <c r="CE140" i="2"/>
  <c r="CE142" i="2"/>
  <c r="CE144" i="2"/>
  <c r="CE146" i="2"/>
  <c r="CE148" i="2"/>
  <c r="CE150" i="2"/>
  <c r="CE152" i="2"/>
  <c r="CE156" i="2"/>
  <c r="CE158" i="2"/>
  <c r="CE160" i="2"/>
  <c r="CE162" i="2"/>
  <c r="CE164" i="2"/>
  <c r="CE166" i="2"/>
  <c r="CE168" i="2"/>
  <c r="CE170" i="2"/>
  <c r="CE172" i="2"/>
  <c r="CE174" i="2"/>
  <c r="CE176" i="2"/>
  <c r="CE154" i="2"/>
  <c r="CE155" i="2"/>
  <c r="CE157" i="2"/>
  <c r="CE159" i="2"/>
  <c r="CE161" i="2"/>
  <c r="CE163" i="2"/>
  <c r="CE165" i="2"/>
  <c r="CE167" i="2"/>
  <c r="CE169" i="2"/>
  <c r="CE171" i="2"/>
  <c r="CE173" i="2"/>
  <c r="CE175" i="2"/>
  <c r="CC94" i="2"/>
  <c r="CC95" i="2"/>
  <c r="CC96" i="2"/>
  <c r="CC98" i="2"/>
  <c r="CC100" i="2"/>
  <c r="CC97" i="2"/>
  <c r="CC99" i="2"/>
  <c r="CC101" i="2"/>
  <c r="CC102" i="2"/>
  <c r="CC104" i="2"/>
  <c r="CC103" i="2"/>
  <c r="CC105" i="2"/>
  <c r="CC107" i="2"/>
  <c r="CC109" i="2"/>
  <c r="CC111" i="2"/>
  <c r="CC113" i="2"/>
  <c r="CC106" i="2"/>
  <c r="CC108" i="2"/>
  <c r="CC110" i="2"/>
  <c r="CC112" i="2"/>
  <c r="CC115" i="2"/>
  <c r="CC117" i="2"/>
  <c r="CC119" i="2"/>
  <c r="CC121" i="2"/>
  <c r="CC114" i="2"/>
  <c r="CC116" i="2"/>
  <c r="CC118" i="2"/>
  <c r="CC120" i="2"/>
  <c r="CC123" i="2"/>
  <c r="CC125" i="2"/>
  <c r="CC127" i="2"/>
  <c r="CC129" i="2"/>
  <c r="CC131" i="2"/>
  <c r="CC133" i="2"/>
  <c r="CC135" i="2"/>
  <c r="CC122" i="2"/>
  <c r="CC124" i="2"/>
  <c r="CC126" i="2"/>
  <c r="CC128" i="2"/>
  <c r="CC130" i="2"/>
  <c r="CC132" i="2"/>
  <c r="CC134" i="2"/>
  <c r="CC136" i="2"/>
  <c r="CC138" i="2"/>
  <c r="CC137" i="2"/>
  <c r="CC139" i="2"/>
  <c r="CC141" i="2"/>
  <c r="CC143" i="2"/>
  <c r="CC145" i="2"/>
  <c r="CC147" i="2"/>
  <c r="CC149" i="2"/>
  <c r="CC151" i="2"/>
  <c r="CC153" i="2"/>
  <c r="CC140" i="2"/>
  <c r="CC142" i="2"/>
  <c r="CC144" i="2"/>
  <c r="CC146" i="2"/>
  <c r="CC148" i="2"/>
  <c r="CC150" i="2"/>
  <c r="CC152" i="2"/>
  <c r="CC154" i="2"/>
  <c r="CC156" i="2"/>
  <c r="CC158" i="2"/>
  <c r="CC160" i="2"/>
  <c r="CC162" i="2"/>
  <c r="CC164" i="2"/>
  <c r="CC166" i="2"/>
  <c r="CC168" i="2"/>
  <c r="CC170" i="2"/>
  <c r="CC172" i="2"/>
  <c r="CC174" i="2"/>
  <c r="CC176" i="2"/>
  <c r="CC155" i="2"/>
  <c r="CC157" i="2"/>
  <c r="CC159" i="2"/>
  <c r="CC161" i="2"/>
  <c r="CC163" i="2"/>
  <c r="CC165" i="2"/>
  <c r="CC167" i="2"/>
  <c r="CC169" i="2"/>
  <c r="CC171" i="2"/>
  <c r="CC173" i="2"/>
  <c r="CC175" i="2"/>
  <c r="BY94" i="2"/>
  <c r="BY95" i="2"/>
  <c r="BY96" i="2"/>
  <c r="BY97" i="2"/>
  <c r="BY98" i="2"/>
  <c r="BY100" i="2"/>
  <c r="BY99" i="2"/>
  <c r="BY101" i="2"/>
  <c r="BY102" i="2"/>
  <c r="BY104" i="2"/>
  <c r="BY103" i="2"/>
  <c r="BY105" i="2"/>
  <c r="BY107" i="2"/>
  <c r="BY109" i="2"/>
  <c r="BY111" i="2"/>
  <c r="BY113" i="2"/>
  <c r="BY106" i="2"/>
  <c r="BY108" i="2"/>
  <c r="BY110" i="2"/>
  <c r="BY112" i="2"/>
  <c r="BY115" i="2"/>
  <c r="BY117" i="2"/>
  <c r="BY119" i="2"/>
  <c r="BY121" i="2"/>
  <c r="BY114" i="2"/>
  <c r="BY116" i="2"/>
  <c r="BY118" i="2"/>
  <c r="BY120" i="2"/>
  <c r="BY122" i="2"/>
  <c r="BY123" i="2"/>
  <c r="BY125" i="2"/>
  <c r="BY127" i="2"/>
  <c r="BY129" i="2"/>
  <c r="BY131" i="2"/>
  <c r="BY133" i="2"/>
  <c r="BY135" i="2"/>
  <c r="BY124" i="2"/>
  <c r="BY126" i="2"/>
  <c r="BY128" i="2"/>
  <c r="BY130" i="2"/>
  <c r="BY132" i="2"/>
  <c r="BY134" i="2"/>
  <c r="BY136" i="2"/>
  <c r="BY138" i="2"/>
  <c r="BY139" i="2"/>
  <c r="BY141" i="2"/>
  <c r="BY143" i="2"/>
  <c r="BY145" i="2"/>
  <c r="BY147" i="2"/>
  <c r="BY149" i="2"/>
  <c r="BY151" i="2"/>
  <c r="BY153" i="2"/>
  <c r="BY137" i="2"/>
  <c r="BY140" i="2"/>
  <c r="BY142" i="2"/>
  <c r="BY144" i="2"/>
  <c r="BY146" i="2"/>
  <c r="BY148" i="2"/>
  <c r="BY150" i="2"/>
  <c r="BY152" i="2"/>
  <c r="BY156" i="2"/>
  <c r="BY158" i="2"/>
  <c r="BY160" i="2"/>
  <c r="BY162" i="2"/>
  <c r="BY164" i="2"/>
  <c r="BY166" i="2"/>
  <c r="BY168" i="2"/>
  <c r="BY170" i="2"/>
  <c r="BY172" i="2"/>
  <c r="BY174" i="2"/>
  <c r="BY176" i="2"/>
  <c r="BY154" i="2"/>
  <c r="BY155" i="2"/>
  <c r="BY157" i="2"/>
  <c r="BY159" i="2"/>
  <c r="BY161" i="2"/>
  <c r="BY163" i="2"/>
  <c r="BY165" i="2"/>
  <c r="BY167" i="2"/>
  <c r="BY169" i="2"/>
  <c r="BY171" i="2"/>
  <c r="BY173" i="2"/>
  <c r="BY175" i="2"/>
  <c r="BW94" i="2"/>
  <c r="BW95" i="2"/>
  <c r="BW96" i="2"/>
  <c r="BW98" i="2"/>
  <c r="BW100" i="2"/>
  <c r="BW97" i="2"/>
  <c r="BW99" i="2"/>
  <c r="BW101" i="2"/>
  <c r="BW102" i="2"/>
  <c r="BW104" i="2"/>
  <c r="BW103" i="2"/>
  <c r="BW105" i="2"/>
  <c r="BW107" i="2"/>
  <c r="BW109" i="2"/>
  <c r="BW111" i="2"/>
  <c r="BW113" i="2"/>
  <c r="BW106" i="2"/>
  <c r="BW108" i="2"/>
  <c r="BW110" i="2"/>
  <c r="BW112" i="2"/>
  <c r="BW115" i="2"/>
  <c r="BW117" i="2"/>
  <c r="BW119" i="2"/>
  <c r="BW121" i="2"/>
  <c r="BW114" i="2"/>
  <c r="BW116" i="2"/>
  <c r="BW118" i="2"/>
  <c r="BW120" i="2"/>
  <c r="BW123" i="2"/>
  <c r="BW125" i="2"/>
  <c r="BW127" i="2"/>
  <c r="BW129" i="2"/>
  <c r="BW131" i="2"/>
  <c r="BW133" i="2"/>
  <c r="BW135" i="2"/>
  <c r="BW122" i="2"/>
  <c r="BW124" i="2"/>
  <c r="BW126" i="2"/>
  <c r="BW128" i="2"/>
  <c r="BW130" i="2"/>
  <c r="BW132" i="2"/>
  <c r="BW134" i="2"/>
  <c r="BW136" i="2"/>
  <c r="BW138" i="2"/>
  <c r="BW137" i="2"/>
  <c r="BW139" i="2"/>
  <c r="BW141" i="2"/>
  <c r="BW143" i="2"/>
  <c r="BW145" i="2"/>
  <c r="BW147" i="2"/>
  <c r="BW149" i="2"/>
  <c r="BW151" i="2"/>
  <c r="BW153" i="2"/>
  <c r="BW140" i="2"/>
  <c r="BW142" i="2"/>
  <c r="BW144" i="2"/>
  <c r="BW146" i="2"/>
  <c r="BW148" i="2"/>
  <c r="BW150" i="2"/>
  <c r="BW152" i="2"/>
  <c r="BW154" i="2"/>
  <c r="BW156" i="2"/>
  <c r="BW158" i="2"/>
  <c r="BW160" i="2"/>
  <c r="BW162" i="2"/>
  <c r="BW164" i="2"/>
  <c r="BW166" i="2"/>
  <c r="BW168" i="2"/>
  <c r="BW170" i="2"/>
  <c r="BW172" i="2"/>
  <c r="BW174" i="2"/>
  <c r="BW176" i="2"/>
  <c r="BW155" i="2"/>
  <c r="BW157" i="2"/>
  <c r="BW159" i="2"/>
  <c r="BW161" i="2"/>
  <c r="BW163" i="2"/>
  <c r="BW165" i="2"/>
  <c r="BW167" i="2"/>
  <c r="BW169" i="2"/>
  <c r="BW171" i="2"/>
  <c r="BW173" i="2"/>
  <c r="BW175" i="2"/>
  <c r="BU94" i="2"/>
  <c r="BU95" i="2"/>
  <c r="BU96" i="2"/>
  <c r="BU97" i="2"/>
  <c r="BU98" i="2"/>
  <c r="BU100" i="2"/>
  <c r="BU99" i="2"/>
  <c r="BU101" i="2"/>
  <c r="BU102" i="2"/>
  <c r="BU104" i="2"/>
  <c r="BU103" i="2"/>
  <c r="BU105" i="2"/>
  <c r="BU107" i="2"/>
  <c r="BU109" i="2"/>
  <c r="BU111" i="2"/>
  <c r="BU113" i="2"/>
  <c r="BU106" i="2"/>
  <c r="BU108" i="2"/>
  <c r="BU110" i="2"/>
  <c r="BU112" i="2"/>
  <c r="BU115" i="2"/>
  <c r="BU117" i="2"/>
  <c r="BU119" i="2"/>
  <c r="BU121" i="2"/>
  <c r="BU114" i="2"/>
  <c r="BU116" i="2"/>
  <c r="BU118" i="2"/>
  <c r="BU120" i="2"/>
  <c r="BU122" i="2"/>
  <c r="BU123" i="2"/>
  <c r="BU125" i="2"/>
  <c r="BU127" i="2"/>
  <c r="BU129" i="2"/>
  <c r="BU131" i="2"/>
  <c r="BU133" i="2"/>
  <c r="BU135" i="2"/>
  <c r="BU124" i="2"/>
  <c r="BU126" i="2"/>
  <c r="BU128" i="2"/>
  <c r="BU130" i="2"/>
  <c r="BU132" i="2"/>
  <c r="BU134" i="2"/>
  <c r="BU136" i="2"/>
  <c r="BU138" i="2"/>
  <c r="BU139" i="2"/>
  <c r="BU141" i="2"/>
  <c r="BU143" i="2"/>
  <c r="BU145" i="2"/>
  <c r="BU147" i="2"/>
  <c r="BU149" i="2"/>
  <c r="BU151" i="2"/>
  <c r="BU153" i="2"/>
  <c r="BU137" i="2"/>
  <c r="BU140" i="2"/>
  <c r="BU142" i="2"/>
  <c r="BU144" i="2"/>
  <c r="BU146" i="2"/>
  <c r="BU148" i="2"/>
  <c r="BU150" i="2"/>
  <c r="BU152" i="2"/>
  <c r="BU156" i="2"/>
  <c r="BU158" i="2"/>
  <c r="BU160" i="2"/>
  <c r="BU162" i="2"/>
  <c r="BU164" i="2"/>
  <c r="BU166" i="2"/>
  <c r="BU168" i="2"/>
  <c r="BU170" i="2"/>
  <c r="BU172" i="2"/>
  <c r="BU174" i="2"/>
  <c r="BU176" i="2"/>
  <c r="BU154" i="2"/>
  <c r="BU155" i="2"/>
  <c r="BU157" i="2"/>
  <c r="BU159" i="2"/>
  <c r="BU161" i="2"/>
  <c r="BU163" i="2"/>
  <c r="BU165" i="2"/>
  <c r="BU167" i="2"/>
  <c r="BU169" i="2"/>
  <c r="BU171" i="2"/>
  <c r="BU173" i="2"/>
  <c r="BU175" i="2"/>
  <c r="BS94" i="2"/>
  <c r="BS95" i="2"/>
  <c r="BS96" i="2"/>
  <c r="BS98" i="2"/>
  <c r="BS100" i="2"/>
  <c r="BS97" i="2"/>
  <c r="BS99" i="2"/>
  <c r="BS101" i="2"/>
  <c r="BS102" i="2"/>
  <c r="BS104" i="2"/>
  <c r="BS103" i="2"/>
  <c r="BS105" i="2"/>
  <c r="BS107" i="2"/>
  <c r="BS109" i="2"/>
  <c r="BS111" i="2"/>
  <c r="BS113" i="2"/>
  <c r="BS106" i="2"/>
  <c r="BS108" i="2"/>
  <c r="BS110" i="2"/>
  <c r="BS112" i="2"/>
  <c r="BS115" i="2"/>
  <c r="BS117" i="2"/>
  <c r="BS119" i="2"/>
  <c r="BS121" i="2"/>
  <c r="BS114" i="2"/>
  <c r="BS116" i="2"/>
  <c r="BS118" i="2"/>
  <c r="BS120" i="2"/>
  <c r="BS123" i="2"/>
  <c r="BS125" i="2"/>
  <c r="BS127" i="2"/>
  <c r="BS129" i="2"/>
  <c r="BS131" i="2"/>
  <c r="BS133" i="2"/>
  <c r="BS135" i="2"/>
  <c r="BS122" i="2"/>
  <c r="BS124" i="2"/>
  <c r="BS126" i="2"/>
  <c r="BS128" i="2"/>
  <c r="BS130" i="2"/>
  <c r="BS132" i="2"/>
  <c r="BS134" i="2"/>
  <c r="BS136" i="2"/>
  <c r="BS138" i="2"/>
  <c r="BS137" i="2"/>
  <c r="BS139" i="2"/>
  <c r="BS141" i="2"/>
  <c r="BS143" i="2"/>
  <c r="BS145" i="2"/>
  <c r="BS147" i="2"/>
  <c r="BS149" i="2"/>
  <c r="BS151" i="2"/>
  <c r="BS153" i="2"/>
  <c r="BS140" i="2"/>
  <c r="BS142" i="2"/>
  <c r="BS144" i="2"/>
  <c r="BS146" i="2"/>
  <c r="BS148" i="2"/>
  <c r="BS150" i="2"/>
  <c r="BS152" i="2"/>
  <c r="BS154" i="2"/>
  <c r="BS156" i="2"/>
  <c r="BS158" i="2"/>
  <c r="BS160" i="2"/>
  <c r="BS162" i="2"/>
  <c r="BS164" i="2"/>
  <c r="BS166" i="2"/>
  <c r="BS168" i="2"/>
  <c r="BS170" i="2"/>
  <c r="BS172" i="2"/>
  <c r="BS174" i="2"/>
  <c r="BS176" i="2"/>
  <c r="BS155" i="2"/>
  <c r="BS157" i="2"/>
  <c r="BS159" i="2"/>
  <c r="BS161" i="2"/>
  <c r="BS163" i="2"/>
  <c r="BS165" i="2"/>
  <c r="BS167" i="2"/>
  <c r="BS169" i="2"/>
  <c r="BS171" i="2"/>
  <c r="BS173" i="2"/>
  <c r="BS175" i="2"/>
  <c r="BQ94" i="2"/>
  <c r="BQ95" i="2"/>
  <c r="BQ96" i="2"/>
  <c r="BQ97" i="2"/>
  <c r="BQ98" i="2"/>
  <c r="BQ100" i="2"/>
  <c r="BQ99" i="2"/>
  <c r="BQ101" i="2"/>
  <c r="BQ102" i="2"/>
  <c r="BQ104" i="2"/>
  <c r="BQ103" i="2"/>
  <c r="BQ105" i="2"/>
  <c r="BQ107" i="2"/>
  <c r="BQ109" i="2"/>
  <c r="BQ111" i="2"/>
  <c r="BQ113" i="2"/>
  <c r="BQ106" i="2"/>
  <c r="BQ108" i="2"/>
  <c r="BQ110" i="2"/>
  <c r="BQ112" i="2"/>
  <c r="BQ115" i="2"/>
  <c r="BQ117" i="2"/>
  <c r="BQ119" i="2"/>
  <c r="BQ121" i="2"/>
  <c r="BQ114" i="2"/>
  <c r="BQ116" i="2"/>
  <c r="BQ118" i="2"/>
  <c r="BQ120" i="2"/>
  <c r="BQ122" i="2"/>
  <c r="BQ123" i="2"/>
  <c r="BQ125" i="2"/>
  <c r="BQ127" i="2"/>
  <c r="BQ129" i="2"/>
  <c r="BQ131" i="2"/>
  <c r="BQ133" i="2"/>
  <c r="BQ135" i="2"/>
  <c r="BQ124" i="2"/>
  <c r="BQ126" i="2"/>
  <c r="BQ128" i="2"/>
  <c r="BQ130" i="2"/>
  <c r="BQ132" i="2"/>
  <c r="BQ134" i="2"/>
  <c r="BQ136" i="2"/>
  <c r="BQ138" i="2"/>
  <c r="BQ139" i="2"/>
  <c r="BQ141" i="2"/>
  <c r="BQ143" i="2"/>
  <c r="BQ145" i="2"/>
  <c r="BQ147" i="2"/>
  <c r="BQ149" i="2"/>
  <c r="BQ151" i="2"/>
  <c r="BQ153" i="2"/>
  <c r="BQ137" i="2"/>
  <c r="BQ140" i="2"/>
  <c r="BQ142" i="2"/>
  <c r="BQ144" i="2"/>
  <c r="BQ146" i="2"/>
  <c r="BQ148" i="2"/>
  <c r="BQ150" i="2"/>
  <c r="BQ152" i="2"/>
  <c r="BQ156" i="2"/>
  <c r="BQ158" i="2"/>
  <c r="BQ160" i="2"/>
  <c r="BQ162" i="2"/>
  <c r="BQ164" i="2"/>
  <c r="BQ166" i="2"/>
  <c r="BQ168" i="2"/>
  <c r="BQ170" i="2"/>
  <c r="BQ172" i="2"/>
  <c r="BQ174" i="2"/>
  <c r="BQ176" i="2"/>
  <c r="BQ154" i="2"/>
  <c r="BQ155" i="2"/>
  <c r="BQ157" i="2"/>
  <c r="BQ159" i="2"/>
  <c r="BQ161" i="2"/>
  <c r="BQ163" i="2"/>
  <c r="BQ165" i="2"/>
  <c r="BQ167" i="2"/>
  <c r="BQ169" i="2"/>
  <c r="BQ171" i="2"/>
  <c r="BQ173" i="2"/>
  <c r="BQ175" i="2"/>
  <c r="BM94" i="2"/>
  <c r="BM95" i="2"/>
  <c r="BM96" i="2"/>
  <c r="BM98" i="2"/>
  <c r="BM100" i="2"/>
  <c r="BM97" i="2"/>
  <c r="BM99" i="2"/>
  <c r="BM101" i="2"/>
  <c r="BM102" i="2"/>
  <c r="BM104" i="2"/>
  <c r="BM103" i="2"/>
  <c r="BM105" i="2"/>
  <c r="BM107" i="2"/>
  <c r="BM109" i="2"/>
  <c r="BM111" i="2"/>
  <c r="BM113" i="2"/>
  <c r="BM106" i="2"/>
  <c r="BM108" i="2"/>
  <c r="BM110" i="2"/>
  <c r="BM112" i="2"/>
  <c r="BM115" i="2"/>
  <c r="BM117" i="2"/>
  <c r="BM119" i="2"/>
  <c r="BM121" i="2"/>
  <c r="BM114" i="2"/>
  <c r="BM116" i="2"/>
  <c r="BM118" i="2"/>
  <c r="BM120" i="2"/>
  <c r="BM123" i="2"/>
  <c r="BM125" i="2"/>
  <c r="BM127" i="2"/>
  <c r="BM129" i="2"/>
  <c r="BM131" i="2"/>
  <c r="BM133" i="2"/>
  <c r="BM135" i="2"/>
  <c r="BM122" i="2"/>
  <c r="BM124" i="2"/>
  <c r="BM126" i="2"/>
  <c r="BM128" i="2"/>
  <c r="BM130" i="2"/>
  <c r="BM132" i="2"/>
  <c r="BM134" i="2"/>
  <c r="BM136" i="2"/>
  <c r="BM138" i="2"/>
  <c r="BM137" i="2"/>
  <c r="BM141" i="2"/>
  <c r="BM143" i="2"/>
  <c r="BM145" i="2"/>
  <c r="BM147" i="2"/>
  <c r="BM149" i="2"/>
  <c r="BM151" i="2"/>
  <c r="BM153" i="2"/>
  <c r="BM139" i="2"/>
  <c r="BM140" i="2"/>
  <c r="BM142" i="2"/>
  <c r="BM144" i="2"/>
  <c r="BM146" i="2"/>
  <c r="BM148" i="2"/>
  <c r="BM150" i="2"/>
  <c r="BM152" i="2"/>
  <c r="BM154" i="2"/>
  <c r="BM156" i="2"/>
  <c r="BM158" i="2"/>
  <c r="BM160" i="2"/>
  <c r="BM162" i="2"/>
  <c r="BM164" i="2"/>
  <c r="BM166" i="2"/>
  <c r="BM168" i="2"/>
  <c r="BM170" i="2"/>
  <c r="BM172" i="2"/>
  <c r="BM174" i="2"/>
  <c r="BM176" i="2"/>
  <c r="BM155" i="2"/>
  <c r="BM157" i="2"/>
  <c r="BM159" i="2"/>
  <c r="BM161" i="2"/>
  <c r="BM163" i="2"/>
  <c r="BM165" i="2"/>
  <c r="BM167" i="2"/>
  <c r="BM169" i="2"/>
  <c r="BM171" i="2"/>
  <c r="BM173" i="2"/>
  <c r="BM175" i="2"/>
  <c r="BK94" i="2"/>
  <c r="BK95" i="2"/>
  <c r="BK96" i="2"/>
  <c r="BK97" i="2"/>
  <c r="BK98" i="2"/>
  <c r="BK100" i="2"/>
  <c r="BK99" i="2"/>
  <c r="BK101" i="2"/>
  <c r="BK102" i="2"/>
  <c r="BK104" i="2"/>
  <c r="BK103" i="2"/>
  <c r="BK105" i="2"/>
  <c r="BK107" i="2"/>
  <c r="BK109" i="2"/>
  <c r="BK111" i="2"/>
  <c r="BK113" i="2"/>
  <c r="BK106" i="2"/>
  <c r="BK108" i="2"/>
  <c r="BK110" i="2"/>
  <c r="BK112" i="2"/>
  <c r="BK115" i="2"/>
  <c r="BK117" i="2"/>
  <c r="BK119" i="2"/>
  <c r="BK121" i="2"/>
  <c r="BK114" i="2"/>
  <c r="BK116" i="2"/>
  <c r="BK118" i="2"/>
  <c r="BK120" i="2"/>
  <c r="BK122" i="2"/>
  <c r="BK123" i="2"/>
  <c r="BK125" i="2"/>
  <c r="BK127" i="2"/>
  <c r="BK129" i="2"/>
  <c r="BK131" i="2"/>
  <c r="BK133" i="2"/>
  <c r="BK135" i="2"/>
  <c r="BK124" i="2"/>
  <c r="BK126" i="2"/>
  <c r="BK128" i="2"/>
  <c r="BK130" i="2"/>
  <c r="BK132" i="2"/>
  <c r="BK134" i="2"/>
  <c r="BK136" i="2"/>
  <c r="BK138" i="2"/>
  <c r="BK139" i="2"/>
  <c r="BK141" i="2"/>
  <c r="BK143" i="2"/>
  <c r="BK145" i="2"/>
  <c r="BK147" i="2"/>
  <c r="BK149" i="2"/>
  <c r="BK151" i="2"/>
  <c r="BK153" i="2"/>
  <c r="BK137" i="2"/>
  <c r="BK140" i="2"/>
  <c r="BK142" i="2"/>
  <c r="BK144" i="2"/>
  <c r="BK146" i="2"/>
  <c r="BK148" i="2"/>
  <c r="BK150" i="2"/>
  <c r="BK152" i="2"/>
  <c r="BK156" i="2"/>
  <c r="BK158" i="2"/>
  <c r="BK160" i="2"/>
  <c r="BK162" i="2"/>
  <c r="BK164" i="2"/>
  <c r="BK166" i="2"/>
  <c r="BK168" i="2"/>
  <c r="BK170" i="2"/>
  <c r="BK172" i="2"/>
  <c r="BK174" i="2"/>
  <c r="BK176" i="2"/>
  <c r="BK154" i="2"/>
  <c r="BK155" i="2"/>
  <c r="BK157" i="2"/>
  <c r="BK159" i="2"/>
  <c r="BK161" i="2"/>
  <c r="BK163" i="2"/>
  <c r="BK165" i="2"/>
  <c r="BK167" i="2"/>
  <c r="BK169" i="2"/>
  <c r="BK171" i="2"/>
  <c r="BK173" i="2"/>
  <c r="BK175" i="2"/>
  <c r="BI94" i="2"/>
  <c r="BI95" i="2"/>
  <c r="BI96" i="2"/>
  <c r="BI98" i="2"/>
  <c r="BI100" i="2"/>
  <c r="BI97" i="2"/>
  <c r="BI99" i="2"/>
  <c r="BI101" i="2"/>
  <c r="BI102" i="2"/>
  <c r="BI104" i="2"/>
  <c r="BI103" i="2"/>
  <c r="BI105" i="2"/>
  <c r="BI107" i="2"/>
  <c r="BI109" i="2"/>
  <c r="BI111" i="2"/>
  <c r="BI113" i="2"/>
  <c r="BI106" i="2"/>
  <c r="BI108" i="2"/>
  <c r="BI110" i="2"/>
  <c r="BI112" i="2"/>
  <c r="BI115" i="2"/>
  <c r="BI117" i="2"/>
  <c r="BI119" i="2"/>
  <c r="BI121" i="2"/>
  <c r="BI114" i="2"/>
  <c r="BI116" i="2"/>
  <c r="BI118" i="2"/>
  <c r="BI120" i="2"/>
  <c r="BI123" i="2"/>
  <c r="BI125" i="2"/>
  <c r="BI127" i="2"/>
  <c r="BI129" i="2"/>
  <c r="BI131" i="2"/>
  <c r="BI133" i="2"/>
  <c r="BI135" i="2"/>
  <c r="BI122" i="2"/>
  <c r="BI124" i="2"/>
  <c r="BI126" i="2"/>
  <c r="BI128" i="2"/>
  <c r="BI130" i="2"/>
  <c r="BI132" i="2"/>
  <c r="BI134" i="2"/>
  <c r="BI136" i="2"/>
  <c r="BI138" i="2"/>
  <c r="BI137" i="2"/>
  <c r="BI141" i="2"/>
  <c r="BI143" i="2"/>
  <c r="BI145" i="2"/>
  <c r="BI147" i="2"/>
  <c r="BI149" i="2"/>
  <c r="BI151" i="2"/>
  <c r="BI153" i="2"/>
  <c r="BI139" i="2"/>
  <c r="BI140" i="2"/>
  <c r="BI142" i="2"/>
  <c r="BI144" i="2"/>
  <c r="BI146" i="2"/>
  <c r="BI148" i="2"/>
  <c r="BI150" i="2"/>
  <c r="BI152" i="2"/>
  <c r="BI154" i="2"/>
  <c r="BI156" i="2"/>
  <c r="BI158" i="2"/>
  <c r="BI160" i="2"/>
  <c r="BI162" i="2"/>
  <c r="BI164" i="2"/>
  <c r="BI166" i="2"/>
  <c r="BI168" i="2"/>
  <c r="BI170" i="2"/>
  <c r="BI172" i="2"/>
  <c r="BI174" i="2"/>
  <c r="BI176" i="2"/>
  <c r="BI155" i="2"/>
  <c r="BI157" i="2"/>
  <c r="BI159" i="2"/>
  <c r="BI161" i="2"/>
  <c r="BI163" i="2"/>
  <c r="BI165" i="2"/>
  <c r="BI167" i="2"/>
  <c r="BI169" i="2"/>
  <c r="BI171" i="2"/>
  <c r="BI173" i="2"/>
  <c r="BI175" i="2"/>
  <c r="BG94" i="2"/>
  <c r="BG95" i="2"/>
  <c r="BG96" i="2"/>
  <c r="BG97" i="2"/>
  <c r="BG98" i="2"/>
  <c r="BG100" i="2"/>
  <c r="BG99" i="2"/>
  <c r="BG101" i="2"/>
  <c r="BG102" i="2"/>
  <c r="BG104" i="2"/>
  <c r="BG103" i="2"/>
  <c r="BG105" i="2"/>
  <c r="BG107" i="2"/>
  <c r="BG109" i="2"/>
  <c r="BG111" i="2"/>
  <c r="BG113" i="2"/>
  <c r="BG106" i="2"/>
  <c r="BG108" i="2"/>
  <c r="BG110" i="2"/>
  <c r="BG112" i="2"/>
  <c r="BG115" i="2"/>
  <c r="BG117" i="2"/>
  <c r="BG119" i="2"/>
  <c r="BG121" i="2"/>
  <c r="BG114" i="2"/>
  <c r="BG116" i="2"/>
  <c r="BG118" i="2"/>
  <c r="BG120" i="2"/>
  <c r="BG122" i="2"/>
  <c r="BG123" i="2"/>
  <c r="BG125" i="2"/>
  <c r="BG127" i="2"/>
  <c r="BG129" i="2"/>
  <c r="BG131" i="2"/>
  <c r="BG133" i="2"/>
  <c r="BG135" i="2"/>
  <c r="BG124" i="2"/>
  <c r="BG126" i="2"/>
  <c r="BG128" i="2"/>
  <c r="BG130" i="2"/>
  <c r="BG132" i="2"/>
  <c r="BG134" i="2"/>
  <c r="BG136" i="2"/>
  <c r="BG138" i="2"/>
  <c r="BG139" i="2"/>
  <c r="BG141" i="2"/>
  <c r="BG143" i="2"/>
  <c r="BG145" i="2"/>
  <c r="BG147" i="2"/>
  <c r="BG149" i="2"/>
  <c r="BG151" i="2"/>
  <c r="BG153" i="2"/>
  <c r="BG137" i="2"/>
  <c r="BG140" i="2"/>
  <c r="BG142" i="2"/>
  <c r="BG144" i="2"/>
  <c r="BG146" i="2"/>
  <c r="BG148" i="2"/>
  <c r="BG150" i="2"/>
  <c r="BG152" i="2"/>
  <c r="BG156" i="2"/>
  <c r="BG158" i="2"/>
  <c r="BG160" i="2"/>
  <c r="BG162" i="2"/>
  <c r="BG164" i="2"/>
  <c r="BG166" i="2"/>
  <c r="BG168" i="2"/>
  <c r="BG170" i="2"/>
  <c r="BG172" i="2"/>
  <c r="BG174" i="2"/>
  <c r="BG176" i="2"/>
  <c r="BG154" i="2"/>
  <c r="BG155" i="2"/>
  <c r="BG157" i="2"/>
  <c r="BG159" i="2"/>
  <c r="BG161" i="2"/>
  <c r="BG163" i="2"/>
  <c r="BG165" i="2"/>
  <c r="BG167" i="2"/>
  <c r="BG169" i="2"/>
  <c r="BG171" i="2"/>
  <c r="BG173" i="2"/>
  <c r="BG175" i="2"/>
  <c r="BC94" i="2"/>
  <c r="BC95" i="2"/>
  <c r="BC96" i="2"/>
  <c r="BC98" i="2"/>
  <c r="BC100" i="2"/>
  <c r="BC97" i="2"/>
  <c r="BC99" i="2"/>
  <c r="BC101" i="2"/>
  <c r="BC102" i="2"/>
  <c r="BC104" i="2"/>
  <c r="BC103" i="2"/>
  <c r="BC105" i="2"/>
  <c r="BC107" i="2"/>
  <c r="BC109" i="2"/>
  <c r="BC111" i="2"/>
  <c r="BC113" i="2"/>
  <c r="BC106" i="2"/>
  <c r="BC108" i="2"/>
  <c r="BC110" i="2"/>
  <c r="BC112" i="2"/>
  <c r="BC115" i="2"/>
  <c r="BC117" i="2"/>
  <c r="BC119" i="2"/>
  <c r="BC121" i="2"/>
  <c r="BC114" i="2"/>
  <c r="BC116" i="2"/>
  <c r="BC118" i="2"/>
  <c r="BC120" i="2"/>
  <c r="BC123" i="2"/>
  <c r="BC125" i="2"/>
  <c r="BC127" i="2"/>
  <c r="BC129" i="2"/>
  <c r="BC131" i="2"/>
  <c r="BC133" i="2"/>
  <c r="BC135" i="2"/>
  <c r="BC122" i="2"/>
  <c r="BC124" i="2"/>
  <c r="BC126" i="2"/>
  <c r="BC128" i="2"/>
  <c r="BC130" i="2"/>
  <c r="BC132" i="2"/>
  <c r="BC134" i="2"/>
  <c r="BC136" i="2"/>
  <c r="BC138" i="2"/>
  <c r="BC137" i="2"/>
  <c r="BC141" i="2"/>
  <c r="BC143" i="2"/>
  <c r="BC145" i="2"/>
  <c r="BC147" i="2"/>
  <c r="BC149" i="2"/>
  <c r="BC151" i="2"/>
  <c r="BC153" i="2"/>
  <c r="BC139" i="2"/>
  <c r="BC140" i="2"/>
  <c r="BC142" i="2"/>
  <c r="BC144" i="2"/>
  <c r="BC146" i="2"/>
  <c r="BC148" i="2"/>
  <c r="BC150" i="2"/>
  <c r="BC152" i="2"/>
  <c r="BC154" i="2"/>
  <c r="BC156" i="2"/>
  <c r="BC158" i="2"/>
  <c r="BC160" i="2"/>
  <c r="BC162" i="2"/>
  <c r="BC164" i="2"/>
  <c r="BC166" i="2"/>
  <c r="BC168" i="2"/>
  <c r="BC170" i="2"/>
  <c r="BC172" i="2"/>
  <c r="BC174" i="2"/>
  <c r="BC176" i="2"/>
  <c r="BC155" i="2"/>
  <c r="BC157" i="2"/>
  <c r="BC159" i="2"/>
  <c r="BC161" i="2"/>
  <c r="BC163" i="2"/>
  <c r="BC165" i="2"/>
  <c r="BC167" i="2"/>
  <c r="BC169" i="2"/>
  <c r="BC171" i="2"/>
  <c r="BC173" i="2"/>
  <c r="BC175" i="2"/>
  <c r="BA94" i="2"/>
  <c r="BA95" i="2"/>
  <c r="BA96" i="2"/>
  <c r="BA97" i="2"/>
  <c r="BA98" i="2"/>
  <c r="BA100" i="2"/>
  <c r="BA99" i="2"/>
  <c r="BA101" i="2"/>
  <c r="BA102" i="2"/>
  <c r="BA104" i="2"/>
  <c r="BA103" i="2"/>
  <c r="BA105" i="2"/>
  <c r="BA107" i="2"/>
  <c r="BA109" i="2"/>
  <c r="BA111" i="2"/>
  <c r="BA113" i="2"/>
  <c r="BA106" i="2"/>
  <c r="BA108" i="2"/>
  <c r="BA110" i="2"/>
  <c r="BA112" i="2"/>
  <c r="BA115" i="2"/>
  <c r="BA117" i="2"/>
  <c r="BA119" i="2"/>
  <c r="BA121" i="2"/>
  <c r="BA114" i="2"/>
  <c r="BA116" i="2"/>
  <c r="BA118" i="2"/>
  <c r="BA120" i="2"/>
  <c r="BA122" i="2"/>
  <c r="BA123" i="2"/>
  <c r="BA125" i="2"/>
  <c r="BA127" i="2"/>
  <c r="BA129" i="2"/>
  <c r="BA131" i="2"/>
  <c r="BA133" i="2"/>
  <c r="BA135" i="2"/>
  <c r="BA137" i="2"/>
  <c r="BA124" i="2"/>
  <c r="BA126" i="2"/>
  <c r="BA128" i="2"/>
  <c r="BA130" i="2"/>
  <c r="BA132" i="2"/>
  <c r="BA134" i="2"/>
  <c r="BA136" i="2"/>
  <c r="BA138" i="2"/>
  <c r="BA139" i="2"/>
  <c r="BA141" i="2"/>
  <c r="BA143" i="2"/>
  <c r="BA145" i="2"/>
  <c r="BA147" i="2"/>
  <c r="BA149" i="2"/>
  <c r="BA151" i="2"/>
  <c r="BA153" i="2"/>
  <c r="BA140" i="2"/>
  <c r="BA142" i="2"/>
  <c r="BA144" i="2"/>
  <c r="BA146" i="2"/>
  <c r="BA148" i="2"/>
  <c r="BA150" i="2"/>
  <c r="BA152" i="2"/>
  <c r="BA156" i="2"/>
  <c r="BA158" i="2"/>
  <c r="BA160" i="2"/>
  <c r="BA162" i="2"/>
  <c r="BA164" i="2"/>
  <c r="BA166" i="2"/>
  <c r="BA168" i="2"/>
  <c r="BA170" i="2"/>
  <c r="BA172" i="2"/>
  <c r="BA174" i="2"/>
  <c r="BA176" i="2"/>
  <c r="BA154" i="2"/>
  <c r="BA155" i="2"/>
  <c r="BA157" i="2"/>
  <c r="BA159" i="2"/>
  <c r="BA161" i="2"/>
  <c r="BA163" i="2"/>
  <c r="BA165" i="2"/>
  <c r="BA167" i="2"/>
  <c r="BA169" i="2"/>
  <c r="BA171" i="2"/>
  <c r="BA173" i="2"/>
  <c r="BA175" i="2"/>
  <c r="AY94" i="2"/>
  <c r="AY95" i="2"/>
  <c r="AY96" i="2"/>
  <c r="AY97" i="2"/>
  <c r="AY98" i="2"/>
  <c r="AY100" i="2"/>
  <c r="AY99" i="2"/>
  <c r="AY101" i="2"/>
  <c r="AY102" i="2"/>
  <c r="AY104" i="2"/>
  <c r="AY103" i="2"/>
  <c r="AY105" i="2"/>
  <c r="AY107" i="2"/>
  <c r="AY109" i="2"/>
  <c r="AY111" i="2"/>
  <c r="AY113" i="2"/>
  <c r="AY106" i="2"/>
  <c r="AY108" i="2"/>
  <c r="AY110" i="2"/>
  <c r="AY112" i="2"/>
  <c r="AY115" i="2"/>
  <c r="AY117" i="2"/>
  <c r="AY119" i="2"/>
  <c r="AY121" i="2"/>
  <c r="AY114" i="2"/>
  <c r="AY116" i="2"/>
  <c r="AY118" i="2"/>
  <c r="AY120" i="2"/>
  <c r="AY123" i="2"/>
  <c r="AY125" i="2"/>
  <c r="AY127" i="2"/>
  <c r="AY129" i="2"/>
  <c r="AY131" i="2"/>
  <c r="AY133" i="2"/>
  <c r="AY135" i="2"/>
  <c r="AY137" i="2"/>
  <c r="AY122" i="2"/>
  <c r="AY124" i="2"/>
  <c r="AY126" i="2"/>
  <c r="AY128" i="2"/>
  <c r="AY130" i="2"/>
  <c r="AY132" i="2"/>
  <c r="AY134" i="2"/>
  <c r="AY136" i="2"/>
  <c r="AY138" i="2"/>
  <c r="AY141" i="2"/>
  <c r="AY143" i="2"/>
  <c r="AY145" i="2"/>
  <c r="AY147" i="2"/>
  <c r="AY149" i="2"/>
  <c r="AY151" i="2"/>
  <c r="AY153" i="2"/>
  <c r="AY139" i="2"/>
  <c r="AY140" i="2"/>
  <c r="AY142" i="2"/>
  <c r="AY144" i="2"/>
  <c r="AY146" i="2"/>
  <c r="AY148" i="2"/>
  <c r="AY150" i="2"/>
  <c r="AY152" i="2"/>
  <c r="AY154" i="2"/>
  <c r="AY156" i="2"/>
  <c r="AY158" i="2"/>
  <c r="AY160" i="2"/>
  <c r="AY162" i="2"/>
  <c r="AY164" i="2"/>
  <c r="AY166" i="2"/>
  <c r="AY168" i="2"/>
  <c r="AY170" i="2"/>
  <c r="AY172" i="2"/>
  <c r="AY174" i="2"/>
  <c r="AY176" i="2"/>
  <c r="AY155" i="2"/>
  <c r="AY157" i="2"/>
  <c r="AY159" i="2"/>
  <c r="AY161" i="2"/>
  <c r="AY163" i="2"/>
  <c r="AY165" i="2"/>
  <c r="AY167" i="2"/>
  <c r="AY169" i="2"/>
  <c r="AY171" i="2"/>
  <c r="AY173" i="2"/>
  <c r="AY175" i="2"/>
  <c r="AW94" i="2"/>
  <c r="AW95" i="2"/>
  <c r="AW96" i="2"/>
  <c r="AW97" i="2"/>
  <c r="AW98" i="2"/>
  <c r="AW100" i="2"/>
  <c r="AW99" i="2"/>
  <c r="AW101" i="2"/>
  <c r="AW102" i="2"/>
  <c r="AW104" i="2"/>
  <c r="AW103" i="2"/>
  <c r="AW105" i="2"/>
  <c r="AW107" i="2"/>
  <c r="AW109" i="2"/>
  <c r="AW111" i="2"/>
  <c r="AW113" i="2"/>
  <c r="AW106" i="2"/>
  <c r="AW108" i="2"/>
  <c r="AW110" i="2"/>
  <c r="AW112" i="2"/>
  <c r="AW115" i="2"/>
  <c r="AW117" i="2"/>
  <c r="AW119" i="2"/>
  <c r="AW121" i="2"/>
  <c r="AW114" i="2"/>
  <c r="AW116" i="2"/>
  <c r="AW118" i="2"/>
  <c r="AW120" i="2"/>
  <c r="AW122" i="2"/>
  <c r="AW123" i="2"/>
  <c r="AW125" i="2"/>
  <c r="AW127" i="2"/>
  <c r="AW129" i="2"/>
  <c r="AW131" i="2"/>
  <c r="AW133" i="2"/>
  <c r="AW135" i="2"/>
  <c r="AW137" i="2"/>
  <c r="AW124" i="2"/>
  <c r="AW126" i="2"/>
  <c r="AW128" i="2"/>
  <c r="AW130" i="2"/>
  <c r="AW132" i="2"/>
  <c r="AW134" i="2"/>
  <c r="AW136" i="2"/>
  <c r="AW138" i="2"/>
  <c r="AW139" i="2"/>
  <c r="AW141" i="2"/>
  <c r="AW143" i="2"/>
  <c r="AW145" i="2"/>
  <c r="AW147" i="2"/>
  <c r="AW149" i="2"/>
  <c r="AW151" i="2"/>
  <c r="AW153" i="2"/>
  <c r="AW140" i="2"/>
  <c r="AW142" i="2"/>
  <c r="AW144" i="2"/>
  <c r="AW146" i="2"/>
  <c r="AW148" i="2"/>
  <c r="AW150" i="2"/>
  <c r="AW152" i="2"/>
  <c r="AW154" i="2"/>
  <c r="AW156" i="2"/>
  <c r="AW158" i="2"/>
  <c r="AW160" i="2"/>
  <c r="AW162" i="2"/>
  <c r="AW164" i="2"/>
  <c r="AW166" i="2"/>
  <c r="AW168" i="2"/>
  <c r="AW170" i="2"/>
  <c r="AW172" i="2"/>
  <c r="AW174" i="2"/>
  <c r="AW176" i="2"/>
  <c r="AW155" i="2"/>
  <c r="AW157" i="2"/>
  <c r="AW159" i="2"/>
  <c r="AW161" i="2"/>
  <c r="AW163" i="2"/>
  <c r="AW165" i="2"/>
  <c r="AW167" i="2"/>
  <c r="AW169" i="2"/>
  <c r="AW171" i="2"/>
  <c r="AW173" i="2"/>
  <c r="AW175" i="2"/>
  <c r="AU94" i="2"/>
  <c r="AU95" i="2"/>
  <c r="AU96" i="2"/>
  <c r="AU97" i="2"/>
  <c r="AU98" i="2"/>
  <c r="AU100" i="2"/>
  <c r="AU99" i="2"/>
  <c r="AU101" i="2"/>
  <c r="AU102" i="2"/>
  <c r="AU104" i="2"/>
  <c r="AU103" i="2"/>
  <c r="AU105" i="2"/>
  <c r="AU107" i="2"/>
  <c r="AU109" i="2"/>
  <c r="AU111" i="2"/>
  <c r="AU113" i="2"/>
  <c r="AU106" i="2"/>
  <c r="AU108" i="2"/>
  <c r="AU110" i="2"/>
  <c r="AU112" i="2"/>
  <c r="AU115" i="2"/>
  <c r="AU117" i="2"/>
  <c r="AU119" i="2"/>
  <c r="AU121" i="2"/>
  <c r="AU114" i="2"/>
  <c r="AU116" i="2"/>
  <c r="AU118" i="2"/>
  <c r="AU120" i="2"/>
  <c r="AU123" i="2"/>
  <c r="AU125" i="2"/>
  <c r="AU127" i="2"/>
  <c r="AU129" i="2"/>
  <c r="AU131" i="2"/>
  <c r="AU133" i="2"/>
  <c r="AU135" i="2"/>
  <c r="AU137" i="2"/>
  <c r="AU122" i="2"/>
  <c r="AU124" i="2"/>
  <c r="AU126" i="2"/>
  <c r="AU128" i="2"/>
  <c r="AU130" i="2"/>
  <c r="AU132" i="2"/>
  <c r="AU134" i="2"/>
  <c r="AU136" i="2"/>
  <c r="AU138" i="2"/>
  <c r="AU141" i="2"/>
  <c r="AU143" i="2"/>
  <c r="AU145" i="2"/>
  <c r="AU147" i="2"/>
  <c r="AU149" i="2"/>
  <c r="AU151" i="2"/>
  <c r="AU153" i="2"/>
  <c r="AU139" i="2"/>
  <c r="AU140" i="2"/>
  <c r="AU142" i="2"/>
  <c r="AU144" i="2"/>
  <c r="AU146" i="2"/>
  <c r="AU148" i="2"/>
  <c r="AU150" i="2"/>
  <c r="AU152" i="2"/>
  <c r="AU154" i="2"/>
  <c r="AU156" i="2"/>
  <c r="AU158" i="2"/>
  <c r="AU160" i="2"/>
  <c r="AU162" i="2"/>
  <c r="AU164" i="2"/>
  <c r="AU166" i="2"/>
  <c r="AU168" i="2"/>
  <c r="AU170" i="2"/>
  <c r="AU172" i="2"/>
  <c r="AU174" i="2"/>
  <c r="AU176" i="2"/>
  <c r="AU155" i="2"/>
  <c r="AU157" i="2"/>
  <c r="AU159" i="2"/>
  <c r="AU161" i="2"/>
  <c r="AU163" i="2"/>
  <c r="AU165" i="2"/>
  <c r="AU167" i="2"/>
  <c r="AU169" i="2"/>
  <c r="AU171" i="2"/>
  <c r="AU173" i="2"/>
  <c r="AU175" i="2"/>
  <c r="AQ94" i="2"/>
  <c r="AQ95" i="2"/>
  <c r="AQ96" i="2"/>
  <c r="AQ97" i="2"/>
  <c r="AQ98" i="2"/>
  <c r="AQ100" i="2"/>
  <c r="AQ99" i="2"/>
  <c r="AQ101" i="2"/>
  <c r="AQ102" i="2"/>
  <c r="AQ104" i="2"/>
  <c r="AQ103" i="2"/>
  <c r="AQ105" i="2"/>
  <c r="AQ107" i="2"/>
  <c r="AQ109" i="2"/>
  <c r="AQ111" i="2"/>
  <c r="AQ113" i="2"/>
  <c r="AQ106" i="2"/>
  <c r="AQ108" i="2"/>
  <c r="AQ110" i="2"/>
  <c r="AQ112" i="2"/>
  <c r="AQ115" i="2"/>
  <c r="AQ117" i="2"/>
  <c r="AQ119" i="2"/>
  <c r="AQ121" i="2"/>
  <c r="AQ114" i="2"/>
  <c r="AQ116" i="2"/>
  <c r="AQ118" i="2"/>
  <c r="AQ120" i="2"/>
  <c r="AQ122" i="2"/>
  <c r="AQ123" i="2"/>
  <c r="AQ125" i="2"/>
  <c r="AQ127" i="2"/>
  <c r="AQ129" i="2"/>
  <c r="AQ131" i="2"/>
  <c r="AQ133" i="2"/>
  <c r="AQ135" i="2"/>
  <c r="AQ137" i="2"/>
  <c r="AQ124" i="2"/>
  <c r="AQ126" i="2"/>
  <c r="AQ128" i="2"/>
  <c r="AQ130" i="2"/>
  <c r="AQ132" i="2"/>
  <c r="AQ134" i="2"/>
  <c r="AQ136" i="2"/>
  <c r="AQ138" i="2"/>
  <c r="AQ139" i="2"/>
  <c r="AQ141" i="2"/>
  <c r="AQ143" i="2"/>
  <c r="AQ145" i="2"/>
  <c r="AQ147" i="2"/>
  <c r="AQ149" i="2"/>
  <c r="AQ151" i="2"/>
  <c r="AQ153" i="2"/>
  <c r="AQ155" i="2"/>
  <c r="AQ140" i="2"/>
  <c r="AQ142" i="2"/>
  <c r="AQ144" i="2"/>
  <c r="AQ146" i="2"/>
  <c r="AQ148" i="2"/>
  <c r="AQ150" i="2"/>
  <c r="AQ152" i="2"/>
  <c r="AQ154" i="2"/>
  <c r="AQ156" i="2"/>
  <c r="AQ158" i="2"/>
  <c r="AQ160" i="2"/>
  <c r="AQ162" i="2"/>
  <c r="AQ164" i="2"/>
  <c r="AQ166" i="2"/>
  <c r="AQ168" i="2"/>
  <c r="AQ170" i="2"/>
  <c r="AQ172" i="2"/>
  <c r="AQ174" i="2"/>
  <c r="AQ176" i="2"/>
  <c r="AQ157" i="2"/>
  <c r="AQ159" i="2"/>
  <c r="AQ161" i="2"/>
  <c r="AQ163" i="2"/>
  <c r="AQ165" i="2"/>
  <c r="AQ167" i="2"/>
  <c r="AQ169" i="2"/>
  <c r="AQ171" i="2"/>
  <c r="AQ173" i="2"/>
  <c r="AQ175" i="2"/>
  <c r="AO94" i="2"/>
  <c r="AO95" i="2"/>
  <c r="AO96" i="2"/>
  <c r="AO97" i="2"/>
  <c r="AO98" i="2"/>
  <c r="AO100" i="2"/>
  <c r="AO99" i="2"/>
  <c r="AO101" i="2"/>
  <c r="AO102" i="2"/>
  <c r="AO104" i="2"/>
  <c r="AO103" i="2"/>
  <c r="AO105" i="2"/>
  <c r="AO107" i="2"/>
  <c r="AO109" i="2"/>
  <c r="AO111" i="2"/>
  <c r="AO113" i="2"/>
  <c r="AO106" i="2"/>
  <c r="AO108" i="2"/>
  <c r="AO110" i="2"/>
  <c r="AO112" i="2"/>
  <c r="AO115" i="2"/>
  <c r="AO117" i="2"/>
  <c r="AO119" i="2"/>
  <c r="AO121" i="2"/>
  <c r="AO114" i="2"/>
  <c r="AO116" i="2"/>
  <c r="AO118" i="2"/>
  <c r="AO120" i="2"/>
  <c r="AO122" i="2"/>
  <c r="AO123" i="2"/>
  <c r="AO125" i="2"/>
  <c r="AO127" i="2"/>
  <c r="AO129" i="2"/>
  <c r="AO131" i="2"/>
  <c r="AO133" i="2"/>
  <c r="AO135" i="2"/>
  <c r="AO137" i="2"/>
  <c r="AO124" i="2"/>
  <c r="AO126" i="2"/>
  <c r="AO128" i="2"/>
  <c r="AO130" i="2"/>
  <c r="AO132" i="2"/>
  <c r="AO134" i="2"/>
  <c r="AO136" i="2"/>
  <c r="AO138" i="2"/>
  <c r="AO141" i="2"/>
  <c r="AO143" i="2"/>
  <c r="AO145" i="2"/>
  <c r="AO147" i="2"/>
  <c r="AO149" i="2"/>
  <c r="AO151" i="2"/>
  <c r="AO153" i="2"/>
  <c r="AO155" i="2"/>
  <c r="AO139" i="2"/>
  <c r="AO140" i="2"/>
  <c r="AO142" i="2"/>
  <c r="AO144" i="2"/>
  <c r="AO146" i="2"/>
  <c r="AO148" i="2"/>
  <c r="AO150" i="2"/>
  <c r="AO152" i="2"/>
  <c r="AO154" i="2"/>
  <c r="AO156" i="2"/>
  <c r="AO158" i="2"/>
  <c r="AO160" i="2"/>
  <c r="AO162" i="2"/>
  <c r="AO164" i="2"/>
  <c r="AO166" i="2"/>
  <c r="AO168" i="2"/>
  <c r="AO170" i="2"/>
  <c r="AO172" i="2"/>
  <c r="AO174" i="2"/>
  <c r="AO176" i="2"/>
  <c r="AO157" i="2"/>
  <c r="AO159" i="2"/>
  <c r="AO161" i="2"/>
  <c r="AO163" i="2"/>
  <c r="AO165" i="2"/>
  <c r="AO167" i="2"/>
  <c r="AO169" i="2"/>
  <c r="AO171" i="2"/>
  <c r="AO173" i="2"/>
  <c r="AO175" i="2"/>
  <c r="AM94" i="2"/>
  <c r="AM95" i="2"/>
  <c r="AM96" i="2"/>
  <c r="AM97" i="2"/>
  <c r="AM98" i="2"/>
  <c r="AM100" i="2"/>
  <c r="AM99" i="2"/>
  <c r="AM101" i="2"/>
  <c r="AM102" i="2"/>
  <c r="AM104" i="2"/>
  <c r="AM103" i="2"/>
  <c r="AM105" i="2"/>
  <c r="AM107" i="2"/>
  <c r="AM109" i="2"/>
  <c r="AM111" i="2"/>
  <c r="AM113" i="2"/>
  <c r="AM106" i="2"/>
  <c r="AM108" i="2"/>
  <c r="AM110" i="2"/>
  <c r="AM112" i="2"/>
  <c r="AM115" i="2"/>
  <c r="AM117" i="2"/>
  <c r="AM119" i="2"/>
  <c r="AM121" i="2"/>
  <c r="AM114" i="2"/>
  <c r="AM116" i="2"/>
  <c r="AM118" i="2"/>
  <c r="AM120" i="2"/>
  <c r="AM122" i="2"/>
  <c r="AM123" i="2"/>
  <c r="AM125" i="2"/>
  <c r="AM127" i="2"/>
  <c r="AM129" i="2"/>
  <c r="AM131" i="2"/>
  <c r="AM133" i="2"/>
  <c r="AM135" i="2"/>
  <c r="AM137" i="2"/>
  <c r="AM124" i="2"/>
  <c r="AM126" i="2"/>
  <c r="AM128" i="2"/>
  <c r="AM130" i="2"/>
  <c r="AM132" i="2"/>
  <c r="AM134" i="2"/>
  <c r="AM136" i="2"/>
  <c r="AM138" i="2"/>
  <c r="AM139" i="2"/>
  <c r="AM141" i="2"/>
  <c r="AM143" i="2"/>
  <c r="AM145" i="2"/>
  <c r="AM147" i="2"/>
  <c r="AM149" i="2"/>
  <c r="AM151" i="2"/>
  <c r="AM153" i="2"/>
  <c r="AM155" i="2"/>
  <c r="AM140" i="2"/>
  <c r="AM142" i="2"/>
  <c r="AM144" i="2"/>
  <c r="AM146" i="2"/>
  <c r="AM148" i="2"/>
  <c r="AM150" i="2"/>
  <c r="AM152" i="2"/>
  <c r="AM154" i="2"/>
  <c r="AM156" i="2"/>
  <c r="AM158" i="2"/>
  <c r="AM160" i="2"/>
  <c r="AM162" i="2"/>
  <c r="AM164" i="2"/>
  <c r="AM166" i="2"/>
  <c r="AM168" i="2"/>
  <c r="AM170" i="2"/>
  <c r="AM172" i="2"/>
  <c r="AM174" i="2"/>
  <c r="AM176" i="2"/>
  <c r="AM157" i="2"/>
  <c r="AM159" i="2"/>
  <c r="AM161" i="2"/>
  <c r="AM163" i="2"/>
  <c r="AM165" i="2"/>
  <c r="AM167" i="2"/>
  <c r="AM169" i="2"/>
  <c r="AM171" i="2"/>
  <c r="AM173" i="2"/>
  <c r="AM175" i="2"/>
  <c r="AK94" i="2"/>
  <c r="AK95" i="2"/>
  <c r="AK96" i="2"/>
  <c r="AK97" i="2"/>
  <c r="AK98" i="2"/>
  <c r="AK100" i="2"/>
  <c r="AK99" i="2"/>
  <c r="AK101" i="2"/>
  <c r="AK102" i="2"/>
  <c r="AK104" i="2"/>
  <c r="AK103" i="2"/>
  <c r="AK105" i="2"/>
  <c r="AK107" i="2"/>
  <c r="AK109" i="2"/>
  <c r="AK111" i="2"/>
  <c r="AK113" i="2"/>
  <c r="AK106" i="2"/>
  <c r="AK108" i="2"/>
  <c r="AK110" i="2"/>
  <c r="AK112" i="2"/>
  <c r="AK115" i="2"/>
  <c r="AK117" i="2"/>
  <c r="AK119" i="2"/>
  <c r="AK121" i="2"/>
  <c r="AK114" i="2"/>
  <c r="AK116" i="2"/>
  <c r="AK118" i="2"/>
  <c r="AK120" i="2"/>
  <c r="AK122" i="2"/>
  <c r="AK123" i="2"/>
  <c r="AK125" i="2"/>
  <c r="AK127" i="2"/>
  <c r="AK129" i="2"/>
  <c r="AK131" i="2"/>
  <c r="AK133" i="2"/>
  <c r="AK135" i="2"/>
  <c r="AK137" i="2"/>
  <c r="AK124" i="2"/>
  <c r="AK126" i="2"/>
  <c r="AK128" i="2"/>
  <c r="AK130" i="2"/>
  <c r="AK132" i="2"/>
  <c r="AK134" i="2"/>
  <c r="AK136" i="2"/>
  <c r="AK138" i="2"/>
  <c r="AK141" i="2"/>
  <c r="AK143" i="2"/>
  <c r="AK145" i="2"/>
  <c r="AK147" i="2"/>
  <c r="AK149" i="2"/>
  <c r="AK151" i="2"/>
  <c r="AK153" i="2"/>
  <c r="AK155" i="2"/>
  <c r="AK139" i="2"/>
  <c r="AK140" i="2"/>
  <c r="AK142" i="2"/>
  <c r="AK144" i="2"/>
  <c r="AK146" i="2"/>
  <c r="AK148" i="2"/>
  <c r="AK150" i="2"/>
  <c r="AK152" i="2"/>
  <c r="AK154" i="2"/>
  <c r="AK156" i="2"/>
  <c r="AK158" i="2"/>
  <c r="AK160" i="2"/>
  <c r="AK162" i="2"/>
  <c r="AK164" i="2"/>
  <c r="AK166" i="2"/>
  <c r="AK168" i="2"/>
  <c r="AK170" i="2"/>
  <c r="AK172" i="2"/>
  <c r="AK174" i="2"/>
  <c r="AK176" i="2"/>
  <c r="AK157" i="2"/>
  <c r="AK159" i="2"/>
  <c r="AK161" i="2"/>
  <c r="AK163" i="2"/>
  <c r="AK165" i="2"/>
  <c r="AK167" i="2"/>
  <c r="AK169" i="2"/>
  <c r="AK171" i="2"/>
  <c r="AK173" i="2"/>
  <c r="AK175" i="2"/>
  <c r="AG94" i="2"/>
  <c r="AG95" i="2"/>
  <c r="AG96" i="2"/>
  <c r="AG97" i="2"/>
  <c r="AG98" i="2"/>
  <c r="AG100" i="2"/>
  <c r="AG99" i="2"/>
  <c r="AG101" i="2"/>
  <c r="AG102" i="2"/>
  <c r="AG104" i="2"/>
  <c r="AG103" i="2"/>
  <c r="AG105" i="2"/>
  <c r="AG107" i="2"/>
  <c r="AG109" i="2"/>
  <c r="AG111" i="2"/>
  <c r="AG113" i="2"/>
  <c r="AG106" i="2"/>
  <c r="AG108" i="2"/>
  <c r="AG110" i="2"/>
  <c r="AG112" i="2"/>
  <c r="AG114" i="2"/>
  <c r="AG115" i="2"/>
  <c r="AG117" i="2"/>
  <c r="AG119" i="2"/>
  <c r="AG121" i="2"/>
  <c r="AG116" i="2"/>
  <c r="AG118" i="2"/>
  <c r="AG120" i="2"/>
  <c r="AG122" i="2"/>
  <c r="AG123" i="2"/>
  <c r="AG125" i="2"/>
  <c r="AG127" i="2"/>
  <c r="AG129" i="2"/>
  <c r="AG131" i="2"/>
  <c r="AG133" i="2"/>
  <c r="AG135" i="2"/>
  <c r="AG137" i="2"/>
  <c r="AG124" i="2"/>
  <c r="AG126" i="2"/>
  <c r="AG128" i="2"/>
  <c r="AG130" i="2"/>
  <c r="AG132" i="2"/>
  <c r="AG134" i="2"/>
  <c r="AG136" i="2"/>
  <c r="AG138" i="2"/>
  <c r="AG139" i="2"/>
  <c r="AG141" i="2"/>
  <c r="AG143" i="2"/>
  <c r="AG145" i="2"/>
  <c r="AG147" i="2"/>
  <c r="AG149" i="2"/>
  <c r="AG151" i="2"/>
  <c r="AG153" i="2"/>
  <c r="AG155" i="2"/>
  <c r="AG140" i="2"/>
  <c r="AG142" i="2"/>
  <c r="AG144" i="2"/>
  <c r="AG146" i="2"/>
  <c r="AG148" i="2"/>
  <c r="AG150" i="2"/>
  <c r="AG152" i="2"/>
  <c r="AG154" i="2"/>
  <c r="AG156" i="2"/>
  <c r="AG158" i="2"/>
  <c r="AG160" i="2"/>
  <c r="AG162" i="2"/>
  <c r="AG164" i="2"/>
  <c r="AG166" i="2"/>
  <c r="AG168" i="2"/>
  <c r="AG170" i="2"/>
  <c r="AG172" i="2"/>
  <c r="AG174" i="2"/>
  <c r="AG176" i="2"/>
  <c r="AG157" i="2"/>
  <c r="AG159" i="2"/>
  <c r="AG161" i="2"/>
  <c r="AG163" i="2"/>
  <c r="AG165" i="2"/>
  <c r="AG167" i="2"/>
  <c r="AG169" i="2"/>
  <c r="AG171" i="2"/>
  <c r="AG173" i="2"/>
  <c r="AG175" i="2"/>
  <c r="AE94" i="2"/>
  <c r="AE95" i="2"/>
  <c r="AE96" i="2"/>
  <c r="AE97" i="2"/>
  <c r="AE98" i="2"/>
  <c r="AE100" i="2"/>
  <c r="AE99" i="2"/>
  <c r="AE101" i="2"/>
  <c r="AE102" i="2"/>
  <c r="AE104" i="2"/>
  <c r="AE103" i="2"/>
  <c r="AE105" i="2"/>
  <c r="AE107" i="2"/>
  <c r="AE109" i="2"/>
  <c r="AE111" i="2"/>
  <c r="AE113" i="2"/>
  <c r="AE106" i="2"/>
  <c r="AE108" i="2"/>
  <c r="AE110" i="2"/>
  <c r="AE112" i="2"/>
  <c r="AE115" i="2"/>
  <c r="AE117" i="2"/>
  <c r="AE119" i="2"/>
  <c r="AE121" i="2"/>
  <c r="AE114" i="2"/>
  <c r="AE116" i="2"/>
  <c r="AE118" i="2"/>
  <c r="AE120" i="2"/>
  <c r="AE122" i="2"/>
  <c r="AE123" i="2"/>
  <c r="AE125" i="2"/>
  <c r="AE127" i="2"/>
  <c r="AE129" i="2"/>
  <c r="AE131" i="2"/>
  <c r="AE133" i="2"/>
  <c r="AE135" i="2"/>
  <c r="AE137" i="2"/>
  <c r="AE124" i="2"/>
  <c r="AE126" i="2"/>
  <c r="AE128" i="2"/>
  <c r="AE130" i="2"/>
  <c r="AE132" i="2"/>
  <c r="AE134" i="2"/>
  <c r="AE136" i="2"/>
  <c r="AE138" i="2"/>
  <c r="AE141" i="2"/>
  <c r="AE143" i="2"/>
  <c r="AE145" i="2"/>
  <c r="AE147" i="2"/>
  <c r="AE149" i="2"/>
  <c r="AE151" i="2"/>
  <c r="AE153" i="2"/>
  <c r="AE155" i="2"/>
  <c r="AE139" i="2"/>
  <c r="AE140" i="2"/>
  <c r="AE142" i="2"/>
  <c r="AE144" i="2"/>
  <c r="AE146" i="2"/>
  <c r="AE148" i="2"/>
  <c r="AE150" i="2"/>
  <c r="AE152" i="2"/>
  <c r="AE154" i="2"/>
  <c r="AE156" i="2"/>
  <c r="AE158" i="2"/>
  <c r="AE160" i="2"/>
  <c r="AE162" i="2"/>
  <c r="AE164" i="2"/>
  <c r="AE166" i="2"/>
  <c r="AE168" i="2"/>
  <c r="AE170" i="2"/>
  <c r="AE172" i="2"/>
  <c r="AE174" i="2"/>
  <c r="AE176" i="2"/>
  <c r="AE157" i="2"/>
  <c r="AE159" i="2"/>
  <c r="AE161" i="2"/>
  <c r="AE163" i="2"/>
  <c r="AE165" i="2"/>
  <c r="AE167" i="2"/>
  <c r="AE169" i="2"/>
  <c r="AE171" i="2"/>
  <c r="AE173" i="2"/>
  <c r="AE175" i="2"/>
  <c r="AC94" i="2"/>
  <c r="AC95" i="2"/>
  <c r="AC96" i="2"/>
  <c r="AC97" i="2"/>
  <c r="AC98" i="2"/>
  <c r="AC100" i="2"/>
  <c r="AC99" i="2"/>
  <c r="AC101" i="2"/>
  <c r="AC102" i="2"/>
  <c r="AC104" i="2"/>
  <c r="AC103" i="2"/>
  <c r="AC105" i="2"/>
  <c r="AC107" i="2"/>
  <c r="AC109" i="2"/>
  <c r="AC111" i="2"/>
  <c r="AC113" i="2"/>
  <c r="AC106" i="2"/>
  <c r="AC108" i="2"/>
  <c r="AC110" i="2"/>
  <c r="AC112" i="2"/>
  <c r="AC114" i="2"/>
  <c r="AC115" i="2"/>
  <c r="AC117" i="2"/>
  <c r="AC119" i="2"/>
  <c r="AC121" i="2"/>
  <c r="AC116" i="2"/>
  <c r="AC118" i="2"/>
  <c r="AC120" i="2"/>
  <c r="AC122" i="2"/>
  <c r="AC123" i="2"/>
  <c r="AC125" i="2"/>
  <c r="AC127" i="2"/>
  <c r="AC129" i="2"/>
  <c r="AC131" i="2"/>
  <c r="AC133" i="2"/>
  <c r="AC135" i="2"/>
  <c r="AC137" i="2"/>
  <c r="AC124" i="2"/>
  <c r="AC126" i="2"/>
  <c r="AC128" i="2"/>
  <c r="AC130" i="2"/>
  <c r="AC132" i="2"/>
  <c r="AC134" i="2"/>
  <c r="AC136" i="2"/>
  <c r="AC138" i="2"/>
  <c r="AC139" i="2"/>
  <c r="AC141" i="2"/>
  <c r="AC143" i="2"/>
  <c r="AC145" i="2"/>
  <c r="AC147" i="2"/>
  <c r="AC149" i="2"/>
  <c r="AC151" i="2"/>
  <c r="AC153" i="2"/>
  <c r="AC155" i="2"/>
  <c r="AC140" i="2"/>
  <c r="AC142" i="2"/>
  <c r="AC144" i="2"/>
  <c r="AC146" i="2"/>
  <c r="AC148" i="2"/>
  <c r="AC150" i="2"/>
  <c r="AC152" i="2"/>
  <c r="AC154" i="2"/>
  <c r="AC156" i="2"/>
  <c r="AC158" i="2"/>
  <c r="AC160" i="2"/>
  <c r="AC162" i="2"/>
  <c r="AC164" i="2"/>
  <c r="AC166" i="2"/>
  <c r="AC168" i="2"/>
  <c r="AC170" i="2"/>
  <c r="AC172" i="2"/>
  <c r="AC174" i="2"/>
  <c r="AC176" i="2"/>
  <c r="AC157" i="2"/>
  <c r="AC159" i="2"/>
  <c r="AC161" i="2"/>
  <c r="AC163" i="2"/>
  <c r="AC165" i="2"/>
  <c r="AC167" i="2"/>
  <c r="AC169" i="2"/>
  <c r="AC171" i="2"/>
  <c r="AC173" i="2"/>
  <c r="AC175" i="2"/>
  <c r="AA94" i="2"/>
  <c r="AA95" i="2"/>
  <c r="AA96" i="2"/>
  <c r="AA97" i="2"/>
  <c r="AA98" i="2"/>
  <c r="AA100" i="2"/>
  <c r="AA99" i="2"/>
  <c r="AA101" i="2"/>
  <c r="AA102" i="2"/>
  <c r="AA104" i="2"/>
  <c r="AA103" i="2"/>
  <c r="AA105" i="2"/>
  <c r="AA107" i="2"/>
  <c r="AA109" i="2"/>
  <c r="AA111" i="2"/>
  <c r="AA113" i="2"/>
  <c r="AA106" i="2"/>
  <c r="AA108" i="2"/>
  <c r="AA110" i="2"/>
  <c r="AA112" i="2"/>
  <c r="AA115" i="2"/>
  <c r="AA117" i="2"/>
  <c r="AA119" i="2"/>
  <c r="AA121" i="2"/>
  <c r="AA114" i="2"/>
  <c r="AA116" i="2"/>
  <c r="AA118" i="2"/>
  <c r="AA120" i="2"/>
  <c r="AA122" i="2"/>
  <c r="AA123" i="2"/>
  <c r="AA125" i="2"/>
  <c r="AA127" i="2"/>
  <c r="AA129" i="2"/>
  <c r="AA131" i="2"/>
  <c r="AA133" i="2"/>
  <c r="AA135" i="2"/>
  <c r="AA137" i="2"/>
  <c r="AA124" i="2"/>
  <c r="AA126" i="2"/>
  <c r="AA128" i="2"/>
  <c r="AA130" i="2"/>
  <c r="AA132" i="2"/>
  <c r="AA134" i="2"/>
  <c r="AA136" i="2"/>
  <c r="AA138" i="2"/>
  <c r="AA141" i="2"/>
  <c r="AA143" i="2"/>
  <c r="AA145" i="2"/>
  <c r="AA147" i="2"/>
  <c r="AA149" i="2"/>
  <c r="AA151" i="2"/>
  <c r="AA153" i="2"/>
  <c r="AA155" i="2"/>
  <c r="AA139" i="2"/>
  <c r="AA140" i="2"/>
  <c r="AA142" i="2"/>
  <c r="AA144" i="2"/>
  <c r="AA146" i="2"/>
  <c r="AA148" i="2"/>
  <c r="AA150" i="2"/>
  <c r="AA152" i="2"/>
  <c r="AA154" i="2"/>
  <c r="AA156" i="2"/>
  <c r="AA158" i="2"/>
  <c r="AA160" i="2"/>
  <c r="AA162" i="2"/>
  <c r="AA164" i="2"/>
  <c r="AA166" i="2"/>
  <c r="AA168" i="2"/>
  <c r="AA170" i="2"/>
  <c r="AA172" i="2"/>
  <c r="AA174" i="2"/>
  <c r="AA176" i="2"/>
  <c r="AA157" i="2"/>
  <c r="AA159" i="2"/>
  <c r="AA161" i="2"/>
  <c r="AA163" i="2"/>
  <c r="AA165" i="2"/>
  <c r="AA167" i="2"/>
  <c r="AA169" i="2"/>
  <c r="AA171" i="2"/>
  <c r="AA173" i="2"/>
  <c r="AA175" i="2"/>
  <c r="Y94" i="2"/>
  <c r="Y95" i="2"/>
  <c r="Y96" i="2"/>
  <c r="Y97" i="2"/>
  <c r="Y98" i="2"/>
  <c r="Y100" i="2"/>
  <c r="Y99" i="2"/>
  <c r="Y101" i="2"/>
  <c r="Y102" i="2"/>
  <c r="Y104" i="2"/>
  <c r="Y103" i="2"/>
  <c r="Y105" i="2"/>
  <c r="Y107" i="2"/>
  <c r="Y109" i="2"/>
  <c r="Y111" i="2"/>
  <c r="Y113" i="2"/>
  <c r="Y106" i="2"/>
  <c r="Y108" i="2"/>
  <c r="Y110" i="2"/>
  <c r="Y112" i="2"/>
  <c r="Y114" i="2"/>
  <c r="Y115" i="2"/>
  <c r="Y117" i="2"/>
  <c r="Y119" i="2"/>
  <c r="Y121" i="2"/>
  <c r="Y123" i="2"/>
  <c r="Y116" i="2"/>
  <c r="Y118" i="2"/>
  <c r="Y120" i="2"/>
  <c r="Y122" i="2"/>
  <c r="Y125" i="2"/>
  <c r="Y127" i="2"/>
  <c r="Y129" i="2"/>
  <c r="Y131" i="2"/>
  <c r="Y133" i="2"/>
  <c r="Y135" i="2"/>
  <c r="Y137" i="2"/>
  <c r="Y124" i="2"/>
  <c r="Y126" i="2"/>
  <c r="Y128" i="2"/>
  <c r="Y130" i="2"/>
  <c r="Y132" i="2"/>
  <c r="Y134" i="2"/>
  <c r="Y136" i="2"/>
  <c r="Y138" i="2"/>
  <c r="Y139" i="2"/>
  <c r="Y141" i="2"/>
  <c r="Y143" i="2"/>
  <c r="Y145" i="2"/>
  <c r="Y147" i="2"/>
  <c r="Y149" i="2"/>
  <c r="Y151" i="2"/>
  <c r="Y153" i="2"/>
  <c r="Y155" i="2"/>
  <c r="Y140" i="2"/>
  <c r="Y142" i="2"/>
  <c r="Y144" i="2"/>
  <c r="Y146" i="2"/>
  <c r="Y148" i="2"/>
  <c r="Y150" i="2"/>
  <c r="Y152" i="2"/>
  <c r="Y154" i="2"/>
  <c r="Y156" i="2"/>
  <c r="Y158" i="2"/>
  <c r="Y160" i="2"/>
  <c r="Y162" i="2"/>
  <c r="Y164" i="2"/>
  <c r="Y166" i="2"/>
  <c r="Y168" i="2"/>
  <c r="Y170" i="2"/>
  <c r="Y172" i="2"/>
  <c r="Y174" i="2"/>
  <c r="Y176" i="2"/>
  <c r="Y157" i="2"/>
  <c r="Y159" i="2"/>
  <c r="Y161" i="2"/>
  <c r="Y163" i="2"/>
  <c r="Y165" i="2"/>
  <c r="Y167" i="2"/>
  <c r="Y169" i="2"/>
  <c r="Y171" i="2"/>
  <c r="Y173" i="2"/>
  <c r="Y175" i="2"/>
  <c r="U94" i="2"/>
  <c r="U95" i="2"/>
  <c r="U96" i="2"/>
  <c r="U97" i="2"/>
  <c r="U98" i="2"/>
  <c r="U100" i="2"/>
  <c r="U99" i="2"/>
  <c r="U101" i="2"/>
  <c r="U102" i="2"/>
  <c r="U104" i="2"/>
  <c r="U103" i="2"/>
  <c r="U105" i="2"/>
  <c r="U107" i="2"/>
  <c r="U109" i="2"/>
  <c r="U111" i="2"/>
  <c r="U113" i="2"/>
  <c r="U106" i="2"/>
  <c r="U108" i="2"/>
  <c r="U110" i="2"/>
  <c r="U112" i="2"/>
  <c r="U115" i="2"/>
  <c r="U117" i="2"/>
  <c r="U119" i="2"/>
  <c r="U121" i="2"/>
  <c r="U123" i="2"/>
  <c r="U114" i="2"/>
  <c r="U116" i="2"/>
  <c r="U118" i="2"/>
  <c r="U120" i="2"/>
  <c r="U122" i="2"/>
  <c r="U125" i="2"/>
  <c r="U127" i="2"/>
  <c r="U129" i="2"/>
  <c r="U131" i="2"/>
  <c r="U133" i="2"/>
  <c r="U135" i="2"/>
  <c r="U137" i="2"/>
  <c r="U124" i="2"/>
  <c r="U126" i="2"/>
  <c r="U128" i="2"/>
  <c r="U130" i="2"/>
  <c r="U132" i="2"/>
  <c r="U134" i="2"/>
  <c r="U136" i="2"/>
  <c r="U138" i="2"/>
  <c r="U141" i="2"/>
  <c r="U143" i="2"/>
  <c r="U145" i="2"/>
  <c r="U147" i="2"/>
  <c r="U149" i="2"/>
  <c r="U151" i="2"/>
  <c r="U153" i="2"/>
  <c r="U155" i="2"/>
  <c r="U139" i="2"/>
  <c r="U140" i="2"/>
  <c r="U142" i="2"/>
  <c r="U144" i="2"/>
  <c r="U146" i="2"/>
  <c r="U148" i="2"/>
  <c r="U150" i="2"/>
  <c r="U152" i="2"/>
  <c r="U154" i="2"/>
  <c r="U156" i="2"/>
  <c r="U158" i="2"/>
  <c r="U160" i="2"/>
  <c r="U162" i="2"/>
  <c r="U164" i="2"/>
  <c r="U166" i="2"/>
  <c r="U168" i="2"/>
  <c r="U170" i="2"/>
  <c r="U172" i="2"/>
  <c r="U174" i="2"/>
  <c r="U176" i="2"/>
  <c r="U157" i="2"/>
  <c r="U159" i="2"/>
  <c r="U161" i="2"/>
  <c r="U163" i="2"/>
  <c r="U165" i="2"/>
  <c r="U167" i="2"/>
  <c r="U169" i="2"/>
  <c r="U171" i="2"/>
  <c r="U173" i="2"/>
  <c r="U175" i="2"/>
  <c r="S94" i="2"/>
  <c r="S95" i="2"/>
  <c r="S96" i="2"/>
  <c r="S97" i="2"/>
  <c r="S98" i="2"/>
  <c r="S100" i="2"/>
  <c r="S99" i="2"/>
  <c r="S101" i="2"/>
  <c r="S102" i="2"/>
  <c r="S104" i="2"/>
  <c r="S103" i="2"/>
  <c r="S105" i="2"/>
  <c r="S107" i="2"/>
  <c r="S109" i="2"/>
  <c r="S111" i="2"/>
  <c r="S113" i="2"/>
  <c r="S106" i="2"/>
  <c r="S108" i="2"/>
  <c r="S110" i="2"/>
  <c r="S112" i="2"/>
  <c r="S114" i="2"/>
  <c r="S115" i="2"/>
  <c r="S117" i="2"/>
  <c r="S119" i="2"/>
  <c r="S121" i="2"/>
  <c r="S123" i="2"/>
  <c r="S116" i="2"/>
  <c r="S118" i="2"/>
  <c r="S120" i="2"/>
  <c r="S122" i="2"/>
  <c r="S125" i="2"/>
  <c r="S127" i="2"/>
  <c r="S129" i="2"/>
  <c r="S131" i="2"/>
  <c r="S133" i="2"/>
  <c r="S135" i="2"/>
  <c r="S137" i="2"/>
  <c r="S124" i="2"/>
  <c r="S126" i="2"/>
  <c r="S128" i="2"/>
  <c r="S130" i="2"/>
  <c r="S132" i="2"/>
  <c r="S134" i="2"/>
  <c r="S136" i="2"/>
  <c r="S138" i="2"/>
  <c r="S139" i="2"/>
  <c r="S141" i="2"/>
  <c r="S143" i="2"/>
  <c r="S145" i="2"/>
  <c r="S147" i="2"/>
  <c r="S149" i="2"/>
  <c r="S151" i="2"/>
  <c r="S153" i="2"/>
  <c r="S155" i="2"/>
  <c r="S140" i="2"/>
  <c r="S142" i="2"/>
  <c r="S144" i="2"/>
  <c r="S146" i="2"/>
  <c r="S148" i="2"/>
  <c r="S150" i="2"/>
  <c r="S152" i="2"/>
  <c r="S154" i="2"/>
  <c r="S156" i="2"/>
  <c r="S158" i="2"/>
  <c r="S160" i="2"/>
  <c r="S162" i="2"/>
  <c r="S164" i="2"/>
  <c r="S166" i="2"/>
  <c r="S168" i="2"/>
  <c r="S170" i="2"/>
  <c r="S172" i="2"/>
  <c r="S174" i="2"/>
  <c r="S176" i="2"/>
  <c r="S157" i="2"/>
  <c r="S159" i="2"/>
  <c r="S161" i="2"/>
  <c r="S163" i="2"/>
  <c r="S165" i="2"/>
  <c r="S167" i="2"/>
  <c r="S169" i="2"/>
  <c r="S171" i="2"/>
  <c r="S173" i="2"/>
  <c r="S175" i="2"/>
  <c r="Q94" i="2"/>
  <c r="Q95" i="2"/>
  <c r="Q96" i="2"/>
  <c r="Q97" i="2"/>
  <c r="Q98" i="2"/>
  <c r="Q100" i="2"/>
  <c r="Q99" i="2"/>
  <c r="Q101" i="2"/>
  <c r="Q102" i="2"/>
  <c r="Q104" i="2"/>
  <c r="Q103" i="2"/>
  <c r="Q105" i="2"/>
  <c r="Q107" i="2"/>
  <c r="Q109" i="2"/>
  <c r="Q111" i="2"/>
  <c r="Q113" i="2"/>
  <c r="Q106" i="2"/>
  <c r="Q108" i="2"/>
  <c r="Q110" i="2"/>
  <c r="Q112" i="2"/>
  <c r="Q115" i="2"/>
  <c r="Q117" i="2"/>
  <c r="Q119" i="2"/>
  <c r="Q121" i="2"/>
  <c r="Q123" i="2"/>
  <c r="Q114" i="2"/>
  <c r="Q116" i="2"/>
  <c r="Q118" i="2"/>
  <c r="Q120" i="2"/>
  <c r="Q122" i="2"/>
  <c r="Q125" i="2"/>
  <c r="Q127" i="2"/>
  <c r="Q129" i="2"/>
  <c r="Q131" i="2"/>
  <c r="Q133" i="2"/>
  <c r="Q135" i="2"/>
  <c r="Q137" i="2"/>
  <c r="Q124" i="2"/>
  <c r="Q126" i="2"/>
  <c r="Q128" i="2"/>
  <c r="Q130" i="2"/>
  <c r="Q132" i="2"/>
  <c r="Q134" i="2"/>
  <c r="Q136" i="2"/>
  <c r="Q138" i="2"/>
  <c r="Q141" i="2"/>
  <c r="Q143" i="2"/>
  <c r="Q145" i="2"/>
  <c r="Q147" i="2"/>
  <c r="Q149" i="2"/>
  <c r="Q151" i="2"/>
  <c r="Q153" i="2"/>
  <c r="Q155" i="2"/>
  <c r="Q139" i="2"/>
  <c r="Q140" i="2"/>
  <c r="Q142" i="2"/>
  <c r="Q144" i="2"/>
  <c r="Q146" i="2"/>
  <c r="Q148" i="2"/>
  <c r="Q150" i="2"/>
  <c r="Q152" i="2"/>
  <c r="Q154" i="2"/>
  <c r="Q156" i="2"/>
  <c r="Q158" i="2"/>
  <c r="Q160" i="2"/>
  <c r="Q162" i="2"/>
  <c r="Q164" i="2"/>
  <c r="Q166" i="2"/>
  <c r="Q168" i="2"/>
  <c r="Q170" i="2"/>
  <c r="Q172" i="2"/>
  <c r="Q174" i="2"/>
  <c r="Q176" i="2"/>
  <c r="Q157" i="2"/>
  <c r="Q159" i="2"/>
  <c r="Q161" i="2"/>
  <c r="Q163" i="2"/>
  <c r="Q165" i="2"/>
  <c r="Q167" i="2"/>
  <c r="Q169" i="2"/>
  <c r="Q171" i="2"/>
  <c r="Q173" i="2"/>
  <c r="Q175" i="2"/>
  <c r="O94" i="2"/>
  <c r="O95" i="2"/>
  <c r="O96" i="2"/>
  <c r="O97" i="2"/>
  <c r="O98" i="2"/>
  <c r="O100" i="2"/>
  <c r="O99" i="2"/>
  <c r="O101" i="2"/>
  <c r="O102" i="2"/>
  <c r="O104" i="2"/>
  <c r="O103" i="2"/>
  <c r="O105" i="2"/>
  <c r="O107" i="2"/>
  <c r="O109" i="2"/>
  <c r="O111" i="2"/>
  <c r="O113" i="2"/>
  <c r="O106" i="2"/>
  <c r="O108" i="2"/>
  <c r="O110" i="2"/>
  <c r="O112" i="2"/>
  <c r="O114" i="2"/>
  <c r="O115" i="2"/>
  <c r="O117" i="2"/>
  <c r="O119" i="2"/>
  <c r="O121" i="2"/>
  <c r="O123" i="2"/>
  <c r="O116" i="2"/>
  <c r="O118" i="2"/>
  <c r="O120" i="2"/>
  <c r="O122" i="2"/>
  <c r="O125" i="2"/>
  <c r="O127" i="2"/>
  <c r="O129" i="2"/>
  <c r="O131" i="2"/>
  <c r="O133" i="2"/>
  <c r="O135" i="2"/>
  <c r="O137" i="2"/>
  <c r="O124" i="2"/>
  <c r="O126" i="2"/>
  <c r="O128" i="2"/>
  <c r="O130" i="2"/>
  <c r="O132" i="2"/>
  <c r="O134" i="2"/>
  <c r="O136" i="2"/>
  <c r="O138" i="2"/>
  <c r="O139" i="2"/>
  <c r="O141" i="2"/>
  <c r="O143" i="2"/>
  <c r="O145" i="2"/>
  <c r="O147" i="2"/>
  <c r="O149" i="2"/>
  <c r="O151" i="2"/>
  <c r="O153" i="2"/>
  <c r="O155" i="2"/>
  <c r="O140" i="2"/>
  <c r="O142" i="2"/>
  <c r="O144" i="2"/>
  <c r="O146" i="2"/>
  <c r="O148" i="2"/>
  <c r="O150" i="2"/>
  <c r="O152" i="2"/>
  <c r="O154" i="2"/>
  <c r="O156" i="2"/>
  <c r="O158" i="2"/>
  <c r="O160" i="2"/>
  <c r="O162" i="2"/>
  <c r="O164" i="2"/>
  <c r="O166" i="2"/>
  <c r="O168" i="2"/>
  <c r="O170" i="2"/>
  <c r="O172" i="2"/>
  <c r="O174" i="2"/>
  <c r="O176" i="2"/>
  <c r="O157" i="2"/>
  <c r="O159" i="2"/>
  <c r="O161" i="2"/>
  <c r="O163" i="2"/>
  <c r="O165" i="2"/>
  <c r="O167" i="2"/>
  <c r="O169" i="2"/>
  <c r="O171" i="2"/>
  <c r="O173" i="2"/>
  <c r="O175" i="2"/>
  <c r="K94" i="2"/>
  <c r="K95" i="2"/>
  <c r="K96" i="2"/>
  <c r="K97" i="2"/>
  <c r="K98" i="2"/>
  <c r="K100" i="2"/>
  <c r="K99" i="2"/>
  <c r="K101" i="2"/>
  <c r="K102" i="2"/>
  <c r="K104" i="2"/>
  <c r="K103" i="2"/>
  <c r="K105" i="2"/>
  <c r="K107" i="2"/>
  <c r="K109" i="2"/>
  <c r="K111" i="2"/>
  <c r="K113" i="2"/>
  <c r="K106" i="2"/>
  <c r="K108" i="2"/>
  <c r="K110" i="2"/>
  <c r="K112" i="2"/>
  <c r="K115" i="2"/>
  <c r="K117" i="2"/>
  <c r="K119" i="2"/>
  <c r="K121" i="2"/>
  <c r="K123" i="2"/>
  <c r="K114" i="2"/>
  <c r="K116" i="2"/>
  <c r="K118" i="2"/>
  <c r="K120" i="2"/>
  <c r="K122" i="2"/>
  <c r="K125" i="2"/>
  <c r="K127" i="2"/>
  <c r="K129" i="2"/>
  <c r="K131" i="2"/>
  <c r="K133" i="2"/>
  <c r="K135" i="2"/>
  <c r="K137" i="2"/>
  <c r="K124" i="2"/>
  <c r="K126" i="2"/>
  <c r="K128" i="2"/>
  <c r="K130" i="2"/>
  <c r="K132" i="2"/>
  <c r="K134" i="2"/>
  <c r="K136" i="2"/>
  <c r="K138" i="2"/>
  <c r="K141" i="2"/>
  <c r="K143" i="2"/>
  <c r="K145" i="2"/>
  <c r="K147" i="2"/>
  <c r="K149" i="2"/>
  <c r="K151" i="2"/>
  <c r="K153" i="2"/>
  <c r="K155" i="2"/>
  <c r="K139" i="2"/>
  <c r="K140" i="2"/>
  <c r="K142" i="2"/>
  <c r="K144" i="2"/>
  <c r="K146" i="2"/>
  <c r="K148" i="2"/>
  <c r="K150" i="2"/>
  <c r="K152" i="2"/>
  <c r="K154" i="2"/>
  <c r="K156" i="2"/>
  <c r="K158" i="2"/>
  <c r="K160" i="2"/>
  <c r="K162" i="2"/>
  <c r="K164" i="2"/>
  <c r="K166" i="2"/>
  <c r="K168" i="2"/>
  <c r="K170" i="2"/>
  <c r="K172" i="2"/>
  <c r="K174" i="2"/>
  <c r="K176" i="2"/>
  <c r="K157" i="2"/>
  <c r="K159" i="2"/>
  <c r="K161" i="2"/>
  <c r="K163" i="2"/>
  <c r="K165" i="2"/>
  <c r="K167" i="2"/>
  <c r="K169" i="2"/>
  <c r="K171" i="2"/>
  <c r="K173" i="2"/>
  <c r="K175" i="2"/>
  <c r="I94" i="2"/>
  <c r="I95" i="2"/>
  <c r="I96" i="2"/>
  <c r="I97" i="2"/>
  <c r="I98" i="2"/>
  <c r="I100" i="2"/>
  <c r="I99" i="2"/>
  <c r="I101" i="2"/>
  <c r="I102" i="2"/>
  <c r="I104" i="2"/>
  <c r="I103" i="2"/>
  <c r="I105" i="2"/>
  <c r="I107" i="2"/>
  <c r="I109" i="2"/>
  <c r="I111" i="2"/>
  <c r="I113" i="2"/>
  <c r="I106" i="2"/>
  <c r="I108" i="2"/>
  <c r="I110" i="2"/>
  <c r="I112" i="2"/>
  <c r="I114" i="2"/>
  <c r="I115" i="2"/>
  <c r="I117" i="2"/>
  <c r="I119" i="2"/>
  <c r="I121" i="2"/>
  <c r="I123" i="2"/>
  <c r="I116" i="2"/>
  <c r="I118" i="2"/>
  <c r="I120" i="2"/>
  <c r="I122" i="2"/>
  <c r="I125" i="2"/>
  <c r="I127" i="2"/>
  <c r="I129" i="2"/>
  <c r="I131" i="2"/>
  <c r="I133" i="2"/>
  <c r="I135" i="2"/>
  <c r="I137" i="2"/>
  <c r="I124" i="2"/>
  <c r="I126" i="2"/>
  <c r="I128" i="2"/>
  <c r="I130" i="2"/>
  <c r="I132" i="2"/>
  <c r="I134" i="2"/>
  <c r="I136" i="2"/>
  <c r="I138" i="2"/>
  <c r="I139" i="2"/>
  <c r="I141" i="2"/>
  <c r="I143" i="2"/>
  <c r="I145" i="2"/>
  <c r="I147" i="2"/>
  <c r="I149" i="2"/>
  <c r="I151" i="2"/>
  <c r="I153" i="2"/>
  <c r="I155" i="2"/>
  <c r="I140" i="2"/>
  <c r="I142" i="2"/>
  <c r="I144" i="2"/>
  <c r="I146" i="2"/>
  <c r="I148" i="2"/>
  <c r="I150" i="2"/>
  <c r="I152" i="2"/>
  <c r="I154" i="2"/>
  <c r="I156" i="2"/>
  <c r="I158" i="2"/>
  <c r="I160" i="2"/>
  <c r="I162" i="2"/>
  <c r="I164" i="2"/>
  <c r="I166" i="2"/>
  <c r="I168" i="2"/>
  <c r="I170" i="2"/>
  <c r="I172" i="2"/>
  <c r="I174" i="2"/>
  <c r="I176" i="2"/>
  <c r="I157" i="2"/>
  <c r="I159" i="2"/>
  <c r="I161" i="2"/>
  <c r="I163" i="2"/>
  <c r="I165" i="2"/>
  <c r="I167" i="2"/>
  <c r="I169" i="2"/>
  <c r="I171" i="2"/>
  <c r="I173" i="2"/>
  <c r="I175" i="2"/>
  <c r="G94" i="2"/>
  <c r="G95" i="2"/>
  <c r="G96" i="2"/>
  <c r="G97" i="2"/>
  <c r="G98" i="2"/>
  <c r="G100" i="2"/>
  <c r="G99" i="2"/>
  <c r="G101" i="2"/>
  <c r="G102" i="2"/>
  <c r="G104" i="2"/>
  <c r="G103" i="2"/>
  <c r="G105" i="2"/>
  <c r="G106" i="2"/>
  <c r="G107" i="2"/>
  <c r="G109" i="2"/>
  <c r="G111" i="2"/>
  <c r="G113" i="2"/>
  <c r="G108" i="2"/>
  <c r="G110" i="2"/>
  <c r="G112" i="2"/>
  <c r="G115" i="2"/>
  <c r="G117" i="2"/>
  <c r="G119" i="2"/>
  <c r="G121" i="2"/>
  <c r="G123" i="2"/>
  <c r="G114" i="2"/>
  <c r="G116" i="2"/>
  <c r="G118" i="2"/>
  <c r="G120" i="2"/>
  <c r="G122" i="2"/>
  <c r="G125" i="2"/>
  <c r="G127" i="2"/>
  <c r="G129" i="2"/>
  <c r="G131" i="2"/>
  <c r="G133" i="2"/>
  <c r="G135" i="2"/>
  <c r="G137" i="2"/>
  <c r="G124" i="2"/>
  <c r="G126" i="2"/>
  <c r="G128" i="2"/>
  <c r="G130" i="2"/>
  <c r="G132" i="2"/>
  <c r="G134" i="2"/>
  <c r="G136" i="2"/>
  <c r="G138" i="2"/>
  <c r="G141" i="2"/>
  <c r="G143" i="2"/>
  <c r="G145" i="2"/>
  <c r="G147" i="2"/>
  <c r="G149" i="2"/>
  <c r="G151" i="2"/>
  <c r="G153" i="2"/>
  <c r="G155" i="2"/>
  <c r="G139" i="2"/>
  <c r="G140" i="2"/>
  <c r="G142" i="2"/>
  <c r="G144" i="2"/>
  <c r="G146" i="2"/>
  <c r="G148" i="2"/>
  <c r="G150" i="2"/>
  <c r="G152" i="2"/>
  <c r="G154" i="2"/>
  <c r="G156" i="2"/>
  <c r="G158" i="2"/>
  <c r="G160" i="2"/>
  <c r="G162" i="2"/>
  <c r="G164" i="2"/>
  <c r="G166" i="2"/>
  <c r="G168" i="2"/>
  <c r="G170" i="2"/>
  <c r="G172" i="2"/>
  <c r="G174" i="2"/>
  <c r="G176" i="2"/>
  <c r="G157" i="2"/>
  <c r="G159" i="2"/>
  <c r="G161" i="2"/>
  <c r="G163" i="2"/>
  <c r="G165" i="2"/>
  <c r="G167" i="2"/>
  <c r="G169" i="2"/>
  <c r="G171" i="2"/>
  <c r="G173" i="2"/>
  <c r="G175" i="2"/>
  <c r="E94" i="2"/>
  <c r="E95" i="2"/>
  <c r="E98" i="2"/>
  <c r="E96" i="2"/>
  <c r="E97" i="2"/>
  <c r="E100" i="2"/>
  <c r="E99" i="2"/>
  <c r="E101" i="2"/>
  <c r="E102" i="2"/>
  <c r="E104" i="2"/>
  <c r="E103" i="2"/>
  <c r="E105" i="2"/>
  <c r="E107" i="2"/>
  <c r="E109" i="2"/>
  <c r="E111" i="2"/>
  <c r="E113" i="2"/>
  <c r="E106" i="2"/>
  <c r="E108" i="2"/>
  <c r="E110" i="2"/>
  <c r="E112" i="2"/>
  <c r="E114" i="2"/>
  <c r="E115" i="2"/>
  <c r="E117" i="2"/>
  <c r="E119" i="2"/>
  <c r="E121" i="2"/>
  <c r="E123" i="2"/>
  <c r="E116" i="2"/>
  <c r="E118" i="2"/>
  <c r="E120" i="2"/>
  <c r="E122" i="2"/>
  <c r="E125" i="2"/>
  <c r="E127" i="2"/>
  <c r="E129" i="2"/>
  <c r="E131" i="2"/>
  <c r="E133" i="2"/>
  <c r="E135" i="2"/>
  <c r="E137" i="2"/>
  <c r="E124" i="2"/>
  <c r="E126" i="2"/>
  <c r="E128" i="2"/>
  <c r="E130" i="2"/>
  <c r="E132" i="2"/>
  <c r="E134" i="2"/>
  <c r="E136" i="2"/>
  <c r="E138" i="2"/>
  <c r="E139" i="2"/>
  <c r="E141" i="2"/>
  <c r="E143" i="2"/>
  <c r="E145" i="2"/>
  <c r="E147" i="2"/>
  <c r="E149" i="2"/>
  <c r="E151" i="2"/>
  <c r="E153" i="2"/>
  <c r="E155" i="2"/>
  <c r="E140" i="2"/>
  <c r="E142" i="2"/>
  <c r="E144" i="2"/>
  <c r="E146" i="2"/>
  <c r="E148" i="2"/>
  <c r="E150" i="2"/>
  <c r="E152" i="2"/>
  <c r="E154" i="2"/>
  <c r="E156" i="2"/>
  <c r="E158" i="2"/>
  <c r="E160" i="2"/>
  <c r="E162" i="2"/>
  <c r="E164" i="2"/>
  <c r="E166" i="2"/>
  <c r="E168" i="2"/>
  <c r="E170" i="2"/>
  <c r="E172" i="2"/>
  <c r="E174" i="2"/>
  <c r="E176" i="2"/>
  <c r="E157" i="2"/>
  <c r="E159" i="2"/>
  <c r="E161" i="2"/>
  <c r="E163" i="2"/>
  <c r="E165" i="2"/>
  <c r="E167" i="2"/>
  <c r="E169" i="2"/>
  <c r="E171" i="2"/>
  <c r="E173" i="2"/>
  <c r="E175" i="2"/>
  <c r="C94" i="2"/>
  <c r="C95" i="2"/>
  <c r="C96" i="2"/>
  <c r="C98" i="2"/>
  <c r="C97" i="2"/>
  <c r="C100" i="2"/>
  <c r="C99" i="2"/>
  <c r="C101" i="2"/>
  <c r="C102" i="2"/>
  <c r="C104" i="2"/>
  <c r="C103" i="2"/>
  <c r="C105" i="2"/>
  <c r="C106" i="2"/>
  <c r="C107" i="2"/>
  <c r="C109" i="2"/>
  <c r="C111" i="2"/>
  <c r="C113" i="2"/>
  <c r="C108" i="2"/>
  <c r="C110" i="2"/>
  <c r="C112" i="2"/>
  <c r="C115" i="2"/>
  <c r="C117" i="2"/>
  <c r="C119" i="2"/>
  <c r="C121" i="2"/>
  <c r="C123" i="2"/>
  <c r="C114" i="2"/>
  <c r="C116" i="2"/>
  <c r="C118" i="2"/>
  <c r="C120" i="2"/>
  <c r="C122" i="2"/>
  <c r="C125" i="2"/>
  <c r="C127" i="2"/>
  <c r="C129" i="2"/>
  <c r="C131" i="2"/>
  <c r="C133" i="2"/>
  <c r="C135" i="2"/>
  <c r="C137" i="2"/>
  <c r="C124" i="2"/>
  <c r="C126" i="2"/>
  <c r="C128" i="2"/>
  <c r="C130" i="2"/>
  <c r="C132" i="2"/>
  <c r="C134" i="2"/>
  <c r="C136" i="2"/>
  <c r="C138" i="2"/>
  <c r="C141" i="2"/>
  <c r="C143" i="2"/>
  <c r="C145" i="2"/>
  <c r="C147" i="2"/>
  <c r="C149" i="2"/>
  <c r="C151" i="2"/>
  <c r="C153" i="2"/>
  <c r="C155" i="2"/>
  <c r="C139" i="2"/>
  <c r="C140" i="2"/>
  <c r="C142" i="2"/>
  <c r="C144" i="2"/>
  <c r="C146" i="2"/>
  <c r="C148" i="2"/>
  <c r="C150" i="2"/>
  <c r="C152" i="2"/>
  <c r="C154" i="2"/>
  <c r="C156" i="2"/>
  <c r="C158" i="2"/>
  <c r="C160" i="2"/>
  <c r="C162" i="2"/>
  <c r="C164" i="2"/>
  <c r="C166" i="2"/>
  <c r="C168" i="2"/>
  <c r="C170" i="2"/>
  <c r="C172" i="2"/>
  <c r="C174" i="2"/>
  <c r="C176" i="2"/>
  <c r="C157" i="2"/>
  <c r="C159" i="2"/>
  <c r="C161" i="2"/>
  <c r="C163" i="2"/>
  <c r="C165" i="2"/>
  <c r="C167" i="2"/>
  <c r="C169" i="2"/>
  <c r="C171" i="2"/>
  <c r="C173" i="2"/>
  <c r="C175" i="2"/>
  <c r="L454" i="6"/>
  <c r="K454" i="6"/>
  <c r="J454" i="6"/>
  <c r="I454" i="6"/>
  <c r="H454" i="6"/>
  <c r="G454" i="6"/>
  <c r="F454" i="6"/>
  <c r="E454" i="6"/>
  <c r="D454" i="6"/>
  <c r="C466" i="6"/>
  <c r="D466" i="6"/>
  <c r="E466" i="6"/>
  <c r="F466" i="6"/>
  <c r="G466" i="6"/>
  <c r="H466" i="6"/>
  <c r="I466" i="6"/>
  <c r="J466" i="6"/>
  <c r="K466" i="6"/>
  <c r="L466" i="6"/>
  <c r="C467" i="6"/>
  <c r="D467" i="6"/>
  <c r="D468" i="6" s="1"/>
  <c r="E467" i="6"/>
  <c r="F467" i="6"/>
  <c r="F468" i="6" s="1"/>
  <c r="G467" i="6"/>
  <c r="H467" i="6"/>
  <c r="H468" i="6" s="1"/>
  <c r="I467" i="6"/>
  <c r="I468" i="6" s="1"/>
  <c r="J467" i="6"/>
  <c r="J468" i="6" s="1"/>
  <c r="K467" i="6"/>
  <c r="L467" i="6"/>
  <c r="L468" i="6" s="1"/>
  <c r="K468" i="6"/>
  <c r="G468" i="6"/>
  <c r="E468" i="6"/>
  <c r="C468" i="6"/>
  <c r="L450" i="6"/>
  <c r="K450" i="6"/>
  <c r="J450" i="6"/>
  <c r="I450" i="6"/>
  <c r="H450" i="6"/>
  <c r="G450" i="6"/>
  <c r="F450" i="6"/>
  <c r="E450" i="6"/>
  <c r="D450" i="6"/>
  <c r="C450" i="6"/>
  <c r="L449" i="6"/>
  <c r="L451" i="6" s="1"/>
  <c r="K449" i="6"/>
  <c r="K451" i="6" s="1"/>
  <c r="J449" i="6"/>
  <c r="J451" i="6" s="1"/>
  <c r="I449" i="6"/>
  <c r="I451" i="6" s="1"/>
  <c r="H449" i="6"/>
  <c r="H451" i="6" s="1"/>
  <c r="G449" i="6"/>
  <c r="G451" i="6" s="1"/>
  <c r="F449" i="6"/>
  <c r="F451" i="6" s="1"/>
  <c r="E449" i="6"/>
  <c r="E451" i="6" s="1"/>
  <c r="D449" i="6"/>
  <c r="D451" i="6" s="1"/>
  <c r="C449" i="6"/>
  <c r="C451" i="6" s="1"/>
  <c r="L405" i="6"/>
  <c r="K405" i="6"/>
  <c r="J405" i="6"/>
  <c r="I405" i="6"/>
  <c r="H405" i="6"/>
  <c r="G405" i="6"/>
  <c r="F405" i="6"/>
  <c r="E405" i="6"/>
  <c r="D405" i="6"/>
  <c r="L404" i="6"/>
  <c r="K404" i="6"/>
  <c r="J404" i="6"/>
  <c r="I404" i="6"/>
  <c r="H404" i="6"/>
  <c r="G404" i="6"/>
  <c r="F404" i="6"/>
  <c r="E404" i="6"/>
  <c r="D404" i="6"/>
  <c r="L400" i="6"/>
  <c r="K400" i="6"/>
  <c r="J400" i="6"/>
  <c r="I400" i="6"/>
  <c r="H400" i="6"/>
  <c r="G400" i="6"/>
  <c r="F400" i="6"/>
  <c r="E400" i="6"/>
  <c r="D400" i="6"/>
  <c r="L379" i="6"/>
  <c r="K379" i="6"/>
  <c r="J379" i="6"/>
  <c r="I379" i="6"/>
  <c r="H379" i="6"/>
  <c r="G379" i="6"/>
  <c r="F379" i="6"/>
  <c r="E379" i="6"/>
  <c r="D379" i="6"/>
  <c r="C379" i="6"/>
  <c r="L378" i="6"/>
  <c r="L380" i="6" s="1"/>
  <c r="K378" i="6"/>
  <c r="K380" i="6" s="1"/>
  <c r="J378" i="6"/>
  <c r="J380" i="6" s="1"/>
  <c r="I378" i="6"/>
  <c r="I380" i="6" s="1"/>
  <c r="H378" i="6"/>
  <c r="H380" i="6" s="1"/>
  <c r="G378" i="6"/>
  <c r="G380" i="6" s="1"/>
  <c r="N380" i="6" s="1"/>
  <c r="F378" i="6"/>
  <c r="F380" i="6" s="1"/>
  <c r="E378" i="6"/>
  <c r="E380" i="6" s="1"/>
  <c r="D378" i="6"/>
  <c r="D380" i="6" s="1"/>
  <c r="C378" i="6"/>
  <c r="C380" i="6" s="1"/>
  <c r="L368" i="6"/>
  <c r="K368" i="6"/>
  <c r="J368" i="6"/>
  <c r="I368" i="6"/>
  <c r="H368" i="6"/>
  <c r="G368" i="6"/>
  <c r="F368" i="6"/>
  <c r="E368" i="6"/>
  <c r="D368" i="6"/>
  <c r="L367" i="6"/>
  <c r="K367" i="6"/>
  <c r="J367" i="6"/>
  <c r="I367" i="6"/>
  <c r="H367" i="6"/>
  <c r="G367" i="6"/>
  <c r="F367" i="6"/>
  <c r="E367" i="6"/>
  <c r="D367" i="6"/>
  <c r="L363" i="6"/>
  <c r="K363" i="6"/>
  <c r="J363" i="6"/>
  <c r="I363" i="6"/>
  <c r="H363" i="6"/>
  <c r="G363" i="6"/>
  <c r="F363" i="6"/>
  <c r="E363" i="6"/>
  <c r="D363" i="6"/>
  <c r="L344" i="6"/>
  <c r="K344" i="6"/>
  <c r="J344" i="6"/>
  <c r="I344" i="6"/>
  <c r="H344" i="6"/>
  <c r="G344" i="6"/>
  <c r="F344" i="6"/>
  <c r="E344" i="6"/>
  <c r="D344" i="6"/>
  <c r="C344" i="6"/>
  <c r="L343" i="6"/>
  <c r="L345" i="6" s="1"/>
  <c r="K343" i="6"/>
  <c r="K345" i="6" s="1"/>
  <c r="J343" i="6"/>
  <c r="J345" i="6" s="1"/>
  <c r="I343" i="6"/>
  <c r="I345" i="6" s="1"/>
  <c r="H343" i="6"/>
  <c r="H345" i="6" s="1"/>
  <c r="G343" i="6"/>
  <c r="G345" i="6" s="1"/>
  <c r="F343" i="6"/>
  <c r="F345" i="6" s="1"/>
  <c r="E343" i="6"/>
  <c r="E345" i="6" s="1"/>
  <c r="D343" i="6"/>
  <c r="D345" i="6" s="1"/>
  <c r="C343" i="6"/>
  <c r="C345" i="6" s="1"/>
  <c r="N468" i="6" l="1"/>
  <c r="M380" i="6"/>
  <c r="M379" i="6"/>
  <c r="M451" i="6"/>
  <c r="M450" i="6"/>
  <c r="C178" i="2"/>
  <c r="C177" i="2"/>
  <c r="G178" i="2"/>
  <c r="G177" i="2"/>
  <c r="E178" i="2"/>
  <c r="E177" i="2"/>
  <c r="I178" i="2"/>
  <c r="I177" i="2"/>
  <c r="O178" i="2"/>
  <c r="O177" i="2"/>
  <c r="S178" i="2"/>
  <c r="S177" i="2"/>
  <c r="Y178" i="2"/>
  <c r="Y177" i="2"/>
  <c r="AC178" i="2"/>
  <c r="AC177" i="2"/>
  <c r="AG178" i="2"/>
  <c r="AG177" i="2"/>
  <c r="AM178" i="2"/>
  <c r="AM177" i="2"/>
  <c r="AQ178" i="2"/>
  <c r="AQ177" i="2"/>
  <c r="AW178" i="2"/>
  <c r="AW177" i="2"/>
  <c r="BA178" i="2"/>
  <c r="BA177" i="2"/>
  <c r="BG178" i="2"/>
  <c r="BG177" i="2"/>
  <c r="BK178" i="2"/>
  <c r="BK177" i="2"/>
  <c r="BQ178" i="2"/>
  <c r="BQ177" i="2"/>
  <c r="BU178" i="2"/>
  <c r="BU177" i="2"/>
  <c r="BY178" i="2"/>
  <c r="BY177" i="2"/>
  <c r="CE178" i="2"/>
  <c r="CE177" i="2"/>
  <c r="CI178" i="2"/>
  <c r="CI177" i="2"/>
  <c r="F177" i="2"/>
  <c r="F178" i="2"/>
  <c r="J177" i="2"/>
  <c r="J178" i="2"/>
  <c r="P177" i="2"/>
  <c r="P178" i="2"/>
  <c r="T177" i="2"/>
  <c r="T178" i="2"/>
  <c r="Z177" i="2"/>
  <c r="Z178" i="2"/>
  <c r="AD177" i="2"/>
  <c r="AD178" i="2"/>
  <c r="AJ177" i="2"/>
  <c r="AJ178" i="2"/>
  <c r="AN177" i="2"/>
  <c r="AN178" i="2"/>
  <c r="AR177" i="2"/>
  <c r="AR178" i="2"/>
  <c r="AX177" i="2"/>
  <c r="AX178" i="2"/>
  <c r="BB177" i="2"/>
  <c r="BB178" i="2"/>
  <c r="BH177" i="2"/>
  <c r="BH178" i="2"/>
  <c r="BL177" i="2"/>
  <c r="BL178" i="2"/>
  <c r="BR177" i="2"/>
  <c r="BR178" i="2"/>
  <c r="BV177" i="2"/>
  <c r="BV178" i="2"/>
  <c r="CB177" i="2"/>
  <c r="CB178" i="2"/>
  <c r="CD177" i="2"/>
  <c r="CD178" i="2"/>
  <c r="CH177" i="2"/>
  <c r="CH178" i="2"/>
  <c r="K178" i="2"/>
  <c r="K177" i="2"/>
  <c r="Q178" i="2"/>
  <c r="Q177" i="2"/>
  <c r="U178" i="2"/>
  <c r="U177" i="2"/>
  <c r="AA178" i="2"/>
  <c r="AA177" i="2"/>
  <c r="AE178" i="2"/>
  <c r="AE177" i="2"/>
  <c r="AK178" i="2"/>
  <c r="AK177" i="2"/>
  <c r="AO178" i="2"/>
  <c r="AO177" i="2"/>
  <c r="AU178" i="2"/>
  <c r="AU177" i="2"/>
  <c r="AY178" i="2"/>
  <c r="AY177" i="2"/>
  <c r="BC178" i="2"/>
  <c r="BC177" i="2"/>
  <c r="BI178" i="2"/>
  <c r="BI177" i="2"/>
  <c r="BM178" i="2"/>
  <c r="BM177" i="2"/>
  <c r="BS178" i="2"/>
  <c r="BS177" i="2"/>
  <c r="BW178" i="2"/>
  <c r="BW177" i="2"/>
  <c r="CC178" i="2"/>
  <c r="CC177" i="2"/>
  <c r="CG178" i="2"/>
  <c r="CG177" i="2"/>
  <c r="CM178" i="2"/>
  <c r="CM177" i="2"/>
  <c r="D177" i="2"/>
  <c r="D178" i="2"/>
  <c r="H177" i="2"/>
  <c r="H178" i="2"/>
  <c r="N177" i="2"/>
  <c r="N178" i="2"/>
  <c r="R177" i="2"/>
  <c r="R178" i="2"/>
  <c r="V177" i="2"/>
  <c r="V178" i="2"/>
  <c r="AB177" i="2"/>
  <c r="AB178" i="2"/>
  <c r="AF177" i="2"/>
  <c r="AF178" i="2"/>
  <c r="AL177" i="2"/>
  <c r="AL178" i="2"/>
  <c r="AP177" i="2"/>
  <c r="AP178" i="2"/>
  <c r="AV177" i="2"/>
  <c r="AV178" i="2"/>
  <c r="AZ177" i="2"/>
  <c r="AZ178" i="2"/>
  <c r="BF177" i="2"/>
  <c r="BF178" i="2"/>
  <c r="BJ177" i="2"/>
  <c r="BJ178" i="2"/>
  <c r="BN177" i="2"/>
  <c r="BN178" i="2"/>
  <c r="BT177" i="2"/>
  <c r="BT178" i="2"/>
  <c r="BX177" i="2"/>
  <c r="BX178" i="2"/>
  <c r="CF177" i="2"/>
  <c r="CF178" i="2"/>
  <c r="CJ177" i="2"/>
  <c r="CJ178" i="2"/>
  <c r="M467" i="6"/>
  <c r="M468" i="6"/>
  <c r="N451" i="6"/>
  <c r="O451" i="6" s="1"/>
  <c r="O380" i="6"/>
  <c r="M344" i="6"/>
  <c r="M345" i="6"/>
  <c r="N345" i="6"/>
  <c r="O468" i="6" l="1"/>
  <c r="O345" i="6"/>
  <c r="D330" i="6" l="1"/>
  <c r="E330" i="6"/>
  <c r="F330" i="6"/>
  <c r="G330" i="6"/>
  <c r="H330" i="6"/>
  <c r="I330" i="6"/>
  <c r="J330" i="6"/>
  <c r="K330" i="6"/>
  <c r="L330" i="6"/>
  <c r="D331" i="6"/>
  <c r="E331" i="6"/>
  <c r="F331" i="6"/>
  <c r="G331" i="6"/>
  <c r="H331" i="6"/>
  <c r="I331" i="6"/>
  <c r="J331" i="6"/>
  <c r="K331" i="6"/>
  <c r="L331" i="6"/>
  <c r="D332" i="6"/>
  <c r="E332" i="6"/>
  <c r="F332" i="6"/>
  <c r="G332" i="6"/>
  <c r="H332" i="6"/>
  <c r="I332" i="6"/>
  <c r="J332" i="6"/>
  <c r="K332" i="6"/>
  <c r="L332" i="6"/>
  <c r="E329" i="6"/>
  <c r="F329" i="6"/>
  <c r="G329" i="6"/>
  <c r="H329" i="6"/>
  <c r="I329" i="6"/>
  <c r="J329" i="6"/>
  <c r="K329" i="6"/>
  <c r="L329" i="6"/>
  <c r="D329" i="6"/>
  <c r="L323" i="6"/>
  <c r="K323" i="6"/>
  <c r="J323" i="6"/>
  <c r="I323" i="6"/>
  <c r="H323" i="6"/>
  <c r="G323" i="6"/>
  <c r="F323" i="6"/>
  <c r="E323" i="6"/>
  <c r="D323" i="6"/>
  <c r="L322" i="6"/>
  <c r="K322" i="6"/>
  <c r="J322" i="6"/>
  <c r="I322" i="6"/>
  <c r="H322" i="6"/>
  <c r="G322" i="6"/>
  <c r="F322" i="6"/>
  <c r="E322" i="6"/>
  <c r="D322" i="6"/>
  <c r="L318" i="6"/>
  <c r="K318" i="6"/>
  <c r="J318" i="6"/>
  <c r="I318" i="6"/>
  <c r="H318" i="6"/>
  <c r="G318" i="6"/>
  <c r="F318" i="6"/>
  <c r="E318" i="6"/>
  <c r="D318" i="6"/>
  <c r="L313" i="6"/>
  <c r="K313" i="6"/>
  <c r="J313" i="6"/>
  <c r="I313" i="6"/>
  <c r="H313" i="6"/>
  <c r="G313" i="6"/>
  <c r="F313" i="6"/>
  <c r="E313" i="6"/>
  <c r="D313" i="6"/>
  <c r="C313" i="6"/>
  <c r="L312" i="6"/>
  <c r="L314" i="6" s="1"/>
  <c r="K312" i="6"/>
  <c r="K314" i="6" s="1"/>
  <c r="J312" i="6"/>
  <c r="J314" i="6" s="1"/>
  <c r="I312" i="6"/>
  <c r="I314" i="6" s="1"/>
  <c r="H312" i="6"/>
  <c r="H314" i="6" s="1"/>
  <c r="G312" i="6"/>
  <c r="G314" i="6" s="1"/>
  <c r="N314" i="6" s="1"/>
  <c r="F312" i="6"/>
  <c r="F314" i="6" s="1"/>
  <c r="E312" i="6"/>
  <c r="E314" i="6" s="1"/>
  <c r="D312" i="6"/>
  <c r="D314" i="6" s="1"/>
  <c r="C312" i="6"/>
  <c r="C314" i="6" s="1"/>
  <c r="L298" i="6"/>
  <c r="K298" i="6"/>
  <c r="J298" i="6"/>
  <c r="I298" i="6"/>
  <c r="H298" i="6"/>
  <c r="G298" i="6"/>
  <c r="F298" i="6"/>
  <c r="E298" i="6"/>
  <c r="D298" i="6"/>
  <c r="C298" i="6"/>
  <c r="L297" i="6"/>
  <c r="K297" i="6"/>
  <c r="J297" i="6"/>
  <c r="I297" i="6"/>
  <c r="H297" i="6"/>
  <c r="G297" i="6"/>
  <c r="F297" i="6"/>
  <c r="E297" i="6"/>
  <c r="D297" i="6"/>
  <c r="C297" i="6"/>
  <c r="L279" i="6"/>
  <c r="K279" i="6"/>
  <c r="J279" i="6"/>
  <c r="I279" i="6"/>
  <c r="H279" i="6"/>
  <c r="G279" i="6"/>
  <c r="F279" i="6"/>
  <c r="E279" i="6"/>
  <c r="D279" i="6"/>
  <c r="C279" i="6"/>
  <c r="L278" i="6"/>
  <c r="K278" i="6"/>
  <c r="J278" i="6"/>
  <c r="I278" i="6"/>
  <c r="H278" i="6"/>
  <c r="G278" i="6"/>
  <c r="F278" i="6"/>
  <c r="E278" i="6"/>
  <c r="D278" i="6"/>
  <c r="C278" i="6"/>
  <c r="L248" i="6"/>
  <c r="K248" i="6"/>
  <c r="J248" i="6"/>
  <c r="I248" i="6"/>
  <c r="H248" i="6"/>
  <c r="G248" i="6"/>
  <c r="F248" i="6"/>
  <c r="E248" i="6"/>
  <c r="D248" i="6"/>
  <c r="C248" i="6"/>
  <c r="L247" i="6"/>
  <c r="L249" i="6" s="1"/>
  <c r="K247" i="6"/>
  <c r="K249" i="6" s="1"/>
  <c r="J247" i="6"/>
  <c r="J249" i="6" s="1"/>
  <c r="I247" i="6"/>
  <c r="I249" i="6" s="1"/>
  <c r="N249" i="6" s="1"/>
  <c r="H247" i="6"/>
  <c r="H249" i="6" s="1"/>
  <c r="G247" i="6"/>
  <c r="G249" i="6" s="1"/>
  <c r="F247" i="6"/>
  <c r="F249" i="6" s="1"/>
  <c r="E247" i="6"/>
  <c r="E249" i="6" s="1"/>
  <c r="D247" i="6"/>
  <c r="D249" i="6" s="1"/>
  <c r="C247" i="6"/>
  <c r="C249" i="6" s="1"/>
  <c r="C159" i="6"/>
  <c r="C158" i="6"/>
  <c r="L159" i="6"/>
  <c r="K159" i="6"/>
  <c r="J159" i="6"/>
  <c r="I159" i="6"/>
  <c r="H159" i="6"/>
  <c r="G159" i="6"/>
  <c r="F159" i="6"/>
  <c r="E159" i="6"/>
  <c r="D159" i="6"/>
  <c r="L158" i="6"/>
  <c r="K158" i="6"/>
  <c r="J158" i="6"/>
  <c r="I158" i="6"/>
  <c r="H158" i="6"/>
  <c r="G158" i="6"/>
  <c r="F158" i="6"/>
  <c r="E158" i="6"/>
  <c r="D158" i="6"/>
  <c r="C160" i="6"/>
  <c r="L133" i="6"/>
  <c r="K133" i="6"/>
  <c r="J133" i="6"/>
  <c r="I133" i="6"/>
  <c r="H133" i="6"/>
  <c r="G133" i="6"/>
  <c r="F133" i="6"/>
  <c r="E133" i="6"/>
  <c r="D133" i="6"/>
  <c r="L132" i="6"/>
  <c r="K132" i="6"/>
  <c r="J132" i="6"/>
  <c r="I132" i="6"/>
  <c r="H132" i="6"/>
  <c r="G132" i="6"/>
  <c r="F132" i="6"/>
  <c r="E132" i="6"/>
  <c r="D132" i="6"/>
  <c r="L102" i="6"/>
  <c r="K102" i="6"/>
  <c r="J102" i="6"/>
  <c r="I102" i="6"/>
  <c r="H102" i="6"/>
  <c r="G102" i="6"/>
  <c r="F102" i="6"/>
  <c r="E102" i="6"/>
  <c r="D102" i="6"/>
  <c r="L101" i="6"/>
  <c r="L103" i="6" s="1"/>
  <c r="K101" i="6"/>
  <c r="J101" i="6"/>
  <c r="J103" i="6" s="1"/>
  <c r="I101" i="6"/>
  <c r="H101" i="6"/>
  <c r="H103" i="6" s="1"/>
  <c r="G101" i="6"/>
  <c r="F101" i="6"/>
  <c r="E101" i="6"/>
  <c r="D101" i="6"/>
  <c r="L63" i="6"/>
  <c r="K63" i="6"/>
  <c r="J63" i="6"/>
  <c r="I63" i="6"/>
  <c r="H63" i="6"/>
  <c r="G63" i="6"/>
  <c r="F63" i="6"/>
  <c r="E63" i="6"/>
  <c r="D63" i="6"/>
  <c r="L62" i="6"/>
  <c r="K62" i="6"/>
  <c r="J62" i="6"/>
  <c r="I62" i="6"/>
  <c r="H62" i="6"/>
  <c r="G62" i="6"/>
  <c r="F62" i="6"/>
  <c r="E62" i="6"/>
  <c r="D62" i="6"/>
  <c r="E27" i="6"/>
  <c r="F27" i="6"/>
  <c r="G27" i="6"/>
  <c r="H27" i="6"/>
  <c r="I27" i="6"/>
  <c r="J27" i="6"/>
  <c r="K27" i="6"/>
  <c r="L27" i="6"/>
  <c r="D27" i="6"/>
  <c r="E28" i="6"/>
  <c r="F28" i="6"/>
  <c r="G28" i="6"/>
  <c r="H28" i="6"/>
  <c r="I28" i="6"/>
  <c r="J28" i="6"/>
  <c r="K28" i="6"/>
  <c r="L28" i="6"/>
  <c r="D28" i="6"/>
  <c r="L299" i="6"/>
  <c r="K299" i="6"/>
  <c r="J299" i="6"/>
  <c r="I299" i="6"/>
  <c r="H299" i="6"/>
  <c r="G299" i="6"/>
  <c r="F299" i="6"/>
  <c r="E299" i="6"/>
  <c r="D299" i="6"/>
  <c r="C299" i="6"/>
  <c r="L266" i="6"/>
  <c r="K266" i="6"/>
  <c r="J266" i="6"/>
  <c r="I266" i="6"/>
  <c r="H266" i="6"/>
  <c r="G266" i="6"/>
  <c r="F266" i="6"/>
  <c r="E266" i="6"/>
  <c r="D266" i="6"/>
  <c r="L285" i="6"/>
  <c r="K285" i="6"/>
  <c r="J285" i="6"/>
  <c r="I285" i="6"/>
  <c r="H285" i="6"/>
  <c r="G285" i="6"/>
  <c r="F285" i="6"/>
  <c r="E285" i="6"/>
  <c r="D285" i="6"/>
  <c r="L284" i="6"/>
  <c r="K284" i="6"/>
  <c r="J284" i="6"/>
  <c r="I284" i="6"/>
  <c r="H284" i="6"/>
  <c r="G284" i="6"/>
  <c r="F284" i="6"/>
  <c r="E284" i="6"/>
  <c r="D284" i="6"/>
  <c r="L280" i="6"/>
  <c r="K280" i="6"/>
  <c r="J280" i="6"/>
  <c r="I280" i="6"/>
  <c r="H280" i="6"/>
  <c r="G280" i="6"/>
  <c r="N280" i="6" s="1"/>
  <c r="F280" i="6"/>
  <c r="E280" i="6"/>
  <c r="D280" i="6"/>
  <c r="C280" i="6"/>
  <c r="L262" i="6"/>
  <c r="K262" i="6"/>
  <c r="J262" i="6"/>
  <c r="I262" i="6"/>
  <c r="H262" i="6"/>
  <c r="G262" i="6"/>
  <c r="F262" i="6"/>
  <c r="E262" i="6"/>
  <c r="D262" i="6"/>
  <c r="C262" i="6"/>
  <c r="L261" i="6"/>
  <c r="L263" i="6" s="1"/>
  <c r="K261" i="6"/>
  <c r="K263" i="6" s="1"/>
  <c r="J261" i="6"/>
  <c r="J263" i="6" s="1"/>
  <c r="I261" i="6"/>
  <c r="I263" i="6" s="1"/>
  <c r="H261" i="6"/>
  <c r="H263" i="6" s="1"/>
  <c r="G261" i="6"/>
  <c r="G263" i="6" s="1"/>
  <c r="F261" i="6"/>
  <c r="F263" i="6" s="1"/>
  <c r="E261" i="6"/>
  <c r="E263" i="6" s="1"/>
  <c r="D261" i="6"/>
  <c r="D263" i="6" s="1"/>
  <c r="C261" i="6"/>
  <c r="C263" i="6" s="1"/>
  <c r="L215" i="6"/>
  <c r="K215" i="6"/>
  <c r="J215" i="6"/>
  <c r="I215" i="6"/>
  <c r="H215" i="6"/>
  <c r="G215" i="6"/>
  <c r="F215" i="6"/>
  <c r="E215" i="6"/>
  <c r="D215" i="6"/>
  <c r="L211" i="6"/>
  <c r="K211" i="6"/>
  <c r="J211" i="6"/>
  <c r="I211" i="6"/>
  <c r="H211" i="6"/>
  <c r="G211" i="6"/>
  <c r="F211" i="6"/>
  <c r="E211" i="6"/>
  <c r="D211" i="6"/>
  <c r="C211" i="6"/>
  <c r="L210" i="6"/>
  <c r="L212" i="6" s="1"/>
  <c r="K210" i="6"/>
  <c r="K212" i="6" s="1"/>
  <c r="J210" i="6"/>
  <c r="J212" i="6" s="1"/>
  <c r="I210" i="6"/>
  <c r="I212" i="6" s="1"/>
  <c r="N212" i="6" s="1"/>
  <c r="H210" i="6"/>
  <c r="H212" i="6" s="1"/>
  <c r="G210" i="6"/>
  <c r="G212" i="6" s="1"/>
  <c r="F210" i="6"/>
  <c r="F212" i="6" s="1"/>
  <c r="E210" i="6"/>
  <c r="E212" i="6" s="1"/>
  <c r="D210" i="6"/>
  <c r="D212" i="6" s="1"/>
  <c r="C210" i="6"/>
  <c r="C212" i="6" s="1"/>
  <c r="L200" i="6"/>
  <c r="K200" i="6"/>
  <c r="J200" i="6"/>
  <c r="I200" i="6"/>
  <c r="H200" i="6"/>
  <c r="G200" i="6"/>
  <c r="F200" i="6"/>
  <c r="E200" i="6"/>
  <c r="D200" i="6"/>
  <c r="L199" i="6"/>
  <c r="K199" i="6"/>
  <c r="J199" i="6"/>
  <c r="I199" i="6"/>
  <c r="H199" i="6"/>
  <c r="G199" i="6"/>
  <c r="F199" i="6"/>
  <c r="E199" i="6"/>
  <c r="D199" i="6"/>
  <c r="L194" i="6"/>
  <c r="K194" i="6"/>
  <c r="J194" i="6"/>
  <c r="I194" i="6"/>
  <c r="H194" i="6"/>
  <c r="G194" i="6"/>
  <c r="F194" i="6"/>
  <c r="E194" i="6"/>
  <c r="D194" i="6"/>
  <c r="C194" i="6"/>
  <c r="L193" i="6"/>
  <c r="L195" i="6" s="1"/>
  <c r="K193" i="6"/>
  <c r="K195" i="6" s="1"/>
  <c r="J193" i="6"/>
  <c r="J195" i="6" s="1"/>
  <c r="I193" i="6"/>
  <c r="I195" i="6" s="1"/>
  <c r="N195" i="6" s="1"/>
  <c r="H193" i="6"/>
  <c r="H195" i="6" s="1"/>
  <c r="G193" i="6"/>
  <c r="G195" i="6" s="1"/>
  <c r="F193" i="6"/>
  <c r="F195" i="6" s="1"/>
  <c r="E193" i="6"/>
  <c r="E195" i="6" s="1"/>
  <c r="D193" i="6"/>
  <c r="D195" i="6" s="1"/>
  <c r="C193" i="6"/>
  <c r="C195" i="6" s="1"/>
  <c r="L178" i="6"/>
  <c r="K178" i="6"/>
  <c r="J178" i="6"/>
  <c r="I178" i="6"/>
  <c r="H178" i="6"/>
  <c r="G178" i="6"/>
  <c r="F178" i="6"/>
  <c r="E178" i="6"/>
  <c r="D178" i="6"/>
  <c r="C178" i="6"/>
  <c r="L177" i="6"/>
  <c r="L179" i="6" s="1"/>
  <c r="K177" i="6"/>
  <c r="K179" i="6" s="1"/>
  <c r="J177" i="6"/>
  <c r="J179" i="6" s="1"/>
  <c r="I177" i="6"/>
  <c r="I179" i="6" s="1"/>
  <c r="H177" i="6"/>
  <c r="H179" i="6" s="1"/>
  <c r="G177" i="6"/>
  <c r="G179" i="6" s="1"/>
  <c r="F177" i="6"/>
  <c r="F179" i="6" s="1"/>
  <c r="E177" i="6"/>
  <c r="E179" i="6" s="1"/>
  <c r="D177" i="6"/>
  <c r="D179" i="6" s="1"/>
  <c r="C177" i="6"/>
  <c r="C179" i="6" s="1"/>
  <c r="D103" i="6" l="1"/>
  <c r="F103" i="6"/>
  <c r="D134" i="6"/>
  <c r="F134" i="6"/>
  <c r="N134" i="6" s="1"/>
  <c r="H134" i="6"/>
  <c r="J134" i="6"/>
  <c r="L134" i="6"/>
  <c r="E160" i="6"/>
  <c r="G160" i="6"/>
  <c r="I160" i="6"/>
  <c r="K160" i="6"/>
  <c r="N299" i="6"/>
  <c r="E64" i="6"/>
  <c r="G64" i="6"/>
  <c r="I64" i="6"/>
  <c r="K64" i="6"/>
  <c r="E103" i="6"/>
  <c r="G103" i="6"/>
  <c r="I103" i="6"/>
  <c r="K103" i="6"/>
  <c r="E134" i="6"/>
  <c r="G134" i="6"/>
  <c r="I134" i="6"/>
  <c r="K134" i="6"/>
  <c r="D160" i="6"/>
  <c r="F160" i="6"/>
  <c r="H160" i="6"/>
  <c r="J160" i="6"/>
  <c r="L160" i="6"/>
  <c r="M249" i="6"/>
  <c r="O249" i="6" s="1"/>
  <c r="M248" i="6"/>
  <c r="D64" i="6"/>
  <c r="F64" i="6"/>
  <c r="H64" i="6"/>
  <c r="J64" i="6"/>
  <c r="L64" i="6"/>
  <c r="M314" i="6"/>
  <c r="O314" i="6" s="1"/>
  <c r="M313" i="6"/>
  <c r="M160" i="6"/>
  <c r="N160" i="6" s="1"/>
  <c r="O160" i="6" s="1"/>
  <c r="M159" i="6"/>
  <c r="M279" i="6"/>
  <c r="M299" i="6"/>
  <c r="O299" i="6" s="1"/>
  <c r="M298" i="6"/>
  <c r="M280" i="6"/>
  <c r="O280" i="6" s="1"/>
  <c r="M262" i="6"/>
  <c r="M263" i="6"/>
  <c r="N263" i="6"/>
  <c r="M211" i="6"/>
  <c r="M212" i="6"/>
  <c r="O212" i="6" s="1"/>
  <c r="M194" i="6"/>
  <c r="M195" i="6"/>
  <c r="O195" i="6" s="1"/>
  <c r="M179" i="6"/>
  <c r="O179" i="6" s="1"/>
  <c r="M178" i="6"/>
  <c r="N103" i="6" l="1"/>
  <c r="M64" i="6"/>
  <c r="N64" i="6" s="1"/>
  <c r="O263" i="6"/>
  <c r="L235" i="6" l="1"/>
  <c r="K235" i="6"/>
  <c r="J235" i="6"/>
  <c r="I235" i="6"/>
  <c r="H235" i="6"/>
  <c r="G235" i="6"/>
  <c r="F235" i="6"/>
  <c r="E235" i="6"/>
  <c r="D235" i="6"/>
  <c r="L234" i="6"/>
  <c r="K234" i="6"/>
  <c r="J234" i="6"/>
  <c r="I234" i="6"/>
  <c r="H234" i="6"/>
  <c r="G234" i="6"/>
  <c r="F234" i="6"/>
  <c r="E234" i="6"/>
  <c r="D234" i="6"/>
  <c r="M229" i="6"/>
  <c r="N230" i="6"/>
  <c r="L182" i="6"/>
  <c r="K182" i="6"/>
  <c r="J182" i="6"/>
  <c r="I182" i="6"/>
  <c r="H182" i="6"/>
  <c r="G182" i="6"/>
  <c r="F182" i="6"/>
  <c r="E182" i="6"/>
  <c r="D182" i="6"/>
  <c r="L120" i="6"/>
  <c r="K120" i="6"/>
  <c r="J120" i="6"/>
  <c r="I120" i="6"/>
  <c r="H120" i="6"/>
  <c r="G120" i="6"/>
  <c r="F120" i="6"/>
  <c r="E120" i="6"/>
  <c r="D120" i="6"/>
  <c r="C133" i="6"/>
  <c r="C132" i="6"/>
  <c r="L116" i="6"/>
  <c r="K116" i="6"/>
  <c r="J116" i="6"/>
  <c r="I116" i="6"/>
  <c r="H116" i="6"/>
  <c r="G116" i="6"/>
  <c r="F116" i="6"/>
  <c r="E116" i="6"/>
  <c r="D116" i="6"/>
  <c r="C116" i="6"/>
  <c r="L115" i="6"/>
  <c r="L117" i="6" s="1"/>
  <c r="K115" i="6"/>
  <c r="K117" i="6" s="1"/>
  <c r="J115" i="6"/>
  <c r="J117" i="6" s="1"/>
  <c r="I115" i="6"/>
  <c r="I117" i="6" s="1"/>
  <c r="H115" i="6"/>
  <c r="H117" i="6" s="1"/>
  <c r="G115" i="6"/>
  <c r="G117" i="6" s="1"/>
  <c r="F115" i="6"/>
  <c r="F117" i="6" s="1"/>
  <c r="E115" i="6"/>
  <c r="E117" i="6" s="1"/>
  <c r="D115" i="6"/>
  <c r="D117" i="6" s="1"/>
  <c r="C115" i="6"/>
  <c r="C117" i="6" s="1"/>
  <c r="L88" i="6"/>
  <c r="K88" i="6"/>
  <c r="J88" i="6"/>
  <c r="I88" i="6"/>
  <c r="H88" i="6"/>
  <c r="G88" i="6"/>
  <c r="F88" i="6"/>
  <c r="E88" i="6"/>
  <c r="D88" i="6"/>
  <c r="C102" i="6"/>
  <c r="C101" i="6"/>
  <c r="L84" i="6"/>
  <c r="K84" i="6"/>
  <c r="J84" i="6"/>
  <c r="I84" i="6"/>
  <c r="H84" i="6"/>
  <c r="G84" i="6"/>
  <c r="F84" i="6"/>
  <c r="E84" i="6"/>
  <c r="D84" i="6"/>
  <c r="C84" i="6"/>
  <c r="L83" i="6"/>
  <c r="L85" i="6" s="1"/>
  <c r="K83" i="6"/>
  <c r="K85" i="6" s="1"/>
  <c r="J83" i="6"/>
  <c r="J85" i="6" s="1"/>
  <c r="I83" i="6"/>
  <c r="I85" i="6" s="1"/>
  <c r="H83" i="6"/>
  <c r="H85" i="6" s="1"/>
  <c r="G83" i="6"/>
  <c r="G85" i="6" s="1"/>
  <c r="F83" i="6"/>
  <c r="F85" i="6" s="1"/>
  <c r="E83" i="6"/>
  <c r="E85" i="6" s="1"/>
  <c r="D83" i="6"/>
  <c r="D85" i="6" s="1"/>
  <c r="C83" i="6"/>
  <c r="C85" i="6" s="1"/>
  <c r="G50" i="6"/>
  <c r="C63" i="6"/>
  <c r="C62" i="6"/>
  <c r="L50" i="6"/>
  <c r="K50" i="6"/>
  <c r="J50" i="6"/>
  <c r="I50" i="6"/>
  <c r="H50" i="6"/>
  <c r="F50" i="6"/>
  <c r="E50" i="6"/>
  <c r="D50" i="6"/>
  <c r="L46" i="6"/>
  <c r="K46" i="6"/>
  <c r="J46" i="6"/>
  <c r="I46" i="6"/>
  <c r="H46" i="6"/>
  <c r="G46" i="6"/>
  <c r="F46" i="6"/>
  <c r="E46" i="6"/>
  <c r="D46" i="6"/>
  <c r="C46" i="6"/>
  <c r="L45" i="6"/>
  <c r="L47" i="6" s="1"/>
  <c r="K45" i="6"/>
  <c r="K47" i="6" s="1"/>
  <c r="J45" i="6"/>
  <c r="J47" i="6" s="1"/>
  <c r="I45" i="6"/>
  <c r="I47" i="6" s="1"/>
  <c r="H45" i="6"/>
  <c r="H47" i="6" s="1"/>
  <c r="G45" i="6"/>
  <c r="G47" i="6" s="1"/>
  <c r="F45" i="6"/>
  <c r="F47" i="6" s="1"/>
  <c r="E45" i="6"/>
  <c r="E47" i="6" s="1"/>
  <c r="D45" i="6"/>
  <c r="D47" i="6" s="1"/>
  <c r="C45" i="6"/>
  <c r="C47" i="6" s="1"/>
  <c r="E15" i="6"/>
  <c r="F15" i="6"/>
  <c r="G15" i="6"/>
  <c r="H15" i="6"/>
  <c r="I15" i="6"/>
  <c r="J15" i="6"/>
  <c r="K15" i="6"/>
  <c r="L15" i="6"/>
  <c r="D15" i="6"/>
  <c r="M28" i="6"/>
  <c r="C28" i="6"/>
  <c r="L29" i="6"/>
  <c r="K29" i="6"/>
  <c r="J29" i="6"/>
  <c r="I29" i="6"/>
  <c r="H29" i="6"/>
  <c r="G29" i="6"/>
  <c r="F29" i="6"/>
  <c r="E29" i="6"/>
  <c r="D29" i="6"/>
  <c r="C27" i="6"/>
  <c r="C29" i="6" s="1"/>
  <c r="L12" i="6"/>
  <c r="K12" i="6"/>
  <c r="J12" i="6"/>
  <c r="I12" i="6"/>
  <c r="H12" i="6"/>
  <c r="G12" i="6"/>
  <c r="F12" i="6"/>
  <c r="E12" i="6"/>
  <c r="C12" i="6"/>
  <c r="C64" i="6" l="1"/>
  <c r="C134" i="6"/>
  <c r="C103" i="6"/>
  <c r="M102" i="6"/>
  <c r="M29" i="6"/>
  <c r="N29" i="6" s="1"/>
  <c r="O29" i="6" s="1"/>
  <c r="M230" i="6"/>
  <c r="O230" i="6" s="1"/>
  <c r="M63" i="6"/>
  <c r="M134" i="6"/>
  <c r="O134" i="6" s="1"/>
  <c r="M133" i="6"/>
  <c r="M117" i="6"/>
  <c r="M116" i="6"/>
  <c r="N117" i="6"/>
  <c r="O117" i="6" s="1"/>
  <c r="M103" i="6"/>
  <c r="O103" i="6" s="1"/>
  <c r="M85" i="6"/>
  <c r="M84" i="6"/>
  <c r="N85" i="6"/>
  <c r="D36" i="6"/>
  <c r="F36" i="6"/>
  <c r="H36" i="6"/>
  <c r="J36" i="6"/>
  <c r="L36" i="6"/>
  <c r="E36" i="6"/>
  <c r="G36" i="6"/>
  <c r="I36" i="6"/>
  <c r="K36" i="6"/>
  <c r="M47" i="6"/>
  <c r="N47" i="6" s="1"/>
  <c r="O47" i="6" s="1"/>
  <c r="M46" i="6"/>
  <c r="O64" i="6"/>
  <c r="D12" i="6"/>
  <c r="M12" i="6" s="1"/>
  <c r="N12" i="6" s="1"/>
  <c r="O12" i="6" s="1"/>
  <c r="M11" i="6"/>
  <c r="O85" i="6" l="1"/>
  <c r="CN87" i="2" l="1"/>
  <c r="CN86" i="2"/>
  <c r="CU87" i="2"/>
  <c r="CT87" i="2"/>
  <c r="CS87" i="2"/>
  <c r="CR87" i="2"/>
  <c r="CQ87" i="2"/>
  <c r="CP87" i="2"/>
  <c r="CO87" i="2"/>
  <c r="CU86" i="2"/>
  <c r="CT86" i="2"/>
  <c r="CS86" i="2"/>
  <c r="CR86" i="2"/>
  <c r="CQ86" i="2"/>
  <c r="CP86" i="2"/>
  <c r="CO86" i="2"/>
  <c r="CM87" i="1"/>
  <c r="CL87" i="1"/>
  <c r="CK87" i="1"/>
  <c r="CJ87" i="1"/>
  <c r="CI87" i="1"/>
  <c r="CH87" i="1"/>
  <c r="CG87" i="1"/>
  <c r="CF87" i="1"/>
  <c r="CE87" i="1"/>
  <c r="CM86" i="1"/>
  <c r="CL86" i="1"/>
  <c r="CK86" i="1"/>
  <c r="CJ86" i="1"/>
  <c r="CI86" i="1"/>
  <c r="CH86" i="1"/>
  <c r="CG86" i="1"/>
  <c r="CF86" i="1"/>
  <c r="CE86" i="1"/>
  <c r="CC87" i="1"/>
  <c r="CB87" i="1"/>
  <c r="CA87" i="1"/>
  <c r="BZ87" i="1"/>
  <c r="BY87" i="1"/>
  <c r="BX87" i="1"/>
  <c r="BW87" i="1"/>
  <c r="BV87" i="1"/>
  <c r="BU87" i="1"/>
  <c r="CC86" i="1"/>
  <c r="CB86" i="1"/>
  <c r="CA86" i="1"/>
  <c r="BZ86" i="1"/>
  <c r="BY86" i="1"/>
  <c r="BX86" i="1"/>
  <c r="BW86" i="1"/>
  <c r="BV86" i="1"/>
  <c r="BU86" i="1"/>
  <c r="BS87" i="1"/>
  <c r="BR87" i="1"/>
  <c r="BQ87" i="1"/>
  <c r="BP87" i="1"/>
  <c r="BO87" i="1"/>
  <c r="BN87" i="1"/>
  <c r="BM87" i="1"/>
  <c r="BL87" i="1"/>
  <c r="BK87" i="1"/>
  <c r="BS86" i="1"/>
  <c r="BR86" i="1"/>
  <c r="BQ86" i="1"/>
  <c r="BP86" i="1"/>
  <c r="BO86" i="1"/>
  <c r="BN86" i="1"/>
  <c r="BM86" i="1"/>
  <c r="BL86" i="1"/>
  <c r="BK86" i="1"/>
  <c r="BI87" i="1"/>
  <c r="BH87" i="1"/>
  <c r="BG87" i="1"/>
  <c r="BF87" i="1"/>
  <c r="BE87" i="1"/>
  <c r="BD87" i="1"/>
  <c r="BC87" i="1"/>
  <c r="BB87" i="1"/>
  <c r="BA87" i="1"/>
  <c r="BI86" i="1"/>
  <c r="BH86" i="1"/>
  <c r="BG86" i="1"/>
  <c r="BF86" i="1"/>
  <c r="BE86" i="1"/>
  <c r="BD86" i="1"/>
  <c r="BC86" i="1"/>
  <c r="BB86" i="1"/>
  <c r="BA86" i="1"/>
  <c r="AY87" i="1"/>
  <c r="AX87" i="1"/>
  <c r="AW87" i="1"/>
  <c r="AV87" i="1"/>
  <c r="AU87" i="1"/>
  <c r="AT87" i="1"/>
  <c r="AS87" i="1"/>
  <c r="AR87" i="1"/>
  <c r="AQ87" i="1"/>
  <c r="AY86" i="1"/>
  <c r="AX86" i="1"/>
  <c r="AW86" i="1"/>
  <c r="AV86" i="1"/>
  <c r="AU86" i="1"/>
  <c r="AT86" i="1"/>
  <c r="AS86" i="1"/>
  <c r="AR86" i="1"/>
  <c r="AQ86" i="1"/>
  <c r="AO87" i="1"/>
  <c r="AN87" i="1"/>
  <c r="AM87" i="1"/>
  <c r="AL87" i="1"/>
  <c r="AK87" i="1"/>
  <c r="AJ87" i="1"/>
  <c r="AI87" i="1"/>
  <c r="AH87" i="1"/>
  <c r="AG87" i="1"/>
  <c r="AO86" i="1"/>
  <c r="AN86" i="1"/>
  <c r="AM86" i="1"/>
  <c r="AL86" i="1"/>
  <c r="AK86" i="1"/>
  <c r="AJ86" i="1"/>
  <c r="AI86" i="1"/>
  <c r="AH86" i="1"/>
  <c r="AG86" i="1"/>
  <c r="AE87" i="1"/>
  <c r="AD87" i="1"/>
  <c r="AC87" i="1"/>
  <c r="AB87" i="1"/>
  <c r="AA87" i="1"/>
  <c r="Z87" i="1"/>
  <c r="Y87" i="1"/>
  <c r="X87" i="1"/>
  <c r="W87" i="1"/>
  <c r="AE86" i="1"/>
  <c r="AD86" i="1"/>
  <c r="AC86" i="1"/>
  <c r="AB86" i="1"/>
  <c r="AA86" i="1"/>
  <c r="Z86" i="1"/>
  <c r="Y86" i="1"/>
  <c r="X86" i="1"/>
  <c r="W86" i="1"/>
  <c r="U87" i="1"/>
  <c r="T87" i="1"/>
  <c r="S87" i="1"/>
  <c r="R87" i="1"/>
  <c r="Q87" i="1"/>
  <c r="P87" i="1"/>
  <c r="O87" i="1"/>
  <c r="N87" i="1"/>
  <c r="M87" i="1"/>
  <c r="U86" i="1"/>
  <c r="T86" i="1"/>
  <c r="S86" i="1"/>
  <c r="R86" i="1"/>
  <c r="Q86" i="1"/>
  <c r="P86" i="1"/>
  <c r="O86" i="1"/>
  <c r="N86" i="1"/>
  <c r="M86" i="1"/>
  <c r="CO94" i="2" l="1"/>
  <c r="CO95" i="2"/>
  <c r="CO96" i="2"/>
  <c r="CO97" i="2"/>
  <c r="CO98" i="2"/>
  <c r="CO100" i="2"/>
  <c r="CO99" i="2"/>
  <c r="CO101" i="2"/>
  <c r="CO102" i="2"/>
  <c r="CO104" i="2"/>
  <c r="CO103" i="2"/>
  <c r="CO105" i="2"/>
  <c r="CO107" i="2"/>
  <c r="CO109" i="2"/>
  <c r="CO111" i="2"/>
  <c r="CO113" i="2"/>
  <c r="CO106" i="2"/>
  <c r="CO108" i="2"/>
  <c r="CO110" i="2"/>
  <c r="CO112" i="2"/>
  <c r="CO115" i="2"/>
  <c r="CO117" i="2"/>
  <c r="CO119" i="2"/>
  <c r="CO121" i="2"/>
  <c r="CO114" i="2"/>
  <c r="CO116" i="2"/>
  <c r="CO118" i="2"/>
  <c r="CO120" i="2"/>
  <c r="CO122" i="2"/>
  <c r="CO123" i="2"/>
  <c r="CO125" i="2"/>
  <c r="CO127" i="2"/>
  <c r="CO129" i="2"/>
  <c r="CO131" i="2"/>
  <c r="CO133" i="2"/>
  <c r="CO135" i="2"/>
  <c r="CO124" i="2"/>
  <c r="CO126" i="2"/>
  <c r="CO128" i="2"/>
  <c r="CO130" i="2"/>
  <c r="CO132" i="2"/>
  <c r="CO134" i="2"/>
  <c r="CO136" i="2"/>
  <c r="CO138" i="2"/>
  <c r="CO139" i="2"/>
  <c r="CO141" i="2"/>
  <c r="CO143" i="2"/>
  <c r="CO145" i="2"/>
  <c r="CO147" i="2"/>
  <c r="CO149" i="2"/>
  <c r="CO151" i="2"/>
  <c r="CO153" i="2"/>
  <c r="CO137" i="2"/>
  <c r="CO140" i="2"/>
  <c r="CO142" i="2"/>
  <c r="CO144" i="2"/>
  <c r="CO146" i="2"/>
  <c r="CO148" i="2"/>
  <c r="CO150" i="2"/>
  <c r="CO152" i="2"/>
  <c r="CO156" i="2"/>
  <c r="CO158" i="2"/>
  <c r="CO160" i="2"/>
  <c r="CO162" i="2"/>
  <c r="CO164" i="2"/>
  <c r="CO166" i="2"/>
  <c r="CO168" i="2"/>
  <c r="CO170" i="2"/>
  <c r="CO172" i="2"/>
  <c r="CO174" i="2"/>
  <c r="CO176" i="2"/>
  <c r="CO154" i="2"/>
  <c r="CO155" i="2"/>
  <c r="CO157" i="2"/>
  <c r="CO159" i="2"/>
  <c r="CO161" i="2"/>
  <c r="CO163" i="2"/>
  <c r="CO165" i="2"/>
  <c r="CO167" i="2"/>
  <c r="CO169" i="2"/>
  <c r="CO171" i="2"/>
  <c r="CO173" i="2"/>
  <c r="CO175" i="2"/>
  <c r="CQ94" i="2"/>
  <c r="CQ95" i="2"/>
  <c r="CQ96" i="2"/>
  <c r="CQ98" i="2"/>
  <c r="CQ100" i="2"/>
  <c r="CQ97" i="2"/>
  <c r="CQ99" i="2"/>
  <c r="CQ101" i="2"/>
  <c r="CQ102" i="2"/>
  <c r="CQ104" i="2"/>
  <c r="CQ103" i="2"/>
  <c r="CQ105" i="2"/>
  <c r="CQ107" i="2"/>
  <c r="CQ109" i="2"/>
  <c r="CQ111" i="2"/>
  <c r="CQ113" i="2"/>
  <c r="CQ106" i="2"/>
  <c r="CQ108" i="2"/>
  <c r="CQ110" i="2"/>
  <c r="CQ112" i="2"/>
  <c r="CQ115" i="2"/>
  <c r="CQ117" i="2"/>
  <c r="CQ119" i="2"/>
  <c r="CQ121" i="2"/>
  <c r="CQ114" i="2"/>
  <c r="CQ116" i="2"/>
  <c r="CQ118" i="2"/>
  <c r="CQ120" i="2"/>
  <c r="CQ123" i="2"/>
  <c r="CQ125" i="2"/>
  <c r="CQ127" i="2"/>
  <c r="CQ129" i="2"/>
  <c r="CQ131" i="2"/>
  <c r="CQ133" i="2"/>
  <c r="CQ135" i="2"/>
  <c r="CQ122" i="2"/>
  <c r="CQ124" i="2"/>
  <c r="CQ126" i="2"/>
  <c r="CQ128" i="2"/>
  <c r="CQ130" i="2"/>
  <c r="CQ132" i="2"/>
  <c r="CQ134" i="2"/>
  <c r="CQ136" i="2"/>
  <c r="CQ138" i="2"/>
  <c r="CQ137" i="2"/>
  <c r="CQ139" i="2"/>
  <c r="CQ141" i="2"/>
  <c r="CQ143" i="2"/>
  <c r="CQ145" i="2"/>
  <c r="CQ147" i="2"/>
  <c r="CQ149" i="2"/>
  <c r="CQ151" i="2"/>
  <c r="CQ153" i="2"/>
  <c r="CQ140" i="2"/>
  <c r="CQ142" i="2"/>
  <c r="CQ144" i="2"/>
  <c r="CQ146" i="2"/>
  <c r="CQ148" i="2"/>
  <c r="CQ150" i="2"/>
  <c r="CQ152" i="2"/>
  <c r="CQ154" i="2"/>
  <c r="CQ156" i="2"/>
  <c r="CQ158" i="2"/>
  <c r="CQ160" i="2"/>
  <c r="CQ162" i="2"/>
  <c r="CQ164" i="2"/>
  <c r="CQ166" i="2"/>
  <c r="CQ168" i="2"/>
  <c r="CQ170" i="2"/>
  <c r="CQ172" i="2"/>
  <c r="CQ174" i="2"/>
  <c r="CQ176" i="2"/>
  <c r="CQ155" i="2"/>
  <c r="CQ157" i="2"/>
  <c r="CQ159" i="2"/>
  <c r="CQ161" i="2"/>
  <c r="CQ163" i="2"/>
  <c r="CQ165" i="2"/>
  <c r="CQ167" i="2"/>
  <c r="CQ169" i="2"/>
  <c r="CQ171" i="2"/>
  <c r="CQ173" i="2"/>
  <c r="CQ175" i="2"/>
  <c r="CS94" i="2"/>
  <c r="CS95" i="2"/>
  <c r="CS96" i="2"/>
  <c r="CS97" i="2"/>
  <c r="CS98" i="2"/>
  <c r="CS100" i="2"/>
  <c r="CS99" i="2"/>
  <c r="CS101" i="2"/>
  <c r="CS102" i="2"/>
  <c r="CS104" i="2"/>
  <c r="CS103" i="2"/>
  <c r="CS105" i="2"/>
  <c r="CS107" i="2"/>
  <c r="CS109" i="2"/>
  <c r="CS111" i="2"/>
  <c r="CS113" i="2"/>
  <c r="CS106" i="2"/>
  <c r="CS108" i="2"/>
  <c r="CS110" i="2"/>
  <c r="CS112" i="2"/>
  <c r="CS115" i="2"/>
  <c r="CS117" i="2"/>
  <c r="CS119" i="2"/>
  <c r="CS121" i="2"/>
  <c r="CS114" i="2"/>
  <c r="CS116" i="2"/>
  <c r="CS118" i="2"/>
  <c r="CS120" i="2"/>
  <c r="CS122" i="2"/>
  <c r="CS123" i="2"/>
  <c r="CS125" i="2"/>
  <c r="CS127" i="2"/>
  <c r="CS129" i="2"/>
  <c r="CS131" i="2"/>
  <c r="CS133" i="2"/>
  <c r="CS135" i="2"/>
  <c r="CS124" i="2"/>
  <c r="CS126" i="2"/>
  <c r="CS128" i="2"/>
  <c r="CS130" i="2"/>
  <c r="CS132" i="2"/>
  <c r="CS134" i="2"/>
  <c r="CS136" i="2"/>
  <c r="CS138" i="2"/>
  <c r="CS139" i="2"/>
  <c r="CS141" i="2"/>
  <c r="CS143" i="2"/>
  <c r="CS145" i="2"/>
  <c r="CS147" i="2"/>
  <c r="CS149" i="2"/>
  <c r="CS151" i="2"/>
  <c r="CS153" i="2"/>
  <c r="CS137" i="2"/>
  <c r="CS140" i="2"/>
  <c r="CS142" i="2"/>
  <c r="CS144" i="2"/>
  <c r="CS146" i="2"/>
  <c r="CS148" i="2"/>
  <c r="CS150" i="2"/>
  <c r="CS152" i="2"/>
  <c r="CS156" i="2"/>
  <c r="CS158" i="2"/>
  <c r="CS160" i="2"/>
  <c r="CS162" i="2"/>
  <c r="CS164" i="2"/>
  <c r="CS166" i="2"/>
  <c r="CS168" i="2"/>
  <c r="CS170" i="2"/>
  <c r="CS172" i="2"/>
  <c r="CS174" i="2"/>
  <c r="CS176" i="2"/>
  <c r="CS154" i="2"/>
  <c r="CS155" i="2"/>
  <c r="CS157" i="2"/>
  <c r="CS159" i="2"/>
  <c r="CS161" i="2"/>
  <c r="CS163" i="2"/>
  <c r="CS165" i="2"/>
  <c r="CS167" i="2"/>
  <c r="CS169" i="2"/>
  <c r="CS171" i="2"/>
  <c r="CS173" i="2"/>
  <c r="CS175" i="2"/>
  <c r="CU94" i="2"/>
  <c r="CU95" i="2"/>
  <c r="CU96" i="2"/>
  <c r="CU98" i="2"/>
  <c r="CU100" i="2"/>
  <c r="CU97" i="2"/>
  <c r="CU99" i="2"/>
  <c r="CU102" i="2"/>
  <c r="CU104" i="2"/>
  <c r="CU101" i="2"/>
  <c r="CU103" i="2"/>
  <c r="CU105" i="2"/>
  <c r="CU107" i="2"/>
  <c r="CU109" i="2"/>
  <c r="CU111" i="2"/>
  <c r="CU113" i="2"/>
  <c r="CU106" i="2"/>
  <c r="CU108" i="2"/>
  <c r="CU110" i="2"/>
  <c r="CU112" i="2"/>
  <c r="CU115" i="2"/>
  <c r="CU117" i="2"/>
  <c r="CU119" i="2"/>
  <c r="CU121" i="2"/>
  <c r="CU114" i="2"/>
  <c r="CU116" i="2"/>
  <c r="CU118" i="2"/>
  <c r="CU120" i="2"/>
  <c r="CU123" i="2"/>
  <c r="CU125" i="2"/>
  <c r="CU127" i="2"/>
  <c r="CU129" i="2"/>
  <c r="CU131" i="2"/>
  <c r="CU133" i="2"/>
  <c r="CU135" i="2"/>
  <c r="CU122" i="2"/>
  <c r="CU124" i="2"/>
  <c r="CU126" i="2"/>
  <c r="CU128" i="2"/>
  <c r="CU130" i="2"/>
  <c r="CU132" i="2"/>
  <c r="CU134" i="2"/>
  <c r="CU136" i="2"/>
  <c r="CU138" i="2"/>
  <c r="CU137" i="2"/>
  <c r="CU139" i="2"/>
  <c r="CU141" i="2"/>
  <c r="CU143" i="2"/>
  <c r="CU145" i="2"/>
  <c r="CU147" i="2"/>
  <c r="CU149" i="2"/>
  <c r="CU151" i="2"/>
  <c r="CU153" i="2"/>
  <c r="CU140" i="2"/>
  <c r="CU142" i="2"/>
  <c r="CU144" i="2"/>
  <c r="CU146" i="2"/>
  <c r="CU148" i="2"/>
  <c r="CU150" i="2"/>
  <c r="CU152" i="2"/>
  <c r="CU154" i="2"/>
  <c r="CU156" i="2"/>
  <c r="CU158" i="2"/>
  <c r="CU160" i="2"/>
  <c r="CU162" i="2"/>
  <c r="CU164" i="2"/>
  <c r="CU166" i="2"/>
  <c r="CU168" i="2"/>
  <c r="CU170" i="2"/>
  <c r="CU172" i="2"/>
  <c r="CU174" i="2"/>
  <c r="CU176" i="2"/>
  <c r="CU155" i="2"/>
  <c r="CU157" i="2"/>
  <c r="CU159" i="2"/>
  <c r="CU161" i="2"/>
  <c r="CU163" i="2"/>
  <c r="CU165" i="2"/>
  <c r="CU167" i="2"/>
  <c r="CU169" i="2"/>
  <c r="CU171" i="2"/>
  <c r="CU173" i="2"/>
  <c r="CU175" i="2"/>
  <c r="CN94" i="2"/>
  <c r="CN95" i="2"/>
  <c r="CN97" i="2"/>
  <c r="CN96" i="2"/>
  <c r="CN99" i="2"/>
  <c r="CN98" i="2"/>
  <c r="CN100" i="2"/>
  <c r="CN103" i="2"/>
  <c r="CN101" i="2"/>
  <c r="CN102" i="2"/>
  <c r="CN104" i="2"/>
  <c r="CN105" i="2"/>
  <c r="CN106" i="2"/>
  <c r="CN108" i="2"/>
  <c r="CN110" i="2"/>
  <c r="CN112" i="2"/>
  <c r="CN107" i="2"/>
  <c r="CN109" i="2"/>
  <c r="CN111" i="2"/>
  <c r="CN114" i="2"/>
  <c r="CN116" i="2"/>
  <c r="CN118" i="2"/>
  <c r="CN120" i="2"/>
  <c r="CN122" i="2"/>
  <c r="CN113" i="2"/>
  <c r="CN115" i="2"/>
  <c r="CN117" i="2"/>
  <c r="CN119" i="2"/>
  <c r="CN121" i="2"/>
  <c r="CN124" i="2"/>
  <c r="CN126" i="2"/>
  <c r="CN128" i="2"/>
  <c r="CN130" i="2"/>
  <c r="CN132" i="2"/>
  <c r="CN134" i="2"/>
  <c r="CN136" i="2"/>
  <c r="CN123" i="2"/>
  <c r="CN125" i="2"/>
  <c r="CN127" i="2"/>
  <c r="CN129" i="2"/>
  <c r="CN131" i="2"/>
  <c r="CN133" i="2"/>
  <c r="CN135" i="2"/>
  <c r="CN137" i="2"/>
  <c r="CN140" i="2"/>
  <c r="CN142" i="2"/>
  <c r="CN144" i="2"/>
  <c r="CN146" i="2"/>
  <c r="CN148" i="2"/>
  <c r="CN150" i="2"/>
  <c r="CN152" i="2"/>
  <c r="CN154" i="2"/>
  <c r="CN138" i="2"/>
  <c r="CN139" i="2"/>
  <c r="CN141" i="2"/>
  <c r="CN143" i="2"/>
  <c r="CN145" i="2"/>
  <c r="CN147" i="2"/>
  <c r="CN149" i="2"/>
  <c r="CN151" i="2"/>
  <c r="CN153" i="2"/>
  <c r="CN155" i="2"/>
  <c r="CN157" i="2"/>
  <c r="CN159" i="2"/>
  <c r="CN161" i="2"/>
  <c r="CN163" i="2"/>
  <c r="CN165" i="2"/>
  <c r="CN167" i="2"/>
  <c r="CN169" i="2"/>
  <c r="CN171" i="2"/>
  <c r="CN173" i="2"/>
  <c r="CN175" i="2"/>
  <c r="CN156" i="2"/>
  <c r="CN158" i="2"/>
  <c r="CN160" i="2"/>
  <c r="CN162" i="2"/>
  <c r="CN164" i="2"/>
  <c r="CN166" i="2"/>
  <c r="CN168" i="2"/>
  <c r="CN170" i="2"/>
  <c r="CN172" i="2"/>
  <c r="CN174" i="2"/>
  <c r="CN176" i="2"/>
  <c r="CP94" i="2"/>
  <c r="CP97" i="2"/>
  <c r="CP95" i="2"/>
  <c r="CP96" i="2"/>
  <c r="CP99" i="2"/>
  <c r="CP98" i="2"/>
  <c r="CP100" i="2"/>
  <c r="CP101" i="2"/>
  <c r="CP103" i="2"/>
  <c r="CP102" i="2"/>
  <c r="CP104" i="2"/>
  <c r="CP106" i="2"/>
  <c r="CP108" i="2"/>
  <c r="CP110" i="2"/>
  <c r="CP112" i="2"/>
  <c r="CP105" i="2"/>
  <c r="CP107" i="2"/>
  <c r="CP109" i="2"/>
  <c r="CP111" i="2"/>
  <c r="CP113" i="2"/>
  <c r="CP114" i="2"/>
  <c r="CP116" i="2"/>
  <c r="CP118" i="2"/>
  <c r="CP120" i="2"/>
  <c r="CP122" i="2"/>
  <c r="CP115" i="2"/>
  <c r="CP117" i="2"/>
  <c r="CP119" i="2"/>
  <c r="CP121" i="2"/>
  <c r="CP124" i="2"/>
  <c r="CP126" i="2"/>
  <c r="CP128" i="2"/>
  <c r="CP130" i="2"/>
  <c r="CP132" i="2"/>
  <c r="CP134" i="2"/>
  <c r="CP136" i="2"/>
  <c r="CP123" i="2"/>
  <c r="CP125" i="2"/>
  <c r="CP127" i="2"/>
  <c r="CP129" i="2"/>
  <c r="CP131" i="2"/>
  <c r="CP133" i="2"/>
  <c r="CP135" i="2"/>
  <c r="CP137" i="2"/>
  <c r="CP138" i="2"/>
  <c r="CP140" i="2"/>
  <c r="CP142" i="2"/>
  <c r="CP144" i="2"/>
  <c r="CP146" i="2"/>
  <c r="CP148" i="2"/>
  <c r="CP150" i="2"/>
  <c r="CP152" i="2"/>
  <c r="CP154" i="2"/>
  <c r="CP139" i="2"/>
  <c r="CP141" i="2"/>
  <c r="CP143" i="2"/>
  <c r="CP145" i="2"/>
  <c r="CP147" i="2"/>
  <c r="CP149" i="2"/>
  <c r="CP151" i="2"/>
  <c r="CP153" i="2"/>
  <c r="CP155" i="2"/>
  <c r="CP157" i="2"/>
  <c r="CP159" i="2"/>
  <c r="CP161" i="2"/>
  <c r="CP163" i="2"/>
  <c r="CP165" i="2"/>
  <c r="CP167" i="2"/>
  <c r="CP169" i="2"/>
  <c r="CP171" i="2"/>
  <c r="CP173" i="2"/>
  <c r="CP175" i="2"/>
  <c r="CP156" i="2"/>
  <c r="CP158" i="2"/>
  <c r="CP160" i="2"/>
  <c r="CP162" i="2"/>
  <c r="CP164" i="2"/>
  <c r="CP166" i="2"/>
  <c r="CP168" i="2"/>
  <c r="CP170" i="2"/>
  <c r="CP172" i="2"/>
  <c r="CP174" i="2"/>
  <c r="CP176" i="2"/>
  <c r="CR94" i="2"/>
  <c r="CR95" i="2"/>
  <c r="CR97" i="2"/>
  <c r="CR96" i="2"/>
  <c r="CR99" i="2"/>
  <c r="CR98" i="2"/>
  <c r="CR100" i="2"/>
  <c r="CR103" i="2"/>
  <c r="CR101" i="2"/>
  <c r="CR102" i="2"/>
  <c r="CR104" i="2"/>
  <c r="CR105" i="2"/>
  <c r="CR106" i="2"/>
  <c r="CR108" i="2"/>
  <c r="CR110" i="2"/>
  <c r="CR112" i="2"/>
  <c r="CR107" i="2"/>
  <c r="CR109" i="2"/>
  <c r="CR111" i="2"/>
  <c r="CR114" i="2"/>
  <c r="CR116" i="2"/>
  <c r="CR118" i="2"/>
  <c r="CR120" i="2"/>
  <c r="CR122" i="2"/>
  <c r="CR113" i="2"/>
  <c r="CR115" i="2"/>
  <c r="CR117" i="2"/>
  <c r="CR119" i="2"/>
  <c r="CR121" i="2"/>
  <c r="CR124" i="2"/>
  <c r="CR126" i="2"/>
  <c r="CR128" i="2"/>
  <c r="CR130" i="2"/>
  <c r="CR132" i="2"/>
  <c r="CR134" i="2"/>
  <c r="CR136" i="2"/>
  <c r="CR123" i="2"/>
  <c r="CR125" i="2"/>
  <c r="CR127" i="2"/>
  <c r="CR129" i="2"/>
  <c r="CR131" i="2"/>
  <c r="CR133" i="2"/>
  <c r="CR135" i="2"/>
  <c r="CR137" i="2"/>
  <c r="CR140" i="2"/>
  <c r="CR142" i="2"/>
  <c r="CR144" i="2"/>
  <c r="CR146" i="2"/>
  <c r="CR148" i="2"/>
  <c r="CR150" i="2"/>
  <c r="CR152" i="2"/>
  <c r="CR154" i="2"/>
  <c r="CR138" i="2"/>
  <c r="CR139" i="2"/>
  <c r="CR141" i="2"/>
  <c r="CR143" i="2"/>
  <c r="CR145" i="2"/>
  <c r="CR147" i="2"/>
  <c r="CR149" i="2"/>
  <c r="CR151" i="2"/>
  <c r="CR153" i="2"/>
  <c r="CR155" i="2"/>
  <c r="CR157" i="2"/>
  <c r="CR159" i="2"/>
  <c r="CR161" i="2"/>
  <c r="CR163" i="2"/>
  <c r="CR165" i="2"/>
  <c r="CR167" i="2"/>
  <c r="CR169" i="2"/>
  <c r="CR171" i="2"/>
  <c r="CR173" i="2"/>
  <c r="CR175" i="2"/>
  <c r="CR156" i="2"/>
  <c r="CR158" i="2"/>
  <c r="CR160" i="2"/>
  <c r="CR162" i="2"/>
  <c r="CR164" i="2"/>
  <c r="CR166" i="2"/>
  <c r="CR168" i="2"/>
  <c r="CR170" i="2"/>
  <c r="CR172" i="2"/>
  <c r="CR174" i="2"/>
  <c r="CR176" i="2"/>
  <c r="CT94" i="2"/>
  <c r="CT97" i="2"/>
  <c r="CT95" i="2"/>
  <c r="CT96" i="2"/>
  <c r="CT99" i="2"/>
  <c r="CT98" i="2"/>
  <c r="CT100" i="2"/>
  <c r="CT101" i="2"/>
  <c r="CT103" i="2"/>
  <c r="CT102" i="2"/>
  <c r="CT104" i="2"/>
  <c r="CT106" i="2"/>
  <c r="CT108" i="2"/>
  <c r="CT110" i="2"/>
  <c r="CT112" i="2"/>
  <c r="CT105" i="2"/>
  <c r="CT107" i="2"/>
  <c r="CT109" i="2"/>
  <c r="CT111" i="2"/>
  <c r="CT113" i="2"/>
  <c r="CT114" i="2"/>
  <c r="CT116" i="2"/>
  <c r="CT118" i="2"/>
  <c r="CT120" i="2"/>
  <c r="CT122" i="2"/>
  <c r="CT115" i="2"/>
  <c r="CT117" i="2"/>
  <c r="CT119" i="2"/>
  <c r="CT121" i="2"/>
  <c r="CT124" i="2"/>
  <c r="CT126" i="2"/>
  <c r="CT128" i="2"/>
  <c r="CT130" i="2"/>
  <c r="CT132" i="2"/>
  <c r="CT134" i="2"/>
  <c r="CT136" i="2"/>
  <c r="CT123" i="2"/>
  <c r="CT125" i="2"/>
  <c r="CT127" i="2"/>
  <c r="CT129" i="2"/>
  <c r="CT131" i="2"/>
  <c r="CT133" i="2"/>
  <c r="CT135" i="2"/>
  <c r="CT137" i="2"/>
  <c r="CT138" i="2"/>
  <c r="CT140" i="2"/>
  <c r="CT142" i="2"/>
  <c r="CT144" i="2"/>
  <c r="CT146" i="2"/>
  <c r="CT148" i="2"/>
  <c r="CT150" i="2"/>
  <c r="CT152" i="2"/>
  <c r="CT154" i="2"/>
  <c r="CT139" i="2"/>
  <c r="CT141" i="2"/>
  <c r="CT143" i="2"/>
  <c r="CT145" i="2"/>
  <c r="CT147" i="2"/>
  <c r="CT149" i="2"/>
  <c r="CT151" i="2"/>
  <c r="CT153" i="2"/>
  <c r="CT155" i="2"/>
  <c r="CT157" i="2"/>
  <c r="CT159" i="2"/>
  <c r="CT161" i="2"/>
  <c r="CT163" i="2"/>
  <c r="CT165" i="2"/>
  <c r="CT167" i="2"/>
  <c r="CT169" i="2"/>
  <c r="CT171" i="2"/>
  <c r="CT173" i="2"/>
  <c r="CT175" i="2"/>
  <c r="CT156" i="2"/>
  <c r="CT158" i="2"/>
  <c r="CT160" i="2"/>
  <c r="CT162" i="2"/>
  <c r="CT164" i="2"/>
  <c r="CT166" i="2"/>
  <c r="CT168" i="2"/>
  <c r="CT170" i="2"/>
  <c r="CT172" i="2"/>
  <c r="CT174" i="2"/>
  <c r="CT176" i="2"/>
  <c r="CR177" i="2" l="1"/>
  <c r="CR178" i="2"/>
  <c r="CT177" i="2"/>
  <c r="CT178" i="2"/>
  <c r="CP177" i="2"/>
  <c r="CP178" i="2"/>
  <c r="CU178" i="2"/>
  <c r="CU177" i="2"/>
  <c r="CQ178" i="2"/>
  <c r="CQ177" i="2"/>
  <c r="CN177" i="2"/>
  <c r="CN178" i="2"/>
  <c r="CS178" i="2"/>
  <c r="CS177" i="2"/>
  <c r="CO178" i="2"/>
  <c r="CO177" i="2"/>
  <c r="CZ3" i="3" l="1" a="1"/>
  <c r="CZ4" i="3" l="1"/>
  <c r="CZ3" i="3"/>
  <c r="DA3" i="3"/>
  <c r="DA4" i="3"/>
  <c r="M14" i="3" a="1"/>
  <c r="R18" i="3" s="1"/>
  <c r="R91" i="3" s="1"/>
  <c r="T15" i="3" l="1"/>
  <c r="T88" i="3" s="1"/>
  <c r="N20" i="3"/>
  <c r="N93" i="3" s="1"/>
  <c r="Q22" i="3"/>
  <c r="Q95" i="3" s="1"/>
  <c r="T17" i="3"/>
  <c r="T90" i="3" s="1"/>
  <c r="M15" i="3"/>
  <c r="M88" i="3" s="1"/>
  <c r="P17" i="3"/>
  <c r="P90" i="3" s="1"/>
  <c r="Q18" i="3"/>
  <c r="Q91" i="3" s="1"/>
  <c r="P15" i="3"/>
  <c r="P88" i="3" s="1"/>
  <c r="S18" i="3"/>
  <c r="S91" i="3" s="1"/>
  <c r="M14" i="3"/>
  <c r="M87" i="3" s="1"/>
  <c r="S16" i="3"/>
  <c r="S89" i="3" s="1"/>
  <c r="O20" i="3"/>
  <c r="O93" i="3" s="1"/>
  <c r="S21" i="3"/>
  <c r="S94" i="3" s="1"/>
  <c r="S19" i="3"/>
  <c r="S92" i="3" s="1"/>
  <c r="Q17" i="3"/>
  <c r="Q90" i="3" s="1"/>
  <c r="U16" i="3"/>
  <c r="U89" i="3" s="1"/>
  <c r="N21" i="3"/>
  <c r="N94" i="3" s="1"/>
  <c r="T22" i="3"/>
  <c r="T95" i="3" s="1"/>
  <c r="O14" i="3"/>
  <c r="O87" i="3" s="1"/>
  <c r="P21" i="3"/>
  <c r="P94" i="3" s="1"/>
  <c r="S20" i="3"/>
  <c r="S93" i="3" s="1"/>
  <c r="O21" i="3"/>
  <c r="O94" i="3" s="1"/>
  <c r="U20" i="3"/>
  <c r="U93" i="3" s="1"/>
  <c r="Q14" i="3"/>
  <c r="Q87" i="3" s="1"/>
  <c r="M16" i="3"/>
  <c r="M89" i="3" s="1"/>
  <c r="N14" i="3"/>
  <c r="N87" i="3" s="1"/>
  <c r="R16" i="3"/>
  <c r="R89" i="3" s="1"/>
  <c r="P16" i="3"/>
  <c r="P89" i="3" s="1"/>
  <c r="Q19" i="3"/>
  <c r="Q92" i="3" s="1"/>
  <c r="M17" i="3"/>
  <c r="M90" i="3" s="1"/>
  <c r="U22" i="3"/>
  <c r="U95" i="3" s="1"/>
  <c r="U21" i="3"/>
  <c r="U94" i="3" s="1"/>
  <c r="O18" i="3"/>
  <c r="O91" i="3" s="1"/>
  <c r="Q16" i="3"/>
  <c r="Q89" i="3" s="1"/>
  <c r="P22" i="3"/>
  <c r="P95" i="3" s="1"/>
  <c r="O16" i="3"/>
  <c r="O89" i="3" s="1"/>
  <c r="Q21" i="3"/>
  <c r="Q94" i="3" s="1"/>
  <c r="O19" i="3"/>
  <c r="O92" i="3" s="1"/>
  <c r="N16" i="3"/>
  <c r="N89" i="3" s="1"/>
  <c r="R19" i="3"/>
  <c r="R92" i="3" s="1"/>
  <c r="S17" i="3"/>
  <c r="S90" i="3" s="1"/>
  <c r="N18" i="3"/>
  <c r="N91" i="3" s="1"/>
  <c r="P14" i="3"/>
  <c r="P87" i="3" s="1"/>
  <c r="P18" i="3"/>
  <c r="P91" i="3" s="1"/>
  <c r="N19" i="3"/>
  <c r="N92" i="3" s="1"/>
  <c r="U15" i="3"/>
  <c r="U88" i="3" s="1"/>
  <c r="O22" i="3"/>
  <c r="O95" i="3" s="1"/>
  <c r="U17" i="3"/>
  <c r="U90" i="3" s="1"/>
  <c r="P19" i="3"/>
  <c r="P92" i="3" s="1"/>
  <c r="R21" i="3"/>
  <c r="R94" i="3" s="1"/>
  <c r="N17" i="3"/>
  <c r="N90" i="3" s="1"/>
  <c r="Q20" i="3"/>
  <c r="Q93" i="3" s="1"/>
  <c r="N22" i="3"/>
  <c r="N95" i="3" s="1"/>
  <c r="O17" i="3"/>
  <c r="O90" i="3" s="1"/>
  <c r="R15" i="3"/>
  <c r="R88" i="3" s="1"/>
  <c r="M18" i="3"/>
  <c r="M91" i="3" s="1"/>
  <c r="S15" i="3"/>
  <c r="S88" i="3" s="1"/>
  <c r="R14" i="3"/>
  <c r="R87" i="3" s="1"/>
  <c r="T19" i="3"/>
  <c r="T92" i="3" s="1"/>
  <c r="T20" i="3"/>
  <c r="T93" i="3" s="1"/>
  <c r="S22" i="3"/>
  <c r="S95" i="3" s="1"/>
  <c r="U19" i="3"/>
  <c r="U92" i="3" s="1"/>
  <c r="N15" i="3"/>
  <c r="N88" i="3" s="1"/>
  <c r="R20" i="3"/>
  <c r="R93" i="3" s="1"/>
  <c r="U14" i="3"/>
  <c r="U87" i="3" s="1"/>
  <c r="S14" i="3"/>
  <c r="S87" i="3" s="1"/>
  <c r="M20" i="3"/>
  <c r="M93" i="3" s="1"/>
  <c r="Q15" i="3"/>
  <c r="Q88" i="3" s="1"/>
  <c r="M19" i="3"/>
  <c r="M92" i="3" s="1"/>
  <c r="T21" i="3"/>
  <c r="T94" i="3" s="1"/>
  <c r="T18" i="3"/>
  <c r="T91" i="3" s="1"/>
  <c r="T16" i="3"/>
  <c r="T89" i="3" s="1"/>
  <c r="M22" i="3"/>
  <c r="M95" i="3" s="1"/>
  <c r="U18" i="3"/>
  <c r="U91" i="3" s="1"/>
  <c r="P20" i="3"/>
  <c r="P93" i="3" s="1"/>
  <c r="M21" i="3"/>
  <c r="M94" i="3" s="1"/>
  <c r="R17" i="3"/>
  <c r="R90" i="3" s="1"/>
  <c r="O15" i="3"/>
  <c r="O88" i="3" s="1"/>
  <c r="R22" i="3"/>
  <c r="R95" i="3" s="1"/>
  <c r="T14" i="3"/>
  <c r="T87" i="3" s="1"/>
</calcChain>
</file>

<file path=xl/sharedStrings.xml><?xml version="1.0" encoding="utf-8"?>
<sst xmlns="http://schemas.openxmlformats.org/spreadsheetml/2006/main" count="594" uniqueCount="100">
  <si>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</si>
  <si>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</si>
  <si>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</si>
  <si>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</si>
  <si>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</si>
  <si>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</si>
  <si>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</si>
  <si>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</si>
  <si>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</si>
  <si>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</si>
  <si>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</si>
  <si>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</si>
  <si>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</si>
  <si>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</si>
  <si>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</si>
  <si>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</si>
  <si>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</si>
  <si>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</si>
  <si>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</si>
  <si>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</si>
  <si>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 (без Ненецкого автономного округа)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</si>
  <si>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</si>
  <si>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</si>
  <si>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</si>
  <si>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</si>
  <si>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</si>
  <si>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</si>
  <si>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</si>
  <si>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</si>
  <si>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</si>
  <si>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</si>
  <si>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</si>
  <si>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</si>
  <si>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</si>
  <si>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</si>
  <si>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</si>
  <si>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</si>
  <si>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</si>
  <si>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</si>
  <si>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</si>
  <si>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</si>
  <si>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</si>
  <si>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</si>
  <si>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</si>
  <si>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</si>
  <si>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</si>
  <si>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</si>
  <si>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</si>
  <si>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</si>
  <si>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</si>
  <si>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</si>
  <si>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</si>
  <si>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</si>
  <si>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</si>
  <si>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</si>
  <si>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</si>
  <si>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</si>
  <si>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</si>
  <si>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 без автономных округов</t>
  </si>
  <si>
    <t>Ханты-Мансийский автономный округ-Югра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</si>
  <si>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</si>
  <si>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</si>
  <si>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</si>
  <si>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</si>
  <si>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</si>
  <si>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</si>
  <si>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</si>
  <si>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</si>
  <si>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</si>
  <si>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</si>
  <si>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</si>
  <si>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</si>
  <si>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</si>
  <si>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</si>
  <si>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</si>
  <si>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</si>
  <si>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</si>
  <si>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</si>
  <si>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</si>
  <si>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</si>
  <si>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</si>
  <si>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</si>
  <si>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</si>
  <si>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2015 тренд</t>
  </si>
  <si>
    <t>m</t>
  </si>
  <si>
    <t xml:space="preserve">ско выб </t>
  </si>
  <si>
    <t xml:space="preserve">Собственное </t>
  </si>
  <si>
    <t xml:space="preserve">Переменные </t>
  </si>
  <si>
    <t xml:space="preserve">Сумма </t>
  </si>
  <si>
    <t xml:space="preserve">дейстующ </t>
  </si>
  <si>
    <t>ГК</t>
  </si>
  <si>
    <t xml:space="preserve">число </t>
  </si>
  <si>
    <t xml:space="preserve">по строке </t>
  </si>
  <si>
    <t>ОСШ</t>
  </si>
  <si>
    <t>s</t>
  </si>
  <si>
    <t>кач-во</t>
  </si>
  <si>
    <t xml:space="preserve">ОСШ </t>
  </si>
  <si>
    <t xml:space="preserve">lheufz гк </t>
  </si>
  <si>
    <t xml:space="preserve">СРАРАЯ </t>
  </si>
  <si>
    <t>Архангельская область (без АО)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</si>
</sst>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"/>
    <numFmt numFmtId="166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  <charset val="204"/>
    </font>
    <font>
      <b/>
      <i/>
      <sz val="12"/>
      <color theme="1"/>
      <name val="Georgia"/>
      <family val="1"/>
      <charset val="204"/>
    </font>
    <font>
      <b/>
      <i/>
      <sz val="11"/>
      <color theme="1"/>
      <name val="Mathcad UniMath"/>
      <family val="3"/>
    </font>
  </fonts>
  <fills count="3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B1DBAF"/>
        <bgColor indexed="64"/>
      </patternFill>
    </fill>
    <fill>
      <patternFill patternType="solid">
        <fgColor rgb="FFFFD2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ED8C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F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0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2" xfId="0" applyFont="1" applyFill="1" applyBorder="1" applyAlignment="1">
      <alignment horizontal="center"/>
    </xf>
    <xf numFmtId="0" fontId="6" fillId="0" borderId="2" xfId="0" applyFont="1" applyBorder="1"/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0" fillId="7" borderId="2" xfId="0" applyFill="1" applyBorder="1"/>
    <xf numFmtId="0" fontId="9" fillId="7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4" fillId="0" borderId="3" xfId="0" applyNumberFormat="1" applyFont="1" applyFill="1" applyBorder="1" applyAlignment="1">
      <alignment horizontal="center" vertical="center" wrapText="1"/>
    </xf>
    <xf numFmtId="0" fontId="0" fillId="7" borderId="0" xfId="0" applyFill="1"/>
    <xf numFmtId="1" fontId="3" fillId="3" borderId="5" xfId="0" applyNumberFormat="1" applyFont="1" applyFill="1" applyBorder="1" applyAlignment="1">
      <alignment horizontal="center"/>
    </xf>
    <xf numFmtId="2" fontId="4" fillId="6" borderId="3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2" fontId="7" fillId="8" borderId="2" xfId="0" applyNumberFormat="1" applyFont="1" applyFill="1" applyBorder="1" applyAlignment="1">
      <alignment horizontal="center" vertical="center" wrapText="1"/>
    </xf>
    <xf numFmtId="2" fontId="4" fillId="9" borderId="2" xfId="0" applyNumberFormat="1" applyFont="1" applyFill="1" applyBorder="1" applyAlignment="1">
      <alignment horizontal="center" vertical="center" wrapText="1"/>
    </xf>
    <xf numFmtId="2" fontId="4" fillId="10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8" fillId="0" borderId="0" xfId="0" applyFont="1"/>
    <xf numFmtId="2" fontId="8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2" fontId="6" fillId="11" borderId="0" xfId="0" applyNumberFormat="1" applyFont="1" applyFill="1" applyAlignment="1">
      <alignment horizontal="center"/>
    </xf>
    <xf numFmtId="2" fontId="6" fillId="12" borderId="0" xfId="0" applyNumberFormat="1" applyFont="1" applyFill="1" applyAlignment="1">
      <alignment horizontal="center"/>
    </xf>
    <xf numFmtId="2" fontId="6" fillId="12" borderId="2" xfId="0" applyNumberFormat="1" applyFont="1" applyFill="1" applyBorder="1" applyAlignment="1">
      <alignment horizontal="center"/>
    </xf>
    <xf numFmtId="2" fontId="6" fillId="12" borderId="3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2" xfId="0" applyFont="1" applyBorder="1"/>
    <xf numFmtId="0" fontId="6" fillId="0" borderId="0" xfId="0" applyFont="1" applyBorder="1"/>
    <xf numFmtId="0" fontId="8" fillId="0" borderId="2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2" fontId="6" fillId="12" borderId="0" xfId="0" applyNumberFormat="1" applyFont="1" applyFill="1" applyBorder="1" applyAlignment="1">
      <alignment horizontal="center" vertical="center" wrapText="1"/>
    </xf>
    <xf numFmtId="0" fontId="4" fillId="0" borderId="2" xfId="0" applyFont="1" applyBorder="1"/>
    <xf numFmtId="2" fontId="6" fillId="12" borderId="0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/>
    </xf>
    <xf numFmtId="0" fontId="0" fillId="11" borderId="0" xfId="0" applyFill="1"/>
    <xf numFmtId="0" fontId="6" fillId="11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2" fontId="6" fillId="11" borderId="0" xfId="0" applyNumberFormat="1" applyFont="1" applyFill="1" applyBorder="1" applyAlignment="1">
      <alignment horizontal="center" vertical="center" wrapText="1"/>
    </xf>
    <xf numFmtId="2" fontId="6" fillId="11" borderId="0" xfId="0" applyNumberFormat="1" applyFont="1" applyFill="1" applyBorder="1" applyAlignment="1">
      <alignment horizontal="center"/>
    </xf>
    <xf numFmtId="0" fontId="4" fillId="0" borderId="0" xfId="0" applyFont="1" applyBorder="1"/>
    <xf numFmtId="0" fontId="3" fillId="11" borderId="5" xfId="0" applyFont="1" applyFill="1" applyBorder="1" applyAlignment="1">
      <alignment horizontal="center"/>
    </xf>
    <xf numFmtId="2" fontId="6" fillId="11" borderId="3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/>
    </xf>
    <xf numFmtId="2" fontId="6" fillId="12" borderId="7" xfId="0" applyNumberFormat="1" applyFont="1" applyFill="1" applyBorder="1" applyAlignment="1">
      <alignment horizontal="center" vertical="center" wrapText="1"/>
    </xf>
    <xf numFmtId="2" fontId="6" fillId="12" borderId="8" xfId="0" applyNumberFormat="1" applyFont="1" applyFill="1" applyBorder="1" applyAlignment="1">
      <alignment horizontal="center" vertical="center" wrapText="1"/>
    </xf>
    <xf numFmtId="2" fontId="6" fillId="11" borderId="9" xfId="0" applyNumberFormat="1" applyFont="1" applyFill="1" applyBorder="1" applyAlignment="1">
      <alignment horizontal="center" vertical="center" wrapText="1"/>
    </xf>
    <xf numFmtId="2" fontId="6" fillId="11" borderId="6" xfId="0" applyNumberFormat="1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5" fillId="0" borderId="11" xfId="0" applyFont="1" applyBorder="1"/>
    <xf numFmtId="0" fontId="6" fillId="0" borderId="11" xfId="0" applyFont="1" applyBorder="1"/>
    <xf numFmtId="0" fontId="8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1" fontId="3" fillId="0" borderId="13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vertical="center" wrapText="1"/>
    </xf>
    <xf numFmtId="2" fontId="6" fillId="12" borderId="15" xfId="0" applyNumberFormat="1" applyFont="1" applyFill="1" applyBorder="1" applyAlignment="1">
      <alignment horizontal="center" vertical="center" wrapText="1"/>
    </xf>
    <xf numFmtId="2" fontId="6" fillId="12" borderId="14" xfId="0" applyNumberFormat="1" applyFont="1" applyFill="1" applyBorder="1" applyAlignment="1">
      <alignment horizontal="center" vertical="center" wrapText="1"/>
    </xf>
    <xf numFmtId="2" fontId="6" fillId="12" borderId="16" xfId="0" applyNumberFormat="1" applyFont="1" applyFill="1" applyBorder="1" applyAlignment="1">
      <alignment horizontal="center" vertical="center" wrapText="1"/>
    </xf>
    <xf numFmtId="2" fontId="6" fillId="12" borderId="17" xfId="0" applyNumberFormat="1" applyFont="1" applyFill="1" applyBorder="1" applyAlignment="1">
      <alignment horizontal="center" vertical="center" wrapText="1"/>
    </xf>
    <xf numFmtId="2" fontId="6" fillId="12" borderId="18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6" fillId="15" borderId="2" xfId="0" applyFont="1" applyFill="1" applyBorder="1" applyAlignment="1">
      <alignment horizontal="center"/>
    </xf>
    <xf numFmtId="0" fontId="5" fillId="15" borderId="2" xfId="0" applyFont="1" applyFill="1" applyBorder="1"/>
    <xf numFmtId="0" fontId="6" fillId="15" borderId="2" xfId="0" applyFont="1" applyFill="1" applyBorder="1"/>
    <xf numFmtId="0" fontId="8" fillId="15" borderId="2" xfId="0" applyFont="1" applyFill="1" applyBorder="1" applyAlignment="1">
      <alignment horizontal="center"/>
    </xf>
    <xf numFmtId="0" fontId="0" fillId="15" borderId="2" xfId="0" applyFill="1" applyBorder="1"/>
    <xf numFmtId="0" fontId="0" fillId="15" borderId="2" xfId="0" applyFill="1" applyBorder="1" applyAlignment="1">
      <alignment wrapText="1"/>
    </xf>
    <xf numFmtId="0" fontId="3" fillId="15" borderId="2" xfId="0" applyFont="1" applyFill="1" applyBorder="1" applyAlignment="1">
      <alignment vertical="center"/>
    </xf>
    <xf numFmtId="0" fontId="3" fillId="15" borderId="0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vertical="center" wrapText="1"/>
    </xf>
    <xf numFmtId="2" fontId="6" fillId="12" borderId="2" xfId="0" applyNumberFormat="1" applyFont="1" applyFill="1" applyBorder="1" applyAlignment="1">
      <alignment horizontal="center" vertical="center" wrapText="1"/>
    </xf>
    <xf numFmtId="2" fontId="0" fillId="15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15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9" borderId="22" xfId="0" applyFont="1" applyFill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9" borderId="26" xfId="0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1" fillId="9" borderId="13" xfId="0" applyFont="1" applyFill="1" applyBorder="1" applyAlignment="1">
      <alignment horizontal="center"/>
    </xf>
    <xf numFmtId="2" fontId="12" fillId="0" borderId="28" xfId="0" applyNumberFormat="1" applyFont="1" applyBorder="1" applyAlignment="1">
      <alignment horizontal="center"/>
    </xf>
    <xf numFmtId="2" fontId="12" fillId="0" borderId="29" xfId="0" applyNumberFormat="1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3" fillId="9" borderId="13" xfId="0" applyFont="1" applyFill="1" applyBorder="1" applyAlignment="1">
      <alignment horizontal="center"/>
    </xf>
    <xf numFmtId="2" fontId="11" fillId="9" borderId="3" xfId="0" applyNumberFormat="1" applyFont="1" applyFill="1" applyBorder="1" applyAlignment="1">
      <alignment horizontal="center"/>
    </xf>
    <xf numFmtId="2" fontId="14" fillId="8" borderId="3" xfId="0" applyNumberFormat="1" applyFont="1" applyFill="1" applyBorder="1" applyAlignment="1">
      <alignment horizontal="center"/>
    </xf>
    <xf numFmtId="2" fontId="11" fillId="8" borderId="3" xfId="0" applyNumberFormat="1" applyFont="1" applyFill="1" applyBorder="1" applyAlignment="1">
      <alignment horizontal="center"/>
    </xf>
    <xf numFmtId="2" fontId="12" fillId="0" borderId="30" xfId="0" applyNumberFormat="1" applyFont="1" applyBorder="1" applyAlignment="1">
      <alignment horizontal="center"/>
    </xf>
    <xf numFmtId="2" fontId="11" fillId="9" borderId="19" xfId="0" applyNumberFormat="1" applyFont="1" applyFill="1" applyBorder="1" applyAlignment="1">
      <alignment horizontal="center"/>
    </xf>
    <xf numFmtId="2" fontId="12" fillId="0" borderId="31" xfId="0" applyNumberFormat="1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1" fillId="9" borderId="33" xfId="0" applyFont="1" applyFill="1" applyBorder="1" applyAlignment="1">
      <alignment horizontal="center"/>
    </xf>
    <xf numFmtId="2" fontId="11" fillId="9" borderId="34" xfId="0" applyNumberFormat="1" applyFont="1" applyFill="1" applyBorder="1" applyAlignment="1">
      <alignment horizontal="center"/>
    </xf>
    <xf numFmtId="2" fontId="14" fillId="8" borderId="35" xfId="0" applyNumberFormat="1" applyFont="1" applyFill="1" applyBorder="1" applyAlignment="1">
      <alignment horizontal="center"/>
    </xf>
    <xf numFmtId="2" fontId="11" fillId="9" borderId="35" xfId="0" applyNumberFormat="1" applyFont="1" applyFill="1" applyBorder="1" applyAlignment="1">
      <alignment horizontal="center"/>
    </xf>
    <xf numFmtId="2" fontId="12" fillId="0" borderId="6" xfId="0" applyNumberFormat="1" applyFont="1" applyBorder="1" applyAlignment="1">
      <alignment horizontal="center"/>
    </xf>
    <xf numFmtId="2" fontId="12" fillId="0" borderId="23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2" fontId="8" fillId="15" borderId="2" xfId="0" applyNumberFormat="1" applyFont="1" applyFill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8" fillId="0" borderId="2" xfId="0" applyNumberFormat="1" applyFont="1" applyBorder="1"/>
    <xf numFmtId="2" fontId="14" fillId="9" borderId="3" xfId="0" applyNumberFormat="1" applyFont="1" applyFill="1" applyBorder="1" applyAlignment="1">
      <alignment horizontal="center"/>
    </xf>
    <xf numFmtId="2" fontId="14" fillId="9" borderId="35" xfId="0" applyNumberFormat="1" applyFont="1" applyFill="1" applyBorder="1" applyAlignment="1">
      <alignment horizontal="center"/>
    </xf>
    <xf numFmtId="0" fontId="8" fillId="20" borderId="0" xfId="0" applyFont="1" applyFill="1"/>
    <xf numFmtId="0" fontId="0" fillId="20" borderId="0" xfId="0" applyFill="1"/>
    <xf numFmtId="0" fontId="11" fillId="2" borderId="21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2" fillId="9" borderId="27" xfId="0" applyFont="1" applyFill="1" applyBorder="1" applyAlignment="1">
      <alignment horizontal="center"/>
    </xf>
    <xf numFmtId="0" fontId="0" fillId="9" borderId="0" xfId="0" applyFill="1"/>
    <xf numFmtId="2" fontId="14" fillId="2" borderId="3" xfId="0" applyNumberFormat="1" applyFont="1" applyFill="1" applyBorder="1" applyAlignment="1">
      <alignment horizontal="center"/>
    </xf>
    <xf numFmtId="2" fontId="12" fillId="9" borderId="30" xfId="0" applyNumberFormat="1" applyFont="1" applyFill="1" applyBorder="1" applyAlignment="1">
      <alignment horizontal="center"/>
    </xf>
    <xf numFmtId="2" fontId="12" fillId="9" borderId="31" xfId="0" applyNumberFormat="1" applyFont="1" applyFill="1" applyBorder="1" applyAlignment="1">
      <alignment horizontal="center"/>
    </xf>
    <xf numFmtId="2" fontId="14" fillId="2" borderId="35" xfId="0" applyNumberFormat="1" applyFont="1" applyFill="1" applyBorder="1" applyAlignment="1">
      <alignment horizontal="center"/>
    </xf>
    <xf numFmtId="2" fontId="12" fillId="9" borderId="6" xfId="0" applyNumberFormat="1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2" fontId="14" fillId="4" borderId="3" xfId="0" applyNumberFormat="1" applyFont="1" applyFill="1" applyBorder="1" applyAlignment="1">
      <alignment horizontal="center"/>
    </xf>
    <xf numFmtId="2" fontId="14" fillId="4" borderId="35" xfId="0" applyNumberFormat="1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12" fillId="9" borderId="22" xfId="0" applyFont="1" applyFill="1" applyBorder="1" applyAlignment="1">
      <alignment horizontal="center"/>
    </xf>
    <xf numFmtId="0" fontId="11" fillId="9" borderId="25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12" fillId="9" borderId="18" xfId="0" applyFont="1" applyFill="1" applyBorder="1" applyAlignment="1">
      <alignment horizontal="center"/>
    </xf>
    <xf numFmtId="2" fontId="0" fillId="9" borderId="0" xfId="0" applyNumberFormat="1" applyFont="1" applyFill="1" applyBorder="1"/>
    <xf numFmtId="0" fontId="12" fillId="9" borderId="26" xfId="0" applyFont="1" applyFill="1" applyBorder="1" applyAlignment="1">
      <alignment horizontal="center"/>
    </xf>
    <xf numFmtId="0" fontId="0" fillId="9" borderId="0" xfId="0" applyFont="1" applyFill="1"/>
    <xf numFmtId="2" fontId="2" fillId="9" borderId="0" xfId="0" applyNumberFormat="1" applyFont="1" applyFill="1" applyBorder="1"/>
    <xf numFmtId="2" fontId="15" fillId="8" borderId="3" xfId="0" applyNumberFormat="1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2" fontId="12" fillId="9" borderId="23" xfId="0" applyNumberFormat="1" applyFont="1" applyFill="1" applyBorder="1" applyAlignment="1">
      <alignment horizontal="center"/>
    </xf>
    <xf numFmtId="0" fontId="11" fillId="17" borderId="2" xfId="0" applyFont="1" applyFill="1" applyBorder="1" applyAlignment="1">
      <alignment horizontal="center"/>
    </xf>
    <xf numFmtId="0" fontId="11" fillId="6" borderId="22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13" borderId="22" xfId="0" applyFont="1" applyFill="1" applyBorder="1" applyAlignment="1">
      <alignment horizontal="center"/>
    </xf>
    <xf numFmtId="0" fontId="11" fillId="22" borderId="21" xfId="0" applyFont="1" applyFill="1" applyBorder="1" applyAlignment="1">
      <alignment horizontal="center"/>
    </xf>
    <xf numFmtId="0" fontId="11" fillId="22" borderId="25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2" xfId="0" applyFont="1" applyFill="1" applyBorder="1" applyAlignment="1">
      <alignment horizontal="center"/>
    </xf>
    <xf numFmtId="164" fontId="8" fillId="9" borderId="2" xfId="0" applyNumberFormat="1" applyFont="1" applyFill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0" fontId="11" fillId="6" borderId="20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2" fontId="14" fillId="21" borderId="35" xfId="0" applyNumberFormat="1" applyFont="1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0" fontId="11" fillId="13" borderId="20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2" fontId="0" fillId="9" borderId="2" xfId="0" applyNumberFormat="1" applyFill="1" applyBorder="1" applyAlignment="1">
      <alignment horizontal="center"/>
    </xf>
    <xf numFmtId="2" fontId="8" fillId="9" borderId="2" xfId="0" applyNumberFormat="1" applyFont="1" applyFill="1" applyBorder="1"/>
    <xf numFmtId="2" fontId="0" fillId="6" borderId="2" xfId="0" applyNumberFormat="1" applyFill="1" applyBorder="1" applyAlignment="1">
      <alignment horizontal="center"/>
    </xf>
    <xf numFmtId="2" fontId="12" fillId="9" borderId="29" xfId="0" applyNumberFormat="1" applyFont="1" applyFill="1" applyBorder="1" applyAlignment="1">
      <alignment horizontal="center"/>
    </xf>
    <xf numFmtId="0" fontId="11" fillId="9" borderId="37" xfId="0" applyFont="1" applyFill="1" applyBorder="1" applyAlignment="1">
      <alignment horizontal="center"/>
    </xf>
    <xf numFmtId="0" fontId="13" fillId="9" borderId="15" xfId="0" applyFont="1" applyFill="1" applyBorder="1" applyAlignment="1">
      <alignment horizontal="center"/>
    </xf>
    <xf numFmtId="2" fontId="11" fillId="9" borderId="9" xfId="0" applyNumberFormat="1" applyFont="1" applyFill="1" applyBorder="1" applyAlignment="1">
      <alignment horizontal="center"/>
    </xf>
    <xf numFmtId="0" fontId="13" fillId="9" borderId="34" xfId="0" applyFont="1" applyFill="1" applyBorder="1" applyAlignment="1">
      <alignment horizontal="center"/>
    </xf>
    <xf numFmtId="2" fontId="14" fillId="9" borderId="38" xfId="0" applyNumberFormat="1" applyFont="1" applyFill="1" applyBorder="1" applyAlignment="1">
      <alignment horizontal="center"/>
    </xf>
    <xf numFmtId="0" fontId="0" fillId="20" borderId="0" xfId="0" applyFont="1" applyFill="1"/>
    <xf numFmtId="0" fontId="0" fillId="23" borderId="0" xfId="0" applyFill="1"/>
    <xf numFmtId="2" fontId="8" fillId="19" borderId="2" xfId="0" applyNumberFormat="1" applyFont="1" applyFill="1" applyBorder="1" applyAlignment="1">
      <alignment horizontal="center"/>
    </xf>
    <xf numFmtId="2" fontId="8" fillId="24" borderId="2" xfId="0" applyNumberFormat="1" applyFont="1" applyFill="1" applyBorder="1" applyAlignment="1">
      <alignment horizontal="center"/>
    </xf>
    <xf numFmtId="2" fontId="8" fillId="23" borderId="2" xfId="0" applyNumberFormat="1" applyFont="1" applyFill="1" applyBorder="1" applyAlignment="1">
      <alignment horizontal="center"/>
    </xf>
    <xf numFmtId="2" fontId="4" fillId="5" borderId="2" xfId="0" applyNumberFormat="1" applyFont="1" applyFill="1" applyBorder="1" applyAlignment="1">
      <alignment horizontal="center"/>
    </xf>
    <xf numFmtId="0" fontId="11" fillId="25" borderId="21" xfId="0" applyFont="1" applyFill="1" applyBorder="1" applyAlignment="1">
      <alignment horizontal="center"/>
    </xf>
    <xf numFmtId="0" fontId="11" fillId="25" borderId="25" xfId="0" applyFont="1" applyFill="1" applyBorder="1" applyAlignment="1">
      <alignment horizontal="center"/>
    </xf>
    <xf numFmtId="2" fontId="1" fillId="9" borderId="0" xfId="0" applyNumberFormat="1" applyFont="1" applyFill="1" applyBorder="1"/>
    <xf numFmtId="164" fontId="18" fillId="26" borderId="2" xfId="0" applyNumberFormat="1" applyFont="1" applyFill="1" applyBorder="1" applyAlignment="1">
      <alignment horizontal="center"/>
    </xf>
    <xf numFmtId="2" fontId="11" fillId="4" borderId="3" xfId="0" applyNumberFormat="1" applyFont="1" applyFill="1" applyBorder="1" applyAlignment="1">
      <alignment horizontal="center"/>
    </xf>
    <xf numFmtId="164" fontId="8" fillId="26" borderId="2" xfId="0" applyNumberFormat="1" applyFont="1" applyFill="1" applyBorder="1" applyAlignment="1">
      <alignment horizontal="center"/>
    </xf>
    <xf numFmtId="0" fontId="14" fillId="9" borderId="22" xfId="0" applyFont="1" applyFill="1" applyBorder="1" applyAlignment="1">
      <alignment horizontal="center"/>
    </xf>
    <xf numFmtId="2" fontId="8" fillId="9" borderId="2" xfId="0" applyNumberFormat="1" applyFont="1" applyFill="1" applyBorder="1" applyAlignment="1">
      <alignment horizontal="center"/>
    </xf>
    <xf numFmtId="2" fontId="15" fillId="13" borderId="35" xfId="0" applyNumberFormat="1" applyFont="1" applyFill="1" applyBorder="1" applyAlignment="1">
      <alignment horizontal="center"/>
    </xf>
    <xf numFmtId="2" fontId="14" fillId="13" borderId="3" xfId="0" applyNumberFormat="1" applyFont="1" applyFill="1" applyBorder="1" applyAlignment="1">
      <alignment horizontal="center"/>
    </xf>
    <xf numFmtId="0" fontId="14" fillId="6" borderId="22" xfId="0" applyFont="1" applyFill="1" applyBorder="1" applyAlignment="1">
      <alignment horizontal="center"/>
    </xf>
    <xf numFmtId="2" fontId="16" fillId="27" borderId="2" xfId="0" applyNumberFormat="1" applyFont="1" applyFill="1" applyBorder="1" applyAlignment="1">
      <alignment horizontal="center"/>
    </xf>
    <xf numFmtId="2" fontId="0" fillId="27" borderId="2" xfId="0" applyNumberFormat="1" applyFill="1" applyBorder="1" applyAlignment="1">
      <alignment horizontal="center"/>
    </xf>
    <xf numFmtId="2" fontId="17" fillId="27" borderId="2" xfId="0" applyNumberFormat="1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0" fontId="14" fillId="6" borderId="20" xfId="0" applyFont="1" applyFill="1" applyBorder="1" applyAlignment="1">
      <alignment horizontal="center"/>
    </xf>
    <xf numFmtId="2" fontId="19" fillId="6" borderId="3" xfId="0" applyNumberFormat="1" applyFont="1" applyFill="1" applyBorder="1" applyAlignment="1">
      <alignment horizontal="center"/>
    </xf>
    <xf numFmtId="2" fontId="19" fillId="6" borderId="35" xfId="0" applyNumberFormat="1" applyFont="1" applyFill="1" applyBorder="1" applyAlignment="1">
      <alignment horizontal="center"/>
    </xf>
    <xf numFmtId="2" fontId="11" fillId="9" borderId="0" xfId="0" applyNumberFormat="1" applyFont="1" applyFill="1" applyBorder="1" applyAlignment="1">
      <alignment horizontal="center"/>
    </xf>
    <xf numFmtId="2" fontId="4" fillId="29" borderId="3" xfId="0" applyNumberFormat="1" applyFont="1" applyFill="1" applyBorder="1" applyAlignment="1">
      <alignment horizontal="center" vertical="center" wrapText="1"/>
    </xf>
    <xf numFmtId="2" fontId="3" fillId="29" borderId="3" xfId="0" applyNumberFormat="1" applyFont="1" applyFill="1" applyBorder="1" applyAlignment="1">
      <alignment horizontal="center" vertical="center" wrapText="1"/>
    </xf>
    <xf numFmtId="2" fontId="7" fillId="29" borderId="2" xfId="0" applyNumberFormat="1" applyFont="1" applyFill="1" applyBorder="1" applyAlignment="1">
      <alignment horizontal="center" vertical="center" wrapText="1"/>
    </xf>
    <xf numFmtId="0" fontId="11" fillId="9" borderId="20" xfId="0" applyFont="1" applyFill="1" applyBorder="1" applyAlignment="1">
      <alignment horizontal="center"/>
    </xf>
    <xf numFmtId="0" fontId="3" fillId="29" borderId="0" xfId="0" applyFont="1" applyFill="1" applyBorder="1" applyAlignment="1">
      <alignment vertical="center"/>
    </xf>
    <xf numFmtId="0" fontId="0" fillId="0" borderId="1" xfId="0" applyBorder="1"/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29" borderId="0" xfId="0" applyFont="1" applyFill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 vertical="center" wrapText="1"/>
    </xf>
    <xf numFmtId="2" fontId="4" fillId="9" borderId="3" xfId="0" applyNumberFormat="1" applyFont="1" applyFill="1" applyBorder="1" applyAlignment="1">
      <alignment horizontal="center" vertical="center" wrapText="1"/>
    </xf>
    <xf numFmtId="2" fontId="4" fillId="29" borderId="0" xfId="0" applyNumberFormat="1" applyFont="1" applyFill="1" applyBorder="1" applyAlignment="1">
      <alignment horizontal="center" vertical="center" wrapText="1"/>
    </xf>
    <xf numFmtId="2" fontId="4" fillId="10" borderId="3" xfId="0" applyNumberFormat="1" applyFont="1" applyFill="1" applyBorder="1" applyAlignment="1">
      <alignment horizontal="center" vertical="center" wrapText="1"/>
    </xf>
    <xf numFmtId="2" fontId="3" fillId="4" borderId="3" xfId="0" applyNumberFormat="1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0" fillId="28" borderId="0" xfId="0" applyFill="1"/>
    <xf numFmtId="0" fontId="9" fillId="28" borderId="0" xfId="0" applyFont="1" applyFill="1" applyBorder="1" applyAlignment="1">
      <alignment vertical="center" wrapText="1"/>
    </xf>
    <xf numFmtId="2" fontId="4" fillId="28" borderId="3" xfId="0" applyNumberFormat="1" applyFont="1" applyFill="1" applyBorder="1" applyAlignment="1">
      <alignment horizontal="center" vertical="center" wrapText="1"/>
    </xf>
    <xf numFmtId="2" fontId="4" fillId="28" borderId="3" xfId="0" applyNumberFormat="1" applyFont="1" applyFill="1" applyBorder="1" applyAlignment="1">
      <alignment horizontal="center"/>
    </xf>
    <xf numFmtId="2" fontId="4" fillId="28" borderId="2" xfId="0" applyNumberFormat="1" applyFont="1" applyFill="1" applyBorder="1" applyAlignment="1">
      <alignment horizontal="center"/>
    </xf>
    <xf numFmtId="2" fontId="4" fillId="28" borderId="2" xfId="0" applyNumberFormat="1" applyFont="1" applyFill="1" applyBorder="1" applyAlignment="1">
      <alignment horizontal="center" vertical="center" wrapText="1"/>
    </xf>
    <xf numFmtId="2" fontId="3" fillId="28" borderId="2" xfId="0" applyNumberFormat="1" applyFont="1" applyFill="1" applyBorder="1" applyAlignment="1">
      <alignment horizontal="center" vertical="center" wrapText="1"/>
    </xf>
    <xf numFmtId="0" fontId="0" fillId="28" borderId="2" xfId="0" applyFill="1" applyBorder="1"/>
    <xf numFmtId="0" fontId="0" fillId="3" borderId="2" xfId="0" applyFill="1" applyBorder="1"/>
    <xf numFmtId="165" fontId="6" fillId="15" borderId="2" xfId="0" applyNumberFormat="1" applyFont="1" applyFill="1" applyBorder="1" applyAlignment="1">
      <alignment horizontal="center"/>
    </xf>
    <xf numFmtId="165" fontId="0" fillId="3" borderId="2" xfId="0" applyNumberFormat="1" applyFill="1" applyBorder="1"/>
    <xf numFmtId="165" fontId="0" fillId="0" borderId="0" xfId="0" applyNumberFormat="1"/>
    <xf numFmtId="165" fontId="5" fillId="15" borderId="2" xfId="0" applyNumberFormat="1" applyFont="1" applyFill="1" applyBorder="1"/>
    <xf numFmtId="165" fontId="6" fillId="15" borderId="2" xfId="0" applyNumberFormat="1" applyFont="1" applyFill="1" applyBorder="1"/>
    <xf numFmtId="165" fontId="8" fillId="15" borderId="2" xfId="0" applyNumberFormat="1" applyFont="1" applyFill="1" applyBorder="1" applyAlignment="1">
      <alignment horizontal="center"/>
    </xf>
    <xf numFmtId="165" fontId="0" fillId="15" borderId="2" xfId="0" applyNumberFormat="1" applyFill="1" applyBorder="1"/>
    <xf numFmtId="165" fontId="0" fillId="15" borderId="2" xfId="0" applyNumberFormat="1" applyFill="1" applyBorder="1" applyAlignment="1">
      <alignment wrapText="1"/>
    </xf>
    <xf numFmtId="165" fontId="3" fillId="15" borderId="2" xfId="0" applyNumberFormat="1" applyFont="1" applyFill="1" applyBorder="1" applyAlignment="1">
      <alignment vertical="center"/>
    </xf>
    <xf numFmtId="0" fontId="16" fillId="5" borderId="2" xfId="0" applyFont="1" applyFill="1" applyBorder="1"/>
    <xf numFmtId="0" fontId="16" fillId="11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0" fillId="15" borderId="2" xfId="0" applyFont="1" applyFill="1" applyBorder="1" applyAlignment="1">
      <alignment horizontal="center"/>
    </xf>
    <xf numFmtId="0" fontId="20" fillId="15" borderId="2" xfId="0" applyFont="1" applyFill="1" applyBorder="1" applyAlignment="1">
      <alignment horizontal="center" wrapText="1"/>
    </xf>
    <xf numFmtId="0" fontId="20" fillId="15" borderId="2" xfId="0" applyFont="1" applyFill="1" applyBorder="1" applyAlignment="1">
      <alignment horizontal="center" vertical="center"/>
    </xf>
    <xf numFmtId="2" fontId="3" fillId="11" borderId="2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0" fontId="11" fillId="9" borderId="0" xfId="0" applyFont="1" applyFill="1" applyBorder="1" applyAlignment="1">
      <alignment horizontal="center"/>
    </xf>
    <xf numFmtId="2" fontId="14" fillId="9" borderId="0" xfId="0" applyNumberFormat="1" applyFont="1" applyFill="1" applyBorder="1" applyAlignment="1">
      <alignment horizontal="center"/>
    </xf>
    <xf numFmtId="2" fontId="12" fillId="9" borderId="0" xfId="0" applyNumberFormat="1" applyFont="1" applyFill="1" applyBorder="1" applyAlignment="1">
      <alignment horizontal="center"/>
    </xf>
    <xf numFmtId="164" fontId="8" fillId="9" borderId="0" xfId="0" applyNumberFormat="1" applyFont="1" applyFill="1" applyBorder="1" applyAlignment="1">
      <alignment horizontal="center"/>
    </xf>
    <xf numFmtId="2" fontId="11" fillId="9" borderId="2" xfId="0" applyNumberFormat="1" applyFont="1" applyFill="1" applyBorder="1" applyAlignment="1">
      <alignment horizontal="center"/>
    </xf>
    <xf numFmtId="2" fontId="14" fillId="9" borderId="2" xfId="0" applyNumberFormat="1" applyFont="1" applyFill="1" applyBorder="1" applyAlignment="1">
      <alignment horizontal="center"/>
    </xf>
    <xf numFmtId="2" fontId="12" fillId="9" borderId="2" xfId="0" applyNumberFormat="1" applyFont="1" applyFill="1" applyBorder="1" applyAlignment="1">
      <alignment horizontal="center"/>
    </xf>
    <xf numFmtId="0" fontId="0" fillId="6" borderId="0" xfId="0" applyFill="1"/>
    <xf numFmtId="2" fontId="11" fillId="9" borderId="38" xfId="0" applyNumberFormat="1" applyFont="1" applyFill="1" applyBorder="1" applyAlignment="1">
      <alignment horizontal="center"/>
    </xf>
    <xf numFmtId="2" fontId="14" fillId="20" borderId="35" xfId="0" applyNumberFormat="1" applyFont="1" applyFill="1" applyBorder="1" applyAlignment="1">
      <alignment horizontal="center"/>
    </xf>
    <xf numFmtId="2" fontId="14" fillId="0" borderId="35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2" fontId="14" fillId="4" borderId="38" xfId="0" applyNumberFormat="1" applyFont="1" applyFill="1" applyBorder="1" applyAlignment="1">
      <alignment horizontal="center"/>
    </xf>
    <xf numFmtId="2" fontId="11" fillId="8" borderId="0" xfId="0" applyNumberFormat="1" applyFont="1" applyFill="1" applyBorder="1" applyAlignment="1">
      <alignment horizontal="center"/>
    </xf>
    <xf numFmtId="2" fontId="14" fillId="18" borderId="0" xfId="0" applyNumberFormat="1" applyFont="1" applyFill="1" applyBorder="1" applyAlignment="1">
      <alignment horizontal="center"/>
    </xf>
    <xf numFmtId="164" fontId="8" fillId="26" borderId="0" xfId="0" applyNumberFormat="1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0" xfId="0" applyFont="1" applyFill="1" applyBorder="1" applyAlignment="1">
      <alignment horizontal="center"/>
    </xf>
    <xf numFmtId="2" fontId="14" fillId="14" borderId="35" xfId="0" applyNumberFormat="1" applyFont="1" applyFill="1" applyBorder="1" applyAlignment="1">
      <alignment horizontal="center"/>
    </xf>
    <xf numFmtId="2" fontId="14" fillId="18" borderId="3" xfId="0" applyNumberFormat="1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7" fillId="0" borderId="39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/>
    </xf>
    <xf numFmtId="0" fontId="10" fillId="0" borderId="39" xfId="0" applyFont="1" applyBorder="1" applyAlignment="1">
      <alignment horizontal="center" vertical="center" wrapText="1"/>
    </xf>
    <xf numFmtId="0" fontId="4" fillId="0" borderId="39" xfId="0" applyFont="1" applyBorder="1" applyAlignment="1">
      <alignment vertical="center" wrapText="1"/>
    </xf>
    <xf numFmtId="0" fontId="4" fillId="0" borderId="39" xfId="0" applyFont="1" applyBorder="1" applyAlignment="1">
      <alignment horizontal="center" vertical="center" wrapText="1"/>
    </xf>
    <xf numFmtId="2" fontId="6" fillId="9" borderId="0" xfId="0" applyNumberFormat="1" applyFont="1" applyFill="1" applyAlignment="1">
      <alignment horizontal="center"/>
    </xf>
    <xf numFmtId="0" fontId="0" fillId="18" borderId="2" xfId="0" applyFill="1" applyBorder="1"/>
    <xf numFmtId="165" fontId="0" fillId="30" borderId="2" xfId="0" applyNumberFormat="1" applyFill="1" applyBorder="1"/>
    <xf numFmtId="0" fontId="16" fillId="18" borderId="2" xfId="0" applyFont="1" applyFill="1" applyBorder="1"/>
    <xf numFmtId="0" fontId="11" fillId="31" borderId="21" xfId="0" applyFont="1" applyFill="1" applyBorder="1" applyAlignment="1">
      <alignment horizontal="center"/>
    </xf>
    <xf numFmtId="0" fontId="11" fillId="31" borderId="25" xfId="0" applyFont="1" applyFill="1" applyBorder="1" applyAlignment="1">
      <alignment horizontal="center"/>
    </xf>
    <xf numFmtId="2" fontId="14" fillId="31" borderId="35" xfId="0" applyNumberFormat="1" applyFont="1" applyFill="1" applyBorder="1" applyAlignment="1">
      <alignment horizontal="center"/>
    </xf>
    <xf numFmtId="0" fontId="11" fillId="32" borderId="21" xfId="0" applyFont="1" applyFill="1" applyBorder="1" applyAlignment="1">
      <alignment horizontal="center"/>
    </xf>
    <xf numFmtId="0" fontId="11" fillId="32" borderId="2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28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8" fillId="28" borderId="0" xfId="0" applyFont="1" applyFill="1" applyAlignment="1">
      <alignment horizontal="center"/>
    </xf>
    <xf numFmtId="2" fontId="4" fillId="3" borderId="3" xfId="0" applyNumberFormat="1" applyFont="1" applyFill="1" applyBorder="1" applyAlignment="1">
      <alignment horizontal="center" vertical="center" wrapText="1"/>
    </xf>
    <xf numFmtId="4" fontId="7" fillId="3" borderId="3" xfId="0" applyNumberFormat="1" applyFont="1" applyFill="1" applyBorder="1" applyAlignment="1">
      <alignment horizontal="center" vertical="center" wrapText="1"/>
    </xf>
    <xf numFmtId="2" fontId="7" fillId="3" borderId="3" xfId="0" applyNumberFormat="1" applyFont="1" applyFill="1" applyBorder="1" applyAlignment="1">
      <alignment horizontal="center" vertical="center" wrapText="1"/>
    </xf>
    <xf numFmtId="4" fontId="7" fillId="3" borderId="2" xfId="0" applyNumberFormat="1" applyFont="1" applyFill="1" applyBorder="1" applyAlignment="1">
      <alignment horizontal="center" vertical="center" wrapText="1"/>
    </xf>
    <xf numFmtId="2" fontId="7" fillId="3" borderId="2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3" fillId="4" borderId="0" xfId="0" applyNumberFormat="1" applyFont="1" applyFill="1" applyBorder="1" applyAlignment="1">
      <alignment horizontal="center" vertical="center" wrapText="1"/>
    </xf>
    <xf numFmtId="2" fontId="4" fillId="4" borderId="0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6" fillId="3" borderId="2" xfId="0" applyFont="1" applyFill="1" applyBorder="1"/>
    <xf numFmtId="0" fontId="8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2" fontId="4" fillId="10" borderId="7" xfId="0" applyNumberFormat="1" applyFont="1" applyFill="1" applyBorder="1" applyAlignment="1">
      <alignment horizontal="center" vertical="center" wrapText="1"/>
    </xf>
    <xf numFmtId="2" fontId="4" fillId="28" borderId="7" xfId="0" applyNumberFormat="1" applyFont="1" applyFill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3" xfId="0" applyBorder="1" applyAlignment="1">
      <alignment horizontal="center" wrapText="1"/>
    </xf>
    <xf numFmtId="0" fontId="3" fillId="0" borderId="4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/>
    </xf>
    <xf numFmtId="0" fontId="4" fillId="0" borderId="30" xfId="0" applyFont="1" applyBorder="1" applyAlignment="1">
      <alignment horizontal="center" vertical="center" wrapText="1"/>
    </xf>
    <xf numFmtId="2" fontId="4" fillId="0" borderId="13" xfId="0" applyNumberFormat="1" applyFont="1" applyFill="1" applyBorder="1" applyAlignment="1">
      <alignment horizontal="center" vertical="center" wrapText="1"/>
    </xf>
    <xf numFmtId="2" fontId="4" fillId="10" borderId="30" xfId="0" applyNumberFormat="1" applyFont="1" applyFill="1" applyBorder="1" applyAlignment="1">
      <alignment horizontal="center" vertical="center" wrapText="1"/>
    </xf>
    <xf numFmtId="2" fontId="4" fillId="4" borderId="13" xfId="0" applyNumberFormat="1" applyFont="1" applyFill="1" applyBorder="1" applyAlignment="1">
      <alignment horizontal="center" vertical="center" wrapText="1"/>
    </xf>
    <xf numFmtId="2" fontId="4" fillId="28" borderId="30" xfId="0" applyNumberFormat="1" applyFont="1" applyFill="1" applyBorder="1" applyAlignment="1">
      <alignment horizontal="center" vertical="center" wrapText="1"/>
    </xf>
    <xf numFmtId="2" fontId="4" fillId="0" borderId="45" xfId="0" applyNumberFormat="1" applyFont="1" applyFill="1" applyBorder="1" applyAlignment="1">
      <alignment horizontal="center" vertical="center" wrapText="1"/>
    </xf>
    <xf numFmtId="2" fontId="4" fillId="3" borderId="46" xfId="0" applyNumberFormat="1" applyFont="1" applyFill="1" applyBorder="1" applyAlignment="1">
      <alignment horizontal="center" vertical="center" wrapText="1"/>
    </xf>
    <xf numFmtId="4" fontId="7" fillId="3" borderId="46" xfId="0" applyNumberFormat="1" applyFont="1" applyFill="1" applyBorder="1" applyAlignment="1">
      <alignment horizontal="center" vertical="center" wrapText="1"/>
    </xf>
    <xf numFmtId="2" fontId="4" fillId="0" borderId="46" xfId="0" applyNumberFormat="1" applyFont="1" applyBorder="1" applyAlignment="1">
      <alignment horizontal="center"/>
    </xf>
    <xf numFmtId="2" fontId="7" fillId="3" borderId="46" xfId="0" applyNumberFormat="1" applyFont="1" applyFill="1" applyBorder="1" applyAlignment="1">
      <alignment horizontal="center" vertical="center" wrapText="1"/>
    </xf>
    <xf numFmtId="2" fontId="4" fillId="0" borderId="46" xfId="0" applyNumberFormat="1" applyFont="1" applyBorder="1" applyAlignment="1">
      <alignment horizontal="center" vertical="center" wrapText="1"/>
    </xf>
    <xf numFmtId="2" fontId="4" fillId="9" borderId="46" xfId="0" applyNumberFormat="1" applyFont="1" applyFill="1" applyBorder="1" applyAlignment="1">
      <alignment horizontal="center" vertical="center" wrapText="1"/>
    </xf>
    <xf numFmtId="2" fontId="4" fillId="10" borderId="47" xfId="0" applyNumberFormat="1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/>
    </xf>
    <xf numFmtId="0" fontId="5" fillId="3" borderId="43" xfId="0" applyFont="1" applyFill="1" applyBorder="1" applyAlignment="1">
      <alignment horizontal="center"/>
    </xf>
    <xf numFmtId="0" fontId="6" fillId="3" borderId="43" xfId="0" applyFont="1" applyFill="1" applyBorder="1" applyAlignment="1">
      <alignment horizontal="center"/>
    </xf>
    <xf numFmtId="0" fontId="8" fillId="3" borderId="43" xfId="0" applyFont="1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3" xfId="0" applyFill="1" applyBorder="1" applyAlignment="1">
      <alignment horizontal="center" wrapText="1"/>
    </xf>
    <xf numFmtId="0" fontId="3" fillId="3" borderId="43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2" fontId="3" fillId="28" borderId="30" xfId="0" applyNumberFormat="1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2" fontId="4" fillId="10" borderId="4" xfId="0" applyNumberFormat="1" applyFont="1" applyFill="1" applyBorder="1" applyAlignment="1">
      <alignment horizontal="center" vertical="center" wrapText="1"/>
    </xf>
    <xf numFmtId="2" fontId="4" fillId="28" borderId="4" xfId="0" applyNumberFormat="1" applyFont="1" applyFill="1" applyBorder="1" applyAlignment="1">
      <alignment horizontal="center" vertical="center" wrapText="1"/>
    </xf>
    <xf numFmtId="2" fontId="4" fillId="10" borderId="49" xfId="0" applyNumberFormat="1" applyFont="1" applyFill="1" applyBorder="1" applyAlignment="1">
      <alignment horizontal="center" vertical="center" wrapText="1"/>
    </xf>
    <xf numFmtId="2" fontId="3" fillId="28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15" borderId="2" xfId="0" applyFon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2" xfId="0" applyFill="1" applyBorder="1" applyAlignment="1">
      <alignment horizontal="center" wrapText="1"/>
    </xf>
    <xf numFmtId="0" fontId="3" fillId="15" borderId="2" xfId="0" applyFont="1" applyFill="1" applyBorder="1" applyAlignment="1">
      <alignment horizontal="center" vertical="center"/>
    </xf>
    <xf numFmtId="0" fontId="0" fillId="0" borderId="41" xfId="0" applyBorder="1"/>
    <xf numFmtId="0" fontId="0" fillId="28" borderId="41" xfId="0" applyFill="1" applyBorder="1"/>
    <xf numFmtId="0" fontId="0" fillId="7" borderId="41" xfId="0" applyFill="1" applyBorder="1"/>
    <xf numFmtId="0" fontId="5" fillId="0" borderId="44" xfId="0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1" fontId="3" fillId="3" borderId="30" xfId="0" applyNumberFormat="1" applyFont="1" applyFill="1" applyBorder="1" applyAlignment="1">
      <alignment horizontal="center"/>
    </xf>
    <xf numFmtId="2" fontId="4" fillId="3" borderId="30" xfId="0" applyNumberFormat="1" applyFont="1" applyFill="1" applyBorder="1" applyAlignment="1">
      <alignment horizontal="center" vertical="center" wrapText="1"/>
    </xf>
    <xf numFmtId="2" fontId="7" fillId="8" borderId="46" xfId="0" applyNumberFormat="1" applyFont="1" applyFill="1" applyBorder="1" applyAlignment="1">
      <alignment horizontal="center" vertical="center" wrapText="1"/>
    </xf>
    <xf numFmtId="2" fontId="4" fillId="10" borderId="46" xfId="0" applyNumberFormat="1" applyFont="1" applyFill="1" applyBorder="1" applyAlignment="1">
      <alignment horizontal="center" vertical="center" wrapText="1"/>
    </xf>
    <xf numFmtId="2" fontId="4" fillId="3" borderId="47" xfId="0" applyNumberFormat="1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2" fontId="4" fillId="5" borderId="2" xfId="0" applyNumberFormat="1" applyFont="1" applyFill="1" applyBorder="1" applyAlignment="1">
      <alignment horizontal="center" vertical="center" wrapText="1"/>
    </xf>
    <xf numFmtId="0" fontId="0" fillId="24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 wrapText="1"/>
    </xf>
    <xf numFmtId="0" fontId="4" fillId="24" borderId="2" xfId="0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6" fillId="5" borderId="2" xfId="0" applyNumberFormat="1" applyFont="1" applyFill="1" applyBorder="1" applyAlignment="1">
      <alignment horizontal="center"/>
    </xf>
    <xf numFmtId="165" fontId="4" fillId="24" borderId="2" xfId="0" applyNumberFormat="1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2" fontId="11" fillId="21" borderId="35" xfId="0" applyNumberFormat="1" applyFont="1" applyFill="1" applyBorder="1" applyAlignment="1">
      <alignment horizontal="center"/>
    </xf>
    <xf numFmtId="0" fontId="11" fillId="21" borderId="20" xfId="0" applyFont="1" applyFill="1" applyBorder="1" applyAlignment="1">
      <alignment horizontal="center"/>
    </xf>
    <xf numFmtId="0" fontId="0" fillId="4" borderId="0" xfId="0" applyFill="1"/>
    <xf numFmtId="166" fontId="14" fillId="4" borderId="35" xfId="0" applyNumberFormat="1" applyFont="1" applyFill="1" applyBorder="1" applyAlignment="1">
      <alignment horizontal="center"/>
    </xf>
    <xf numFmtId="0" fontId="11" fillId="9" borderId="23" xfId="0" applyFont="1" applyFill="1" applyBorder="1" applyAlignment="1">
      <alignment horizontal="center"/>
    </xf>
    <xf numFmtId="0" fontId="11" fillId="9" borderId="24" xfId="0" applyFont="1" applyFill="1" applyBorder="1" applyAlignment="1">
      <alignment horizontal="center"/>
    </xf>
    <xf numFmtId="0" fontId="11" fillId="9" borderId="36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2" fontId="14" fillId="3" borderId="3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1DBAF"/>
      <color rgb="FFCCFF66"/>
      <color rgb="FFFF7C80"/>
      <color rgb="FFFDCFEE"/>
      <color rgb="FFFFFFCC"/>
      <color rgb="FFFF99FF"/>
      <color rgb="FF00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9"/>
  <sheetViews>
    <sheetView topLeftCell="BI1" workbookViewId="0">
      <selection sqref="A1:CM87"/>
    </sheetView>
  </sheetViews>
  <sheetFormatPr defaultRowHeight="15" x14ac:dyDescent="0.25"/>
  <cols>
    <col min="2" max="2" width="28.42578125" customWidth="1"/>
    <col min="4" max="10" width="1.7109375" customWidth="1"/>
    <col min="14" max="19" width="1.7109375" customWidth="1"/>
    <col min="24" max="29" width="1.7109375" customWidth="1"/>
    <col min="34" max="40" width="1.7109375" customWidth="1"/>
    <col min="44" max="49" width="1.7109375" customWidth="1"/>
    <col min="50" max="50" width="4.42578125" bestFit="1" customWidth="1"/>
    <col min="54" max="60" width="1.7109375" customWidth="1"/>
    <col min="64" max="69" width="1.7109375" customWidth="1"/>
    <col min="74" max="79" width="1.7109375" customWidth="1"/>
    <col min="84" max="89" width="1.7109375" customWidth="1"/>
  </cols>
  <sheetData>
    <row r="1" spans="1:91" x14ac:dyDescent="0.25">
      <c r="C1" s="5">
        <v>1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5">
        <v>1</v>
      </c>
      <c r="M1" s="4">
        <v>2</v>
      </c>
      <c r="N1" s="4">
        <v>2</v>
      </c>
      <c r="O1" s="4">
        <v>2</v>
      </c>
      <c r="P1" s="4">
        <v>2</v>
      </c>
      <c r="Q1" s="4">
        <v>2</v>
      </c>
      <c r="R1" s="4">
        <v>2</v>
      </c>
      <c r="S1" s="4">
        <v>2</v>
      </c>
      <c r="T1" s="4">
        <v>2</v>
      </c>
      <c r="U1" s="4">
        <v>2</v>
      </c>
      <c r="W1" s="6">
        <v>3</v>
      </c>
      <c r="X1" s="6">
        <v>3</v>
      </c>
      <c r="Y1" s="6">
        <v>3</v>
      </c>
      <c r="Z1" s="6">
        <v>3</v>
      </c>
      <c r="AA1" s="6">
        <v>3</v>
      </c>
      <c r="AB1" s="6">
        <v>3</v>
      </c>
      <c r="AC1" s="6">
        <v>3</v>
      </c>
      <c r="AD1" s="6">
        <v>3</v>
      </c>
      <c r="AE1" s="6">
        <v>3</v>
      </c>
      <c r="AG1" s="7">
        <v>4</v>
      </c>
      <c r="AH1" s="7">
        <v>4</v>
      </c>
      <c r="AI1" s="7">
        <v>4</v>
      </c>
      <c r="AJ1" s="7">
        <v>4</v>
      </c>
      <c r="AK1" s="7">
        <v>4</v>
      </c>
      <c r="AL1" s="7">
        <v>4</v>
      </c>
      <c r="AM1" s="7">
        <v>4</v>
      </c>
      <c r="AN1" s="7">
        <v>4</v>
      </c>
      <c r="AO1" s="7">
        <v>4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BA1" s="8">
        <v>6</v>
      </c>
      <c r="BB1" s="8">
        <v>6</v>
      </c>
      <c r="BC1" s="8">
        <v>6</v>
      </c>
      <c r="BD1" s="8">
        <v>6</v>
      </c>
      <c r="BE1" s="8">
        <v>6</v>
      </c>
      <c r="BF1" s="8">
        <v>6</v>
      </c>
      <c r="BG1" s="8">
        <v>6</v>
      </c>
      <c r="BH1" s="8">
        <v>6</v>
      </c>
      <c r="BI1" s="8">
        <v>6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U1" s="1">
        <v>8</v>
      </c>
      <c r="BV1" s="1">
        <v>8</v>
      </c>
      <c r="BW1" s="1">
        <v>8</v>
      </c>
      <c r="BX1" s="1">
        <v>8</v>
      </c>
      <c r="BY1" s="1">
        <v>8</v>
      </c>
      <c r="BZ1" s="1">
        <v>8</v>
      </c>
      <c r="CA1" s="1">
        <v>8</v>
      </c>
      <c r="CB1" s="1">
        <v>8</v>
      </c>
      <c r="CC1" s="1">
        <v>8</v>
      </c>
      <c r="CE1" s="1">
        <v>9</v>
      </c>
      <c r="CF1" s="1">
        <v>9</v>
      </c>
      <c r="CG1" s="1">
        <v>9</v>
      </c>
      <c r="CH1" s="1">
        <v>9</v>
      </c>
      <c r="CI1" s="1">
        <v>9</v>
      </c>
      <c r="CJ1" s="1">
        <v>9</v>
      </c>
      <c r="CK1" s="1">
        <v>9</v>
      </c>
      <c r="CL1" s="1">
        <v>9</v>
      </c>
      <c r="CM1" s="1">
        <v>9</v>
      </c>
    </row>
    <row r="2" spans="1:91" ht="15.75" thickBot="1" x14ac:dyDescent="0.3">
      <c r="C2" s="19">
        <v>2007</v>
      </c>
      <c r="D2" s="19">
        <v>2008</v>
      </c>
      <c r="E2" s="19">
        <v>2009</v>
      </c>
      <c r="F2" s="19">
        <v>2010</v>
      </c>
      <c r="G2" s="19">
        <v>2011</v>
      </c>
      <c r="H2" s="19">
        <v>2012</v>
      </c>
      <c r="I2" s="19">
        <v>2013</v>
      </c>
      <c r="J2" s="19">
        <v>2014</v>
      </c>
      <c r="K2" s="20">
        <v>2015</v>
      </c>
      <c r="M2" s="19">
        <v>2007</v>
      </c>
      <c r="N2" s="19">
        <v>2008</v>
      </c>
      <c r="O2" s="19">
        <v>2009</v>
      </c>
      <c r="P2" s="19">
        <v>2010</v>
      </c>
      <c r="Q2" s="19">
        <v>2011</v>
      </c>
      <c r="R2" s="19">
        <v>2012</v>
      </c>
      <c r="S2" s="19">
        <v>2013</v>
      </c>
      <c r="T2" s="19">
        <v>2014</v>
      </c>
      <c r="U2" s="23" t="s">
        <v>83</v>
      </c>
      <c r="W2" s="25">
        <v>2007</v>
      </c>
      <c r="X2" s="25">
        <v>2008</v>
      </c>
      <c r="Y2" s="25">
        <v>2009</v>
      </c>
      <c r="Z2" s="25">
        <v>2010</v>
      </c>
      <c r="AA2" s="25">
        <v>2011</v>
      </c>
      <c r="AB2" s="25">
        <v>2012</v>
      </c>
      <c r="AC2" s="25">
        <v>2013</v>
      </c>
      <c r="AD2" s="25">
        <v>2014</v>
      </c>
      <c r="AE2" s="26">
        <v>2015</v>
      </c>
      <c r="AG2" s="9">
        <v>2007</v>
      </c>
      <c r="AH2" s="9">
        <v>2008</v>
      </c>
      <c r="AI2" s="9">
        <v>2009</v>
      </c>
      <c r="AJ2" s="9">
        <v>2010</v>
      </c>
      <c r="AK2" s="9">
        <v>2011</v>
      </c>
      <c r="AL2" s="9">
        <v>2012</v>
      </c>
      <c r="AM2" s="9">
        <v>2013</v>
      </c>
      <c r="AN2" s="9">
        <v>2014</v>
      </c>
      <c r="AO2" s="28">
        <v>2015</v>
      </c>
      <c r="AQ2" s="30">
        <v>2007</v>
      </c>
      <c r="AR2" s="30">
        <v>2008</v>
      </c>
      <c r="AS2" s="30">
        <v>2009</v>
      </c>
      <c r="AT2" s="30">
        <v>2010</v>
      </c>
      <c r="AU2" s="30">
        <v>2011</v>
      </c>
      <c r="AV2" s="30">
        <v>2012</v>
      </c>
      <c r="AW2" s="30">
        <v>2013</v>
      </c>
      <c r="AX2" s="30">
        <v>2014</v>
      </c>
      <c r="AY2" s="31">
        <v>2015</v>
      </c>
      <c r="BA2" s="2">
        <v>2007</v>
      </c>
      <c r="BB2" s="9">
        <v>2008</v>
      </c>
      <c r="BC2" s="2">
        <v>2009</v>
      </c>
      <c r="BD2" s="10">
        <v>2010</v>
      </c>
      <c r="BE2" s="11">
        <v>2011</v>
      </c>
      <c r="BF2" s="9">
        <v>2012</v>
      </c>
      <c r="BG2" s="9">
        <v>2013</v>
      </c>
      <c r="BH2" s="12">
        <v>2014</v>
      </c>
      <c r="BI2" s="12">
        <v>2015</v>
      </c>
      <c r="BK2" s="13">
        <v>2007</v>
      </c>
      <c r="BL2" s="13">
        <v>2008</v>
      </c>
      <c r="BM2" s="13">
        <v>2009</v>
      </c>
      <c r="BN2" s="2">
        <v>2010</v>
      </c>
      <c r="BO2" s="2">
        <v>2011</v>
      </c>
      <c r="BP2" s="2">
        <v>2012</v>
      </c>
      <c r="BQ2" s="2">
        <v>2013</v>
      </c>
      <c r="BR2" s="2">
        <v>2014</v>
      </c>
      <c r="BS2" s="3">
        <v>2015</v>
      </c>
      <c r="BU2" s="2">
        <v>2007</v>
      </c>
      <c r="BV2" s="2">
        <v>2008</v>
      </c>
      <c r="BW2" s="2">
        <v>2009</v>
      </c>
      <c r="BX2" s="2">
        <v>2010</v>
      </c>
      <c r="BY2" s="2">
        <v>2011</v>
      </c>
      <c r="BZ2" s="2">
        <v>2012</v>
      </c>
      <c r="CA2" s="2">
        <v>2013</v>
      </c>
      <c r="CB2" s="2">
        <v>2014</v>
      </c>
      <c r="CC2" s="3">
        <v>2015</v>
      </c>
      <c r="CE2" s="2">
        <v>2007</v>
      </c>
      <c r="CF2" s="2">
        <v>2008</v>
      </c>
      <c r="CG2" s="2">
        <v>2009</v>
      </c>
      <c r="CH2" s="2">
        <v>2010</v>
      </c>
      <c r="CI2" s="2">
        <v>2011</v>
      </c>
      <c r="CJ2" s="2">
        <v>2012</v>
      </c>
      <c r="CK2" s="2">
        <v>2013</v>
      </c>
      <c r="CL2" s="2">
        <v>2014</v>
      </c>
      <c r="CM2" s="3">
        <v>2015</v>
      </c>
    </row>
    <row r="3" spans="1:91" ht="15.75" thickTop="1" x14ac:dyDescent="0.25">
      <c r="A3">
        <v>1</v>
      </c>
      <c r="B3" s="15" t="s">
        <v>0</v>
      </c>
      <c r="C3" s="231">
        <v>0.47255021173623718</v>
      </c>
      <c r="D3" s="231">
        <v>0.54323547798905958</v>
      </c>
      <c r="E3" s="231">
        <v>0.47709995206136147</v>
      </c>
      <c r="F3" s="231">
        <v>0.5443073058404857</v>
      </c>
      <c r="G3" s="231">
        <v>0.66749344625932649</v>
      </c>
      <c r="H3" s="231">
        <v>0.67460159817351595</v>
      </c>
      <c r="I3" s="231">
        <v>0.60455142482803792</v>
      </c>
      <c r="J3" s="231">
        <v>0.61412817889506</v>
      </c>
      <c r="K3" s="231">
        <v>0.65222227363090979</v>
      </c>
      <c r="M3" s="24">
        <v>0.48765226486693458</v>
      </c>
      <c r="N3" s="24">
        <v>0.56962554124256015</v>
      </c>
      <c r="O3" s="24">
        <v>0.5816362945652549</v>
      </c>
      <c r="P3" s="24">
        <v>0.61016355169549918</v>
      </c>
      <c r="Q3" s="24">
        <v>0.65027219771595346</v>
      </c>
      <c r="R3" s="24">
        <v>0.70369630656526494</v>
      </c>
      <c r="S3" s="24">
        <v>0.66675131566454049</v>
      </c>
      <c r="T3" s="24">
        <v>0.63606731302925179</v>
      </c>
      <c r="U3" s="24">
        <v>0.61955771813694815</v>
      </c>
      <c r="W3" s="27">
        <v>0.81707317073170738</v>
      </c>
      <c r="X3" s="27">
        <v>0.87804878048780488</v>
      </c>
      <c r="Y3" s="27">
        <v>0.87560975609756098</v>
      </c>
      <c r="Z3" s="27">
        <v>0.92195121951219516</v>
      </c>
      <c r="AA3" s="27">
        <v>0.91219512195121955</v>
      </c>
      <c r="AB3" s="27">
        <v>0.96341463414634143</v>
      </c>
      <c r="AC3" s="27">
        <v>0.94146341463414629</v>
      </c>
      <c r="AD3" s="27">
        <v>0.93902439024390238</v>
      </c>
      <c r="AE3" s="27">
        <v>0.81707317073170738</v>
      </c>
      <c r="AG3" s="29">
        <v>0.83580508474576276</v>
      </c>
      <c r="AH3" s="29">
        <v>0.79910714285714279</v>
      </c>
      <c r="AI3" s="29">
        <v>0.7979910714285714</v>
      </c>
      <c r="AJ3" s="29">
        <v>0.78636363636363638</v>
      </c>
      <c r="AK3" s="29">
        <v>0.78749999999999998</v>
      </c>
      <c r="AL3" s="29">
        <v>0.77083333333333337</v>
      </c>
      <c r="AM3" s="29">
        <v>0.78522727272727277</v>
      </c>
      <c r="AN3" s="29">
        <v>0.79910714285714279</v>
      </c>
      <c r="AO3" s="29">
        <v>0.79797077922077975</v>
      </c>
      <c r="AQ3" s="233">
        <v>0.31413043478260871</v>
      </c>
      <c r="AR3" s="233">
        <v>0.35456521739130431</v>
      </c>
      <c r="AS3" s="233">
        <v>0.36608695652173912</v>
      </c>
      <c r="AT3" s="233">
        <v>0.37652173913043474</v>
      </c>
      <c r="AU3" s="233">
        <v>0.40521739130434786</v>
      </c>
      <c r="AV3" s="233">
        <v>0.44717391304347825</v>
      </c>
      <c r="AW3" s="233">
        <v>0.53999999999999992</v>
      </c>
      <c r="AX3" s="233">
        <v>0.57456521739130439</v>
      </c>
      <c r="AY3" s="32">
        <v>0.64195652173912099</v>
      </c>
      <c r="BA3" s="14">
        <v>0.85769230769230775</v>
      </c>
      <c r="BB3" s="14">
        <v>0.86923076923076925</v>
      </c>
      <c r="BC3" s="14">
        <v>0.86538461538461542</v>
      </c>
      <c r="BD3" s="14">
        <v>0.86153846153846159</v>
      </c>
      <c r="BE3" s="14">
        <v>0.87692307692307692</v>
      </c>
      <c r="BF3" s="14">
        <v>0.88076923076923075</v>
      </c>
      <c r="BG3" s="14">
        <v>0.89615384615384619</v>
      </c>
      <c r="BH3" s="14">
        <v>0.9</v>
      </c>
      <c r="BI3" s="14">
        <v>0.90961538461538594</v>
      </c>
      <c r="BK3" s="14">
        <v>0.72692307692307689</v>
      </c>
      <c r="BL3" s="14">
        <v>0.75</v>
      </c>
      <c r="BM3" s="14">
        <v>0.76923076923076927</v>
      </c>
      <c r="BN3" s="14">
        <v>0.7961538461538461</v>
      </c>
      <c r="BO3" s="14">
        <v>0.81923076923076921</v>
      </c>
      <c r="BP3" s="14">
        <v>0.84615384615384615</v>
      </c>
      <c r="BQ3" s="14">
        <v>0.86153846153846148</v>
      </c>
      <c r="BR3" s="14">
        <v>0.89615384615384619</v>
      </c>
      <c r="BS3" s="14">
        <v>0.9173076923076976</v>
      </c>
      <c r="BU3" s="33">
        <v>0.91304347826086962</v>
      </c>
      <c r="BV3" s="33">
        <v>0.90434782608695652</v>
      </c>
      <c r="BW3" s="33">
        <v>0.9</v>
      </c>
      <c r="BX3" s="33">
        <v>0.93043478260869561</v>
      </c>
      <c r="BY3" s="33">
        <v>0.93043478260869561</v>
      </c>
      <c r="BZ3" s="33">
        <v>0.92173913043478262</v>
      </c>
      <c r="CA3" s="33">
        <v>0.92173913043478262</v>
      </c>
      <c r="CB3" s="33">
        <v>0.91739130434782612</v>
      </c>
      <c r="CC3" s="33">
        <v>0.91304347826086962</v>
      </c>
      <c r="CE3" s="34">
        <v>0.3031055900621118</v>
      </c>
      <c r="CF3" s="34">
        <v>0.30807453416149067</v>
      </c>
      <c r="CG3" s="34">
        <v>0.30807453416149067</v>
      </c>
      <c r="CH3" s="34">
        <v>0.30683229813664598</v>
      </c>
      <c r="CI3" s="34">
        <v>0.31180124223602484</v>
      </c>
      <c r="CJ3" s="34">
        <v>0.74534161490683226</v>
      </c>
      <c r="CK3" s="34">
        <v>0.79378881987577643</v>
      </c>
      <c r="CL3" s="34">
        <v>0.83850931677018636</v>
      </c>
      <c r="CM3" s="34">
        <v>0.88571428571428568</v>
      </c>
    </row>
    <row r="4" spans="1:91" x14ac:dyDescent="0.25">
      <c r="A4">
        <v>2</v>
      </c>
      <c r="B4" s="15" t="s">
        <v>1</v>
      </c>
      <c r="C4" s="231">
        <v>0.23059853157121882</v>
      </c>
      <c r="D4" s="231">
        <v>0.24324730102937484</v>
      </c>
      <c r="E4" s="231">
        <v>0.22735908141962421</v>
      </c>
      <c r="F4" s="231">
        <v>0.23267301844719238</v>
      </c>
      <c r="G4" s="231">
        <v>0.26752554602184087</v>
      </c>
      <c r="H4" s="231">
        <v>0.30375548589341694</v>
      </c>
      <c r="I4" s="231">
        <v>0.27346309032553873</v>
      </c>
      <c r="J4" s="231">
        <v>0.25401117930318529</v>
      </c>
      <c r="K4" s="231">
        <v>0.2753494017254724</v>
      </c>
      <c r="M4" s="24">
        <v>0.38415910413250615</v>
      </c>
      <c r="N4" s="24">
        <v>0.4342210828267134</v>
      </c>
      <c r="O4" s="24">
        <v>0.45692677354551542</v>
      </c>
      <c r="P4" s="24">
        <v>0.46447438558328252</v>
      </c>
      <c r="Q4" s="24">
        <v>0.5133755950581077</v>
      </c>
      <c r="R4" s="24">
        <v>0.55104853256680386</v>
      </c>
      <c r="S4" s="24">
        <v>0.52829035206860853</v>
      </c>
      <c r="T4" s="24">
        <v>0.49970580866339631</v>
      </c>
      <c r="U4" s="24">
        <v>0.49765008294073959</v>
      </c>
      <c r="W4" s="27">
        <v>0.67560975609756091</v>
      </c>
      <c r="X4" s="27">
        <v>0.73902439024390243</v>
      </c>
      <c r="Y4" s="27">
        <v>0.75121951219512195</v>
      </c>
      <c r="Z4" s="27">
        <v>0.79268292682926833</v>
      </c>
      <c r="AA4" s="27">
        <v>0.81463414634146347</v>
      </c>
      <c r="AB4" s="27">
        <v>0.86341463414634145</v>
      </c>
      <c r="AC4" s="27">
        <v>0.83658536585365861</v>
      </c>
      <c r="AD4" s="27">
        <v>0.82195121951219507</v>
      </c>
      <c r="AE4" s="27">
        <v>0.67560975609756091</v>
      </c>
      <c r="AG4" s="29">
        <v>0.86895161290322576</v>
      </c>
      <c r="AH4" s="29">
        <v>0.83792372881355937</v>
      </c>
      <c r="AI4" s="29">
        <v>0.83792372881355937</v>
      </c>
      <c r="AJ4" s="29">
        <v>0.84687500000000004</v>
      </c>
      <c r="AK4" s="29">
        <v>0.84583333333333344</v>
      </c>
      <c r="AL4" s="29">
        <v>0.8103070175438597</v>
      </c>
      <c r="AM4" s="29">
        <v>0.81359649122807021</v>
      </c>
      <c r="AN4" s="29">
        <v>0.8243534482758621</v>
      </c>
      <c r="AO4" s="29">
        <v>0.80823502722323148</v>
      </c>
      <c r="AQ4" s="233">
        <v>0.12869565217391304</v>
      </c>
      <c r="AR4" s="233">
        <v>0.16413043478260869</v>
      </c>
      <c r="AS4" s="233">
        <v>0.17478260869565218</v>
      </c>
      <c r="AT4" s="233">
        <v>0.185</v>
      </c>
      <c r="AU4" s="233">
        <v>0.19434782608695653</v>
      </c>
      <c r="AV4" s="233">
        <v>0.21586956521739134</v>
      </c>
      <c r="AW4" s="233">
        <v>0.2752173913043478</v>
      </c>
      <c r="AX4" s="233">
        <v>0.31913043478260872</v>
      </c>
      <c r="AY4" s="32">
        <v>0.35956521739130753</v>
      </c>
      <c r="BA4" s="14">
        <v>0.86153846153846159</v>
      </c>
      <c r="BB4" s="14">
        <v>0.84615384615384615</v>
      </c>
      <c r="BC4" s="14">
        <v>0.84615384615384615</v>
      </c>
      <c r="BD4" s="14">
        <v>0.86923076923076925</v>
      </c>
      <c r="BE4" s="14">
        <v>0.86538461538461542</v>
      </c>
      <c r="BF4" s="14">
        <v>0.86153846153846159</v>
      </c>
      <c r="BG4" s="14">
        <v>0.86538461538461542</v>
      </c>
      <c r="BH4" s="14">
        <v>0.86153846153846159</v>
      </c>
      <c r="BI4" s="14">
        <v>0.86153846153846148</v>
      </c>
      <c r="BK4" s="14">
        <v>0.72692307692307689</v>
      </c>
      <c r="BL4" s="14">
        <v>0.74230769230769234</v>
      </c>
      <c r="BM4" s="14">
        <v>0.75769230769230766</v>
      </c>
      <c r="BN4" s="14">
        <v>0.77692307692307694</v>
      </c>
      <c r="BO4" s="14">
        <v>0.79230769230769238</v>
      </c>
      <c r="BP4" s="14">
        <v>0.81153846153846154</v>
      </c>
      <c r="BQ4" s="14">
        <v>0.83076923076923082</v>
      </c>
      <c r="BR4" s="14">
        <v>0.86538461538461542</v>
      </c>
      <c r="BS4" s="14">
        <v>0.88461538461538458</v>
      </c>
      <c r="BU4" s="33">
        <v>0.92173913043478262</v>
      </c>
      <c r="BV4" s="33">
        <v>0.92173913043478262</v>
      </c>
      <c r="BW4" s="33">
        <v>0.92608695652173911</v>
      </c>
      <c r="BX4" s="33">
        <v>0.92608695652173911</v>
      </c>
      <c r="BY4" s="33">
        <v>0.93043478260869561</v>
      </c>
      <c r="BZ4" s="33">
        <v>0.94782608695652171</v>
      </c>
      <c r="CA4" s="33">
        <v>0.95652173913043481</v>
      </c>
      <c r="CB4" s="33">
        <v>0.95652173913043481</v>
      </c>
      <c r="CC4" s="33">
        <v>0.96956521739130486</v>
      </c>
      <c r="CE4" s="34">
        <v>0.23354037267080746</v>
      </c>
      <c r="CF4" s="34">
        <v>0.23478260869565218</v>
      </c>
      <c r="CG4" s="34">
        <v>0.24223602484472051</v>
      </c>
      <c r="CH4" s="34">
        <v>0.24099378881987576</v>
      </c>
      <c r="CI4" s="34">
        <v>0.24099378881987576</v>
      </c>
      <c r="CJ4" s="34">
        <v>0.34782608695652173</v>
      </c>
      <c r="CK4" s="34">
        <v>0.37763975155279506</v>
      </c>
      <c r="CL4" s="34">
        <v>0.38136645962732918</v>
      </c>
      <c r="CM4" s="34">
        <v>0.40248447204968946</v>
      </c>
    </row>
    <row r="5" spans="1:91" x14ac:dyDescent="0.25">
      <c r="A5">
        <v>3</v>
      </c>
      <c r="B5" s="15" t="s">
        <v>2</v>
      </c>
      <c r="C5" s="231">
        <v>0.26391977760127083</v>
      </c>
      <c r="D5" s="231">
        <v>0.2638983498349835</v>
      </c>
      <c r="E5" s="231">
        <v>0.25701809772772977</v>
      </c>
      <c r="F5" s="231">
        <v>0.26930065812261866</v>
      </c>
      <c r="G5" s="231">
        <v>0.30393214106635469</v>
      </c>
      <c r="H5" s="231">
        <v>0.31228602586072596</v>
      </c>
      <c r="I5" s="231">
        <v>0.31036857919587924</v>
      </c>
      <c r="J5" s="231">
        <v>0.29974284277451879</v>
      </c>
      <c r="K5" s="231">
        <v>0.31290306664707745</v>
      </c>
      <c r="M5" s="24">
        <v>0.31857532569388342</v>
      </c>
      <c r="N5" s="24">
        <v>0.3577716262192257</v>
      </c>
      <c r="O5" s="24">
        <v>0.37344024800819792</v>
      </c>
      <c r="P5" s="24">
        <v>0.38488023142721173</v>
      </c>
      <c r="Q5" s="24">
        <v>0.41031063140877427</v>
      </c>
      <c r="R5" s="24">
        <v>0.43118133692401706</v>
      </c>
      <c r="S5" s="24">
        <v>0.46129828618213331</v>
      </c>
      <c r="T5" s="24">
        <v>0.4435668041495891</v>
      </c>
      <c r="U5" s="24">
        <v>0.42680594356540585</v>
      </c>
      <c r="W5" s="27">
        <v>0.5585365853658536</v>
      </c>
      <c r="X5" s="27">
        <v>0.63658536585365855</v>
      </c>
      <c r="Y5" s="27">
        <v>0.64634146341463417</v>
      </c>
      <c r="Z5" s="27">
        <v>0.7</v>
      </c>
      <c r="AA5" s="27">
        <v>0.69512195121951215</v>
      </c>
      <c r="AB5" s="27">
        <v>0.75365853658536586</v>
      </c>
      <c r="AC5" s="27">
        <v>0.79268292682926833</v>
      </c>
      <c r="AD5" s="27">
        <v>0.79268292682926833</v>
      </c>
      <c r="AE5" s="27">
        <v>0.5585365853658536</v>
      </c>
      <c r="AG5" s="29">
        <v>0.9419642857142857</v>
      </c>
      <c r="AH5" s="29">
        <v>0.91697761194029859</v>
      </c>
      <c r="AI5" s="29">
        <v>0.90909090909090906</v>
      </c>
      <c r="AJ5" s="29">
        <v>0.9</v>
      </c>
      <c r="AK5" s="29">
        <v>0.890625</v>
      </c>
      <c r="AL5" s="29">
        <v>0.86995967741935487</v>
      </c>
      <c r="AM5" s="29">
        <v>0.86794354838709675</v>
      </c>
      <c r="AN5" s="29">
        <v>0.88095238095238093</v>
      </c>
      <c r="AO5" s="29">
        <v>0.86961165514592853</v>
      </c>
      <c r="AQ5" s="233">
        <v>0.26804347826086961</v>
      </c>
      <c r="AR5" s="233">
        <v>0.30847826086956526</v>
      </c>
      <c r="AS5" s="233">
        <v>0.32891304347826089</v>
      </c>
      <c r="AT5" s="233">
        <v>0.36217391304347823</v>
      </c>
      <c r="AU5" s="233">
        <v>0.39913043478260868</v>
      </c>
      <c r="AV5" s="233">
        <v>0.43130434782608695</v>
      </c>
      <c r="AW5" s="233">
        <v>0.49195652173913046</v>
      </c>
      <c r="AX5" s="233">
        <v>0.50608695652173918</v>
      </c>
      <c r="AY5" s="32">
        <v>0.55250000000000321</v>
      </c>
      <c r="BA5" s="14">
        <v>0.88846153846153841</v>
      </c>
      <c r="BB5" s="14">
        <v>0.89615384615384619</v>
      </c>
      <c r="BC5" s="14">
        <v>0.9</v>
      </c>
      <c r="BD5" s="14">
        <v>0.90384615384615385</v>
      </c>
      <c r="BE5" s="14">
        <v>0.91538461538461535</v>
      </c>
      <c r="BF5" s="14">
        <v>0.93076923076923079</v>
      </c>
      <c r="BG5" s="14">
        <v>0.93461538461538463</v>
      </c>
      <c r="BH5" s="14">
        <v>0.94230769230769229</v>
      </c>
      <c r="BI5" s="14">
        <v>0.95192307692307687</v>
      </c>
      <c r="BK5" s="14">
        <v>0.71923076923076923</v>
      </c>
      <c r="BL5" s="14">
        <v>0.73461538461538467</v>
      </c>
      <c r="BM5" s="14">
        <v>0.75384615384615394</v>
      </c>
      <c r="BN5" s="14">
        <v>0.76923076923076927</v>
      </c>
      <c r="BO5" s="14">
        <v>0.78846153846153844</v>
      </c>
      <c r="BP5" s="14">
        <v>0.81538461538461537</v>
      </c>
      <c r="BQ5" s="14">
        <v>0.79230769230769238</v>
      </c>
      <c r="BR5" s="14">
        <v>0.83846153846153848</v>
      </c>
      <c r="BS5" s="14">
        <v>0.84038461538461628</v>
      </c>
      <c r="BU5" s="33">
        <v>0.83913043478260874</v>
      </c>
      <c r="BV5" s="33">
        <v>0.83913043478260874</v>
      </c>
      <c r="BW5" s="33">
        <v>0.84782608695652173</v>
      </c>
      <c r="BX5" s="33">
        <v>0.85217391304347823</v>
      </c>
      <c r="BY5" s="33">
        <v>0.85217391304347823</v>
      </c>
      <c r="BZ5" s="33">
        <v>0.85217391304347823</v>
      </c>
      <c r="CA5" s="33">
        <v>0.90434782608695652</v>
      </c>
      <c r="CB5" s="33">
        <v>0.92173913043478262</v>
      </c>
      <c r="CC5" s="33">
        <v>0.94782608695651982</v>
      </c>
      <c r="CE5" s="34">
        <v>0.24223602484472051</v>
      </c>
      <c r="CF5" s="34">
        <v>0.24099378881987576</v>
      </c>
      <c r="CG5" s="34">
        <v>0.24099378881987576</v>
      </c>
      <c r="CH5" s="34">
        <v>0.2683229813664596</v>
      </c>
      <c r="CI5" s="34">
        <v>0.39006211180124223</v>
      </c>
      <c r="CJ5" s="34">
        <v>0.39130434782608697</v>
      </c>
      <c r="CK5" s="34">
        <v>0.40993788819875776</v>
      </c>
      <c r="CL5" s="34">
        <v>0.4124223602484472</v>
      </c>
      <c r="CM5" s="34">
        <v>0.42567287784679242</v>
      </c>
    </row>
    <row r="6" spans="1:91" x14ac:dyDescent="0.25">
      <c r="A6">
        <v>4</v>
      </c>
      <c r="B6" s="15" t="s">
        <v>3</v>
      </c>
      <c r="C6" s="231">
        <v>0.26295952314943166</v>
      </c>
      <c r="D6" s="231">
        <v>0.29328014354066989</v>
      </c>
      <c r="E6" s="231">
        <v>0.26221060113728678</v>
      </c>
      <c r="F6" s="231">
        <v>0.26534250983196284</v>
      </c>
      <c r="G6" s="231">
        <v>0.35954697986577178</v>
      </c>
      <c r="H6" s="231">
        <v>0.42033947185545517</v>
      </c>
      <c r="I6" s="231">
        <v>0.43092751944398477</v>
      </c>
      <c r="J6" s="231">
        <v>0.40884341832377608</v>
      </c>
      <c r="K6" s="231">
        <v>0.43505579635362507</v>
      </c>
      <c r="M6" s="24">
        <v>0.39502948573885061</v>
      </c>
      <c r="N6" s="24">
        <v>0.43443827094635079</v>
      </c>
      <c r="O6" s="24">
        <v>0.4179828417677689</v>
      </c>
      <c r="P6" s="24">
        <v>0.42568888131181959</v>
      </c>
      <c r="Q6" s="24">
        <v>0.4819527493027756</v>
      </c>
      <c r="R6" s="24">
        <v>0.5627657380709159</v>
      </c>
      <c r="S6" s="24">
        <v>0.62604507604023651</v>
      </c>
      <c r="T6" s="24">
        <v>0.6226566455688477</v>
      </c>
      <c r="U6" s="24">
        <v>0.60196568170164755</v>
      </c>
      <c r="W6" s="27">
        <v>0.63414634146341464</v>
      </c>
      <c r="X6" s="27">
        <v>0.67804878048780481</v>
      </c>
      <c r="Y6" s="27">
        <v>0.63170731707317063</v>
      </c>
      <c r="Z6" s="27">
        <v>0.67317073170731712</v>
      </c>
      <c r="AA6" s="27">
        <v>0.70243902439024386</v>
      </c>
      <c r="AB6" s="27">
        <v>0.87073170731707317</v>
      </c>
      <c r="AC6" s="27">
        <v>0.89756097560975612</v>
      </c>
      <c r="AD6" s="27">
        <v>0.9</v>
      </c>
      <c r="AE6" s="27">
        <v>0.63414634146341464</v>
      </c>
      <c r="AG6" s="29">
        <v>0.75943396226415094</v>
      </c>
      <c r="AH6" s="29">
        <v>0.7719907407407407</v>
      </c>
      <c r="AI6" s="29">
        <v>0.78749999999999998</v>
      </c>
      <c r="AJ6" s="29">
        <v>0.78636363636363638</v>
      </c>
      <c r="AK6" s="29">
        <v>0.78636363636363638</v>
      </c>
      <c r="AL6" s="29">
        <v>0.78522727272727277</v>
      </c>
      <c r="AM6" s="29">
        <v>0.758254716981132</v>
      </c>
      <c r="AN6" s="29">
        <v>0.758254716981132</v>
      </c>
      <c r="AO6" s="29">
        <v>0.74420025728987937</v>
      </c>
      <c r="AQ6" s="233">
        <v>0.34739130434782611</v>
      </c>
      <c r="AR6" s="233">
        <v>0.38695652173913042</v>
      </c>
      <c r="AS6" s="233">
        <v>0.39608695652173909</v>
      </c>
      <c r="AT6" s="233">
        <v>0.41826086956521741</v>
      </c>
      <c r="AU6" s="233">
        <v>0.45608695652173914</v>
      </c>
      <c r="AV6" s="233">
        <v>0.52217391304347827</v>
      </c>
      <c r="AW6" s="233">
        <v>0.52978260869565219</v>
      </c>
      <c r="AX6" s="233">
        <v>0.54173913043478261</v>
      </c>
      <c r="AY6" s="32">
        <v>0.57858695652173442</v>
      </c>
      <c r="BA6" s="14">
        <v>0.8307692307692307</v>
      </c>
      <c r="BB6" s="14">
        <v>0.82692307692307687</v>
      </c>
      <c r="BC6" s="14">
        <v>0.81923076923076921</v>
      </c>
      <c r="BD6" s="14">
        <v>0.81538461538461537</v>
      </c>
      <c r="BE6" s="14">
        <v>0.8307692307692307</v>
      </c>
      <c r="BF6" s="14">
        <v>0.83846153846153848</v>
      </c>
      <c r="BG6" s="14">
        <v>0.84230769230769231</v>
      </c>
      <c r="BH6" s="14">
        <v>0.84615384615384615</v>
      </c>
      <c r="BI6" s="14">
        <v>0.85192307692307612</v>
      </c>
      <c r="BK6" s="14">
        <v>0.74230769230769234</v>
      </c>
      <c r="BL6" s="14">
        <v>0.76538461538461533</v>
      </c>
      <c r="BM6" s="14">
        <v>0.78076923076923077</v>
      </c>
      <c r="BN6" s="14">
        <v>0.8</v>
      </c>
      <c r="BO6" s="14">
        <v>0.81538461538461537</v>
      </c>
      <c r="BP6" s="14">
        <v>0.83076923076923082</v>
      </c>
      <c r="BQ6" s="14">
        <v>0.85769230769230775</v>
      </c>
      <c r="BR6" s="14">
        <v>0.87307692307692308</v>
      </c>
      <c r="BS6" s="14">
        <v>0.89423076923076927</v>
      </c>
      <c r="BU6" s="33">
        <v>0.95217391304347831</v>
      </c>
      <c r="BV6" s="33">
        <v>0.95217391304347831</v>
      </c>
      <c r="BW6" s="33">
        <v>0.95217391304347831</v>
      </c>
      <c r="BX6" s="33">
        <v>0.95217391304347831</v>
      </c>
      <c r="BY6" s="33">
        <v>0.95652173913043481</v>
      </c>
      <c r="BZ6" s="33">
        <v>0.96086956521739131</v>
      </c>
      <c r="CA6" s="33">
        <v>0.95652173913043481</v>
      </c>
      <c r="CB6" s="33">
        <v>0.96086956521739131</v>
      </c>
      <c r="CC6" s="33">
        <v>0.96086956521739131</v>
      </c>
      <c r="CE6" s="34">
        <v>0.24472049689440994</v>
      </c>
      <c r="CF6" s="34">
        <v>0.24968944099378881</v>
      </c>
      <c r="CG6" s="34">
        <v>0.25341614906832299</v>
      </c>
      <c r="CH6" s="34">
        <v>0.25465838509316768</v>
      </c>
      <c r="CI6" s="34">
        <v>0.25714285714285712</v>
      </c>
      <c r="CJ6" s="34">
        <v>0.37639751552795031</v>
      </c>
      <c r="CK6" s="34">
        <v>0.39627329192546584</v>
      </c>
      <c r="CL6" s="34">
        <v>0.40124223602484471</v>
      </c>
      <c r="CM6" s="34">
        <v>0.41614906832298137</v>
      </c>
    </row>
    <row r="7" spans="1:91" ht="0.95" customHeight="1" x14ac:dyDescent="0.25">
      <c r="A7">
        <v>5</v>
      </c>
      <c r="B7" s="15" t="s">
        <v>4</v>
      </c>
      <c r="C7" s="231">
        <v>0.18577205287294307</v>
      </c>
      <c r="D7" s="231">
        <v>0.18981302916274692</v>
      </c>
      <c r="E7" s="231">
        <v>0.17511137440758293</v>
      </c>
      <c r="F7" s="231">
        <v>0.18985294117647059</v>
      </c>
      <c r="G7" s="231">
        <v>0.21252265597769257</v>
      </c>
      <c r="H7" s="231">
        <v>0.20858572349339352</v>
      </c>
      <c r="I7" s="231">
        <v>0.21431466742467312</v>
      </c>
      <c r="J7" s="231">
        <v>0.19588095820947771</v>
      </c>
      <c r="K7" s="231">
        <v>0.20844017652478153</v>
      </c>
      <c r="M7" s="24">
        <v>0.26300434808560691</v>
      </c>
      <c r="N7" s="24">
        <v>0.33655839891307326</v>
      </c>
      <c r="O7" s="24">
        <v>0.34552889088588568</v>
      </c>
      <c r="P7" s="24">
        <v>0.35074664514176168</v>
      </c>
      <c r="Q7" s="24">
        <v>0.38878961059459166</v>
      </c>
      <c r="R7" s="24">
        <v>0.44028658151327027</v>
      </c>
      <c r="S7" s="24">
        <v>0.44181016619258756</v>
      </c>
      <c r="T7" s="24">
        <v>0.42848055157239706</v>
      </c>
      <c r="U7" s="24">
        <v>0.41997134033591949</v>
      </c>
      <c r="W7" s="27">
        <v>0.35121951219512193</v>
      </c>
      <c r="X7" s="27">
        <v>0.57073170731707312</v>
      </c>
      <c r="Y7" s="27">
        <v>0.56829268292682933</v>
      </c>
      <c r="Z7" s="27">
        <v>0.63170731707317063</v>
      </c>
      <c r="AA7" s="27">
        <v>0.65853658536585358</v>
      </c>
      <c r="AB7" s="27">
        <v>0.78292682926829271</v>
      </c>
      <c r="AC7" s="27">
        <v>0.7780487804878049</v>
      </c>
      <c r="AD7" s="27">
        <v>0.775609756097561</v>
      </c>
      <c r="AE7" s="27">
        <v>0.35121951219512193</v>
      </c>
      <c r="AG7" s="29">
        <v>0.95746527777777779</v>
      </c>
      <c r="AH7" s="29">
        <v>0.89807692307692299</v>
      </c>
      <c r="AI7" s="29">
        <v>0.92371323529411764</v>
      </c>
      <c r="AJ7" s="29">
        <v>0.91604477611940305</v>
      </c>
      <c r="AK7" s="29">
        <v>0.90814393939393934</v>
      </c>
      <c r="AL7" s="29">
        <v>0.87797619047619047</v>
      </c>
      <c r="AM7" s="29">
        <v>0.87896825396825395</v>
      </c>
      <c r="AN7" s="29">
        <v>0.888671875</v>
      </c>
      <c r="AO7" s="29">
        <v>0.8740840322871577</v>
      </c>
      <c r="AQ7" s="233">
        <v>0.21739130434782608</v>
      </c>
      <c r="AR7" s="233">
        <v>0.24152173913043476</v>
      </c>
      <c r="AS7" s="233">
        <v>0.24913043478260868</v>
      </c>
      <c r="AT7" s="233">
        <v>0.29565217391304349</v>
      </c>
      <c r="AU7" s="233">
        <v>0.31108695652173912</v>
      </c>
      <c r="AV7" s="233">
        <v>0.3402173913043478</v>
      </c>
      <c r="AW7" s="233">
        <v>0.39934782608695651</v>
      </c>
      <c r="AX7" s="233">
        <v>0.43717391304347825</v>
      </c>
      <c r="AY7" s="32">
        <v>0.48130434782609011</v>
      </c>
      <c r="BA7" s="14">
        <v>0.89230769230769236</v>
      </c>
      <c r="BB7" s="14">
        <v>0.89615384615384619</v>
      </c>
      <c r="BC7" s="14">
        <v>0.89615384615384619</v>
      </c>
      <c r="BD7" s="14">
        <v>0.89615384615384619</v>
      </c>
      <c r="BE7" s="14">
        <v>0.9</v>
      </c>
      <c r="BF7" s="14">
        <v>0.90384615384615385</v>
      </c>
      <c r="BG7" s="14">
        <v>0.90769230769230769</v>
      </c>
      <c r="BH7" s="14">
        <v>0.90769230769230769</v>
      </c>
      <c r="BI7" s="14">
        <v>0.91153846153846219</v>
      </c>
      <c r="BK7" s="14">
        <v>0.69230769230769229</v>
      </c>
      <c r="BL7" s="14">
        <v>0.7038461538461539</v>
      </c>
      <c r="BM7" s="14">
        <v>0.7153846153846154</v>
      </c>
      <c r="BN7" s="14">
        <v>0.72692307692307689</v>
      </c>
      <c r="BO7" s="14">
        <v>0.73846153846153839</v>
      </c>
      <c r="BP7" s="14">
        <v>0.75</v>
      </c>
      <c r="BQ7" s="14">
        <v>0.75769230769230766</v>
      </c>
      <c r="BR7" s="14">
        <v>0.76923076923076927</v>
      </c>
      <c r="BS7" s="14">
        <v>0.77884615384615385</v>
      </c>
      <c r="BU7" s="33">
        <v>0.89565217391304353</v>
      </c>
      <c r="BV7" s="33">
        <v>0.89565217391304353</v>
      </c>
      <c r="BW7" s="33">
        <v>0.9</v>
      </c>
      <c r="BX7" s="33">
        <v>0.89130434782608692</v>
      </c>
      <c r="BY7" s="33">
        <v>0.89565217391304353</v>
      </c>
      <c r="BZ7" s="33">
        <v>0.89565217391304353</v>
      </c>
      <c r="CA7" s="33">
        <v>0.89565217391304353</v>
      </c>
      <c r="CB7" s="33">
        <v>0.89565217391304353</v>
      </c>
      <c r="CC7" s="33">
        <v>0.89565217391304353</v>
      </c>
      <c r="CE7" s="34">
        <v>0.26956521739130435</v>
      </c>
      <c r="CF7" s="34">
        <v>0.22608695652173913</v>
      </c>
      <c r="CG7" s="34">
        <v>0.22732919254658385</v>
      </c>
      <c r="CH7" s="34">
        <v>0.26956521739130435</v>
      </c>
      <c r="CI7" s="34">
        <v>0.30807453416149067</v>
      </c>
      <c r="CJ7" s="34">
        <v>0.38881987577639754</v>
      </c>
      <c r="CK7" s="34">
        <v>0.41366459627329194</v>
      </c>
      <c r="CL7" s="34">
        <v>0.42236024844720499</v>
      </c>
      <c r="CM7" s="34">
        <v>0.44182194616977377</v>
      </c>
    </row>
    <row r="8" spans="1:91" ht="0.95" customHeight="1" x14ac:dyDescent="0.25">
      <c r="A8">
        <v>6</v>
      </c>
      <c r="B8" s="15" t="s">
        <v>5</v>
      </c>
      <c r="C8" s="231">
        <v>0.30497305555555554</v>
      </c>
      <c r="D8" s="231">
        <v>0.34938474256022672</v>
      </c>
      <c r="E8" s="231">
        <v>0.33299498145319661</v>
      </c>
      <c r="F8" s="231">
        <v>0.35454299847792997</v>
      </c>
      <c r="G8" s="231">
        <v>0.43001108647450109</v>
      </c>
      <c r="H8" s="231">
        <v>0.49209640437727986</v>
      </c>
      <c r="I8" s="231">
        <v>0.4369275665968273</v>
      </c>
      <c r="J8" s="231">
        <v>0.42686570983532879</v>
      </c>
      <c r="K8" s="231">
        <v>0.46298116068851342</v>
      </c>
      <c r="M8" s="24">
        <v>0.43763102725366876</v>
      </c>
      <c r="N8" s="24">
        <v>0.47042199429433051</v>
      </c>
      <c r="O8" s="24">
        <v>0.50076930591053737</v>
      </c>
      <c r="P8" s="24">
        <v>0.50508313948479366</v>
      </c>
      <c r="Q8" s="24">
        <v>0.55644720644929824</v>
      </c>
      <c r="R8" s="24">
        <v>0.61439113126804246</v>
      </c>
      <c r="S8" s="24">
        <v>0.59508071401471296</v>
      </c>
      <c r="T8" s="24">
        <v>0.55625911735945233</v>
      </c>
      <c r="U8" s="24">
        <v>0.54974763351235967</v>
      </c>
      <c r="W8" s="27">
        <v>0.78048780487804881</v>
      </c>
      <c r="X8" s="27">
        <v>0.80731707317073176</v>
      </c>
      <c r="Y8" s="27">
        <v>0.82195121951219507</v>
      </c>
      <c r="Z8" s="27">
        <v>0.84634146341463412</v>
      </c>
      <c r="AA8" s="27">
        <v>0.85121951219512193</v>
      </c>
      <c r="AB8" s="27">
        <v>0.91219512195121955</v>
      </c>
      <c r="AC8" s="27">
        <v>0.90243902439024393</v>
      </c>
      <c r="AD8" s="27">
        <v>0.89268292682926831</v>
      </c>
      <c r="AE8" s="27">
        <v>0.78048780487804881</v>
      </c>
      <c r="AG8" s="29">
        <v>0.86794354838709675</v>
      </c>
      <c r="AH8" s="29">
        <v>0.84687500000000004</v>
      </c>
      <c r="AI8" s="29">
        <v>0.83686440677966112</v>
      </c>
      <c r="AJ8" s="29">
        <v>0.83580508474576276</v>
      </c>
      <c r="AK8" s="29">
        <v>0.82543103448275856</v>
      </c>
      <c r="AL8" s="29">
        <v>0.7979910714285714</v>
      </c>
      <c r="AM8" s="29">
        <v>0.81140350877192979</v>
      </c>
      <c r="AN8" s="29">
        <v>0.8347457627118644</v>
      </c>
      <c r="AO8" s="29">
        <v>0.82773199985645007</v>
      </c>
      <c r="AQ8" s="233">
        <v>0.31913043478260872</v>
      </c>
      <c r="AR8" s="233">
        <v>0.37630434782608696</v>
      </c>
      <c r="AS8" s="233">
        <v>0.40108695652173915</v>
      </c>
      <c r="AT8" s="233">
        <v>0.41195652173913044</v>
      </c>
      <c r="AU8" s="233">
        <v>0.43630434782608696</v>
      </c>
      <c r="AV8" s="233">
        <v>0.51478260869565218</v>
      </c>
      <c r="AW8" s="233">
        <v>0.5441304347826087</v>
      </c>
      <c r="AX8" s="233">
        <v>0.57826086956521738</v>
      </c>
      <c r="AY8" s="32">
        <v>0.63217391304348458</v>
      </c>
      <c r="BA8" s="14">
        <v>0.80769230769230771</v>
      </c>
      <c r="BB8" s="14">
        <v>0.80769230769230771</v>
      </c>
      <c r="BC8" s="14">
        <v>0.81153846153846154</v>
      </c>
      <c r="BD8" s="14">
        <v>0.80384615384615388</v>
      </c>
      <c r="BE8" s="14">
        <v>0.81538461538461537</v>
      </c>
      <c r="BF8" s="14">
        <v>0.81538461538461537</v>
      </c>
      <c r="BG8" s="14">
        <v>0.81923076923076921</v>
      </c>
      <c r="BH8" s="14">
        <v>0.81923076923076921</v>
      </c>
      <c r="BI8" s="14">
        <v>0.82115384615384646</v>
      </c>
      <c r="BK8" s="14">
        <v>0.70769230769230762</v>
      </c>
      <c r="BL8" s="14">
        <v>0.73076923076923073</v>
      </c>
      <c r="BM8" s="14">
        <v>0.75384615384615394</v>
      </c>
      <c r="BN8" s="14">
        <v>0.77692307692307694</v>
      </c>
      <c r="BO8" s="14">
        <v>0.8</v>
      </c>
      <c r="BP8" s="14">
        <v>0.81923076923076921</v>
      </c>
      <c r="BQ8" s="14">
        <v>0.83846153846153848</v>
      </c>
      <c r="BR8" s="14">
        <v>0.86923076923076925</v>
      </c>
      <c r="BS8" s="14">
        <v>0.88846153846153497</v>
      </c>
      <c r="BU8" s="33">
        <v>0.75652173913043486</v>
      </c>
      <c r="BV8" s="33">
        <v>0.76956521739130435</v>
      </c>
      <c r="BW8" s="33">
        <v>0.77391304347826084</v>
      </c>
      <c r="BX8" s="33">
        <v>0.77826086956521734</v>
      </c>
      <c r="BY8" s="33">
        <v>0.80869565217391304</v>
      </c>
      <c r="BZ8" s="33">
        <v>0.81304347826086953</v>
      </c>
      <c r="CA8" s="33">
        <v>0.82173913043478264</v>
      </c>
      <c r="CB8" s="33">
        <v>0.83043478260869563</v>
      </c>
      <c r="CC8" s="33">
        <v>0.83695652173913038</v>
      </c>
      <c r="CE8" s="34">
        <v>0.37142857142857144</v>
      </c>
      <c r="CF8" s="34">
        <v>0.37391304347826088</v>
      </c>
      <c r="CG8" s="34">
        <v>0.37391304347826088</v>
      </c>
      <c r="CH8" s="34">
        <v>0.37763975155279506</v>
      </c>
      <c r="CI8" s="34">
        <v>0.38136645962732918</v>
      </c>
      <c r="CJ8" s="34">
        <v>0.38757763975155279</v>
      </c>
      <c r="CK8" s="34">
        <v>0.3950310559006211</v>
      </c>
      <c r="CL8" s="34">
        <v>0.39627329192546584</v>
      </c>
      <c r="CM8" s="34">
        <v>0.40165631469979257</v>
      </c>
    </row>
    <row r="9" spans="1:91" ht="0.95" customHeight="1" x14ac:dyDescent="0.25">
      <c r="A9">
        <v>7</v>
      </c>
      <c r="B9" s="15" t="s">
        <v>6</v>
      </c>
      <c r="C9" s="231">
        <v>0.26309375859224632</v>
      </c>
      <c r="D9" s="231">
        <v>0.27543719639139486</v>
      </c>
      <c r="E9" s="231">
        <v>0.24400960534558361</v>
      </c>
      <c r="F9" s="231">
        <v>0.25853369795342274</v>
      </c>
      <c r="G9" s="231">
        <v>0.29457665213015771</v>
      </c>
      <c r="H9" s="231">
        <v>0.30264625019092717</v>
      </c>
      <c r="I9" s="231">
        <v>0.3146414112203586</v>
      </c>
      <c r="J9" s="231">
        <v>0.3078893257798751</v>
      </c>
      <c r="K9" s="231">
        <v>0.31351420774079375</v>
      </c>
      <c r="M9" s="24">
        <v>0.37054836158389265</v>
      </c>
      <c r="N9" s="24">
        <v>0.38122309605687243</v>
      </c>
      <c r="O9" s="24">
        <v>0.38309633963195389</v>
      </c>
      <c r="P9" s="24">
        <v>0.40294221962908133</v>
      </c>
      <c r="Q9" s="24">
        <v>0.41929360506765834</v>
      </c>
      <c r="R9" s="24">
        <v>0.41415797789882419</v>
      </c>
      <c r="S9" s="24">
        <v>0.43588486984713398</v>
      </c>
      <c r="T9" s="24">
        <v>0.43228458824892974</v>
      </c>
      <c r="U9" s="24">
        <v>0.40451745253967569</v>
      </c>
      <c r="W9" s="27">
        <v>0.67317073170731712</v>
      </c>
      <c r="X9" s="27">
        <v>0.67804878048780481</v>
      </c>
      <c r="Y9" s="27">
        <v>0.65853658536585358</v>
      </c>
      <c r="Z9" s="27">
        <v>0.73902439024390243</v>
      </c>
      <c r="AA9" s="27">
        <v>0.71951219512195119</v>
      </c>
      <c r="AB9" s="27">
        <v>0.75121951219512195</v>
      </c>
      <c r="AC9" s="27">
        <v>0.78048780487804881</v>
      </c>
      <c r="AD9" s="27">
        <v>0.79268292682926833</v>
      </c>
      <c r="AE9" s="27">
        <v>0.67317073170731712</v>
      </c>
      <c r="AG9" s="29">
        <v>0.9</v>
      </c>
      <c r="AH9" s="29">
        <v>0.89903846153846156</v>
      </c>
      <c r="AI9" s="29">
        <v>0.90719696969696972</v>
      </c>
      <c r="AJ9" s="29">
        <v>0.89903846153846156</v>
      </c>
      <c r="AK9" s="29">
        <v>0.89903846153846156</v>
      </c>
      <c r="AL9" s="29">
        <v>0.888671875</v>
      </c>
      <c r="AM9" s="29">
        <v>0.9</v>
      </c>
      <c r="AN9" s="29">
        <v>0.90719696969696972</v>
      </c>
      <c r="AO9" s="29">
        <v>0.90767773892773906</v>
      </c>
      <c r="AQ9" s="233">
        <v>0.27760869565217389</v>
      </c>
      <c r="AR9" s="233">
        <v>0.3395652173913043</v>
      </c>
      <c r="AS9" s="233">
        <v>0.34195652173913044</v>
      </c>
      <c r="AT9" s="233">
        <v>0.35978260869565215</v>
      </c>
      <c r="AU9" s="233">
        <v>0.40239130434782605</v>
      </c>
      <c r="AV9" s="233">
        <v>0.42586956521739133</v>
      </c>
      <c r="AW9" s="233">
        <v>0.46217391304347827</v>
      </c>
      <c r="AX9" s="233">
        <v>0.49217391304347818</v>
      </c>
      <c r="AY9" s="32">
        <v>0.52206521739130751</v>
      </c>
      <c r="BA9" s="14">
        <v>0.7615384615384615</v>
      </c>
      <c r="BB9" s="14">
        <v>0.7615384615384615</v>
      </c>
      <c r="BC9" s="14">
        <v>0.77307692307692299</v>
      </c>
      <c r="BD9" s="14">
        <v>0.77692307692307694</v>
      </c>
      <c r="BE9" s="14">
        <v>0.77307692307692299</v>
      </c>
      <c r="BF9" s="14">
        <v>0.76923076923076916</v>
      </c>
      <c r="BG9" s="14">
        <v>0.77692307692307694</v>
      </c>
      <c r="BH9" s="14">
        <v>0.77692307692307694</v>
      </c>
      <c r="BI9" s="14">
        <v>0.77884615384615385</v>
      </c>
      <c r="BK9" s="14">
        <v>0.73461538461538467</v>
      </c>
      <c r="BL9" s="14">
        <v>0.73461538461538467</v>
      </c>
      <c r="BM9" s="14">
        <v>0.75</v>
      </c>
      <c r="BN9" s="14">
        <v>0.77307692307692311</v>
      </c>
      <c r="BO9" s="14">
        <v>0.7846153846153846</v>
      </c>
      <c r="BP9" s="14">
        <v>0.7961538461538461</v>
      </c>
      <c r="BQ9" s="14">
        <v>0.7961538461538461</v>
      </c>
      <c r="BR9" s="14">
        <v>0.80769230769230771</v>
      </c>
      <c r="BS9" s="14">
        <v>0.81346153846153979</v>
      </c>
      <c r="BU9" s="33">
        <v>0.88695652173913042</v>
      </c>
      <c r="BV9" s="33">
        <v>0.84347826086956523</v>
      </c>
      <c r="BW9" s="33">
        <v>0.83913043478260874</v>
      </c>
      <c r="BX9" s="33">
        <v>0.83913043478260874</v>
      </c>
      <c r="BY9" s="33">
        <v>0.83913043478260874</v>
      </c>
      <c r="BZ9" s="33">
        <v>0.84347826086956523</v>
      </c>
      <c r="CA9" s="33">
        <v>0.81739130434782603</v>
      </c>
      <c r="CB9" s="33">
        <v>0.81304347826086953</v>
      </c>
      <c r="CC9" s="33">
        <v>0.80217391304348018</v>
      </c>
      <c r="CE9" s="34">
        <v>0.11428571428571428</v>
      </c>
      <c r="CF9" s="34">
        <v>0.11428571428571428</v>
      </c>
      <c r="CG9" s="34">
        <v>0.11428571428571428</v>
      </c>
      <c r="CH9" s="34">
        <v>0.11428571428571428</v>
      </c>
      <c r="CI9" s="34">
        <v>0.11428571428571428</v>
      </c>
      <c r="CJ9" s="34">
        <v>0.1391304347826087</v>
      </c>
      <c r="CK9" s="34">
        <v>0.15776397515527951</v>
      </c>
      <c r="CL9" s="34">
        <v>0.16149068322981366</v>
      </c>
      <c r="CM9" s="34">
        <v>0.17515527950310558</v>
      </c>
    </row>
    <row r="10" spans="1:91" ht="0.95" customHeight="1" x14ac:dyDescent="0.25">
      <c r="A10">
        <v>8</v>
      </c>
      <c r="B10" s="15" t="s">
        <v>7</v>
      </c>
      <c r="C10" s="231">
        <v>0.32538983050847459</v>
      </c>
      <c r="D10" s="231">
        <v>0.3618911429985156</v>
      </c>
      <c r="E10" s="231">
        <v>0.3156766080569775</v>
      </c>
      <c r="F10" s="231">
        <v>0.33461347656249996</v>
      </c>
      <c r="G10" s="231">
        <v>0.39319691119691119</v>
      </c>
      <c r="H10" s="231">
        <v>0.40604343841642226</v>
      </c>
      <c r="I10" s="231">
        <v>0.41057805907173001</v>
      </c>
      <c r="J10" s="231">
        <v>0.39074893184991316</v>
      </c>
      <c r="K10" s="231">
        <v>0.41033805360588049</v>
      </c>
      <c r="M10" s="24">
        <v>0.43543292167620867</v>
      </c>
      <c r="N10" s="24">
        <v>0.48903324696178968</v>
      </c>
      <c r="O10" s="24">
        <v>0.4886961574303309</v>
      </c>
      <c r="P10" s="24">
        <v>0.49196639150943394</v>
      </c>
      <c r="Q10" s="24">
        <v>0.54262667470214643</v>
      </c>
      <c r="R10" s="24">
        <v>0.59128886385014312</v>
      </c>
      <c r="S10" s="24">
        <v>0.60241295206664203</v>
      </c>
      <c r="T10" s="24">
        <v>0.58888932344774025</v>
      </c>
      <c r="U10" s="24">
        <v>0.57138918511599956</v>
      </c>
      <c r="W10" s="27">
        <v>0.81707317073170738</v>
      </c>
      <c r="X10" s="27">
        <v>0.85121951219512193</v>
      </c>
      <c r="Y10" s="27">
        <v>0.83658536585365861</v>
      </c>
      <c r="Z10" s="27">
        <v>0.85853658536585364</v>
      </c>
      <c r="AA10" s="27">
        <v>0.86829268292682926</v>
      </c>
      <c r="AB10" s="27">
        <v>0.92195121951219516</v>
      </c>
      <c r="AC10" s="27">
        <v>0.90243902439024393</v>
      </c>
      <c r="AD10" s="27">
        <v>0.90975609756097564</v>
      </c>
      <c r="AE10" s="27">
        <v>0.81707317073170738</v>
      </c>
      <c r="AG10" s="29">
        <v>0.86995967741935487</v>
      </c>
      <c r="AH10" s="29">
        <v>0.85758196721311475</v>
      </c>
      <c r="AI10" s="29">
        <v>0.85963114754098358</v>
      </c>
      <c r="AJ10" s="29">
        <v>0.84895833333333326</v>
      </c>
      <c r="AK10" s="29">
        <v>0.84791666666666665</v>
      </c>
      <c r="AL10" s="29">
        <v>0.8125</v>
      </c>
      <c r="AM10" s="29">
        <v>0.8243534482758621</v>
      </c>
      <c r="AN10" s="29">
        <v>0.81359649122807021</v>
      </c>
      <c r="AO10" s="29">
        <v>0.80181488203266937</v>
      </c>
      <c r="AQ10" s="233">
        <v>0.27652173913043476</v>
      </c>
      <c r="AR10" s="233">
        <v>0.315</v>
      </c>
      <c r="AS10" s="233">
        <v>0.33369565217391306</v>
      </c>
      <c r="AT10" s="233">
        <v>0.35521739130434782</v>
      </c>
      <c r="AU10" s="233">
        <v>0.46565217391304348</v>
      </c>
      <c r="AV10" s="233">
        <v>0.42826086956521742</v>
      </c>
      <c r="AW10" s="233">
        <v>0.45760869565217394</v>
      </c>
      <c r="AX10" s="233">
        <v>0.56391304347826077</v>
      </c>
      <c r="AY10" s="32">
        <v>0.55989130434783241</v>
      </c>
      <c r="BA10" s="14">
        <v>0.85384615384615392</v>
      </c>
      <c r="BB10" s="14">
        <v>0.85</v>
      </c>
      <c r="BC10" s="14">
        <v>0.85</v>
      </c>
      <c r="BD10" s="14">
        <v>0.84230769230769231</v>
      </c>
      <c r="BE10" s="14">
        <v>0.84615384615384615</v>
      </c>
      <c r="BF10" s="14">
        <v>0.85384615384615392</v>
      </c>
      <c r="BG10" s="14">
        <v>0.86153846153846159</v>
      </c>
      <c r="BH10" s="14">
        <v>0.85769230769230775</v>
      </c>
      <c r="BI10" s="14">
        <v>0.86538461538461542</v>
      </c>
      <c r="BK10" s="14">
        <v>0.74615384615384606</v>
      </c>
      <c r="BL10" s="14">
        <v>0.77307692307692311</v>
      </c>
      <c r="BM10" s="14">
        <v>0.7961538461538461</v>
      </c>
      <c r="BN10" s="14">
        <v>0.82692307692307687</v>
      </c>
      <c r="BO10" s="14">
        <v>0.84615384615384615</v>
      </c>
      <c r="BP10" s="14">
        <v>0.86153846153846148</v>
      </c>
      <c r="BQ10" s="14">
        <v>0.87692307692307692</v>
      </c>
      <c r="BR10" s="14">
        <v>0.89615384615384619</v>
      </c>
      <c r="BS10" s="14">
        <v>0.91153846153845897</v>
      </c>
      <c r="BU10" s="33">
        <v>0.95652173913043481</v>
      </c>
      <c r="BV10" s="33">
        <v>0.97391304347826091</v>
      </c>
      <c r="BW10" s="33">
        <v>0.9695652173913043</v>
      </c>
      <c r="BX10" s="33">
        <v>0.97391304347826091</v>
      </c>
      <c r="BY10" s="33">
        <v>0.97391304347826091</v>
      </c>
      <c r="BZ10" s="33">
        <v>0.9695652173913043</v>
      </c>
      <c r="CA10" s="33">
        <v>0.9695652173913043</v>
      </c>
      <c r="CB10" s="33">
        <v>0.97391304347826091</v>
      </c>
      <c r="CC10" s="33">
        <v>0.97173913043478266</v>
      </c>
      <c r="CE10" s="34">
        <v>0.28695652173913044</v>
      </c>
      <c r="CF10" s="34">
        <v>0.30062111801242236</v>
      </c>
      <c r="CG10" s="34">
        <v>0.30186335403726711</v>
      </c>
      <c r="CH10" s="34">
        <v>0.3031055900621118</v>
      </c>
      <c r="CI10" s="34">
        <v>0.30683229813664598</v>
      </c>
      <c r="CJ10" s="34">
        <v>0.41739130434782606</v>
      </c>
      <c r="CK10" s="34">
        <v>0.42857142857142855</v>
      </c>
      <c r="CL10" s="34">
        <v>0.4372670807453416</v>
      </c>
      <c r="CM10" s="34">
        <v>0.44761904761904836</v>
      </c>
    </row>
    <row r="11" spans="1:91" ht="0.95" customHeight="1" x14ac:dyDescent="0.25">
      <c r="A11">
        <v>9</v>
      </c>
      <c r="B11" s="15" t="s">
        <v>8</v>
      </c>
      <c r="C11" s="231">
        <v>0.52013730111962286</v>
      </c>
      <c r="D11" s="231">
        <v>0.52969736524051247</v>
      </c>
      <c r="E11" s="231">
        <v>0.4211378479070787</v>
      </c>
      <c r="F11" s="231">
        <v>0.40108150113722518</v>
      </c>
      <c r="G11" s="231">
        <v>0.45969716206123967</v>
      </c>
      <c r="H11" s="231">
        <v>0.44018308874912648</v>
      </c>
      <c r="I11" s="231">
        <v>0.43624360418342722</v>
      </c>
      <c r="J11" s="231">
        <v>0.39895966338957506</v>
      </c>
      <c r="K11" s="231">
        <v>0.40354374951335326</v>
      </c>
      <c r="M11" s="24">
        <v>0.478697651288572</v>
      </c>
      <c r="N11" s="24">
        <v>0.50106328240606568</v>
      </c>
      <c r="O11" s="24">
        <v>0.54457717737833844</v>
      </c>
      <c r="P11" s="24">
        <v>0.51809091819391218</v>
      </c>
      <c r="Q11" s="24">
        <v>0.53837443011284369</v>
      </c>
      <c r="R11" s="24">
        <v>0.59264173717715907</v>
      </c>
      <c r="S11" s="24">
        <v>0.61330069314404234</v>
      </c>
      <c r="T11" s="24">
        <v>0.61360466692218341</v>
      </c>
      <c r="U11" s="24">
        <v>0.59045653477830629</v>
      </c>
      <c r="W11" s="27">
        <v>0.85609756097560974</v>
      </c>
      <c r="X11" s="27">
        <v>0.86585365853658536</v>
      </c>
      <c r="Y11" s="27">
        <v>0.88048780487804879</v>
      </c>
      <c r="Z11" s="27">
        <v>0.88048780487804879</v>
      </c>
      <c r="AA11" s="27">
        <v>0.86341463414634145</v>
      </c>
      <c r="AB11" s="27">
        <v>0.91707317073170735</v>
      </c>
      <c r="AC11" s="27">
        <v>0.92926829268292677</v>
      </c>
      <c r="AD11" s="27">
        <v>0.92682926829268297</v>
      </c>
      <c r="AE11" s="27">
        <v>0.85609756097560974</v>
      </c>
      <c r="AG11" s="29">
        <v>0.84895833333333326</v>
      </c>
      <c r="AH11" s="29">
        <v>0.83792372881355937</v>
      </c>
      <c r="AI11" s="29">
        <v>0.8347457627118644</v>
      </c>
      <c r="AJ11" s="29">
        <v>0.84583333333333344</v>
      </c>
      <c r="AK11" s="29">
        <v>0.84895833333333326</v>
      </c>
      <c r="AL11" s="29">
        <v>0.81140350877192979</v>
      </c>
      <c r="AM11" s="29">
        <v>0.79910714285714279</v>
      </c>
      <c r="AN11" s="29">
        <v>0.8002232142857143</v>
      </c>
      <c r="AO11" s="29">
        <v>0.77529761904761685</v>
      </c>
      <c r="AQ11" s="233">
        <v>0.34652173913043477</v>
      </c>
      <c r="AR11" s="233">
        <v>0.39347826086956522</v>
      </c>
      <c r="AS11" s="233">
        <v>0.42086956521739127</v>
      </c>
      <c r="AT11" s="233">
        <v>0.4465217391304348</v>
      </c>
      <c r="AU11" s="233">
        <v>0.48565217391304344</v>
      </c>
      <c r="AV11" s="233">
        <v>0.51521739130434785</v>
      </c>
      <c r="AW11" s="233">
        <v>0.55369565217391303</v>
      </c>
      <c r="AX11" s="233">
        <v>0.57413043478260872</v>
      </c>
      <c r="AY11" s="32">
        <v>0.60815217391304344</v>
      </c>
      <c r="BA11" s="14">
        <v>0.85</v>
      </c>
      <c r="BB11" s="14">
        <v>0.85384615384615392</v>
      </c>
      <c r="BC11" s="14">
        <v>0.85384615384615392</v>
      </c>
      <c r="BD11" s="14">
        <v>0.85384615384615392</v>
      </c>
      <c r="BE11" s="14">
        <v>0.86153846153846159</v>
      </c>
      <c r="BF11" s="14">
        <v>0.85769230769230775</v>
      </c>
      <c r="BG11" s="14">
        <v>0.86153846153846159</v>
      </c>
      <c r="BH11" s="14">
        <v>0.86923076923076925</v>
      </c>
      <c r="BI11" s="14">
        <v>0.86923076923076903</v>
      </c>
      <c r="BK11" s="14">
        <v>0.73846153846153839</v>
      </c>
      <c r="BL11" s="14">
        <v>0.76153846153846161</v>
      </c>
      <c r="BM11" s="14">
        <v>0.78076923076923077</v>
      </c>
      <c r="BN11" s="14">
        <v>0.7961538461538461</v>
      </c>
      <c r="BO11" s="14">
        <v>0.81538461538461537</v>
      </c>
      <c r="BP11" s="14">
        <v>0.83076923076923082</v>
      </c>
      <c r="BQ11" s="14">
        <v>0.85384615384615381</v>
      </c>
      <c r="BR11" s="14">
        <v>0.87692307692307692</v>
      </c>
      <c r="BS11" s="14">
        <v>0.89615384615385318</v>
      </c>
      <c r="BU11" s="33">
        <v>0.9695652173913043</v>
      </c>
      <c r="BV11" s="33">
        <v>0.96086956521739131</v>
      </c>
      <c r="BW11" s="33">
        <v>0.96086956521739131</v>
      </c>
      <c r="BX11" s="33">
        <v>0.95217391304347831</v>
      </c>
      <c r="BY11" s="33">
        <v>0.96086956521739131</v>
      </c>
      <c r="BZ11" s="33">
        <v>0.96086956521739131</v>
      </c>
      <c r="CA11" s="33">
        <v>0.96086956521739131</v>
      </c>
      <c r="CB11" s="33">
        <v>0.9652173913043478</v>
      </c>
      <c r="CC11" s="33">
        <v>0.96521739130434758</v>
      </c>
      <c r="CE11" s="34">
        <v>0.29440993788819875</v>
      </c>
      <c r="CF11" s="34">
        <v>0.30807453416149067</v>
      </c>
      <c r="CG11" s="34">
        <v>0.31428571428571428</v>
      </c>
      <c r="CH11" s="34">
        <v>0.31801242236024846</v>
      </c>
      <c r="CI11" s="34">
        <v>0.3279503105590062</v>
      </c>
      <c r="CJ11" s="34">
        <v>0.59875776397515523</v>
      </c>
      <c r="CK11" s="34">
        <v>0.6298136645962733</v>
      </c>
      <c r="CL11" s="34">
        <v>0.6385093167701863</v>
      </c>
      <c r="CM11" s="34">
        <v>0.66211180124223601</v>
      </c>
    </row>
    <row r="12" spans="1:91" ht="0.95" customHeight="1" x14ac:dyDescent="0.25">
      <c r="A12">
        <v>10</v>
      </c>
      <c r="B12" s="15" t="s">
        <v>9</v>
      </c>
      <c r="C12" s="231">
        <v>0.42212961719274683</v>
      </c>
      <c r="D12" s="231">
        <v>0.45956634429400384</v>
      </c>
      <c r="E12" s="231">
        <v>0.37152085470085472</v>
      </c>
      <c r="F12" s="231">
        <v>0.39395823842065297</v>
      </c>
      <c r="G12" s="231">
        <v>0.44749683870019114</v>
      </c>
      <c r="H12" s="231">
        <v>0.46608140661774883</v>
      </c>
      <c r="I12" s="231">
        <v>0.44573761149653124</v>
      </c>
      <c r="J12" s="231">
        <v>0.42194062451209691</v>
      </c>
      <c r="K12" s="231">
        <v>0.43964573644586585</v>
      </c>
      <c r="M12" s="24">
        <v>0.53888607939066013</v>
      </c>
      <c r="N12" s="24">
        <v>0.63192783275991915</v>
      </c>
      <c r="O12" s="24">
        <v>0.58829221093372031</v>
      </c>
      <c r="P12" s="24">
        <v>0.58975450989892042</v>
      </c>
      <c r="Q12" s="24">
        <v>0.64577830472413122</v>
      </c>
      <c r="R12" s="24">
        <v>0.70527039956456983</v>
      </c>
      <c r="S12" s="24">
        <v>0.69568990577087508</v>
      </c>
      <c r="T12" s="24">
        <v>0.65513783051673558</v>
      </c>
      <c r="U12" s="24">
        <v>0.63565628049926004</v>
      </c>
      <c r="W12" s="27">
        <v>0.85365853658536583</v>
      </c>
      <c r="X12" s="27">
        <v>0.89512195121951221</v>
      </c>
      <c r="Y12" s="27">
        <v>0.86341463414634145</v>
      </c>
      <c r="Z12" s="27">
        <v>0.87560975609756098</v>
      </c>
      <c r="AA12" s="27">
        <v>0.8878048780487805</v>
      </c>
      <c r="AB12" s="27">
        <v>0.9463414634146341</v>
      </c>
      <c r="AC12" s="27">
        <v>0.93658536585365859</v>
      </c>
      <c r="AD12" s="27">
        <v>0.93658536585365859</v>
      </c>
      <c r="AE12" s="27">
        <v>0.85365853658536583</v>
      </c>
      <c r="AG12" s="29">
        <v>0.78522727272727277</v>
      </c>
      <c r="AH12" s="29">
        <v>0.74158653846153844</v>
      </c>
      <c r="AI12" s="29">
        <v>0.75943396226415094</v>
      </c>
      <c r="AJ12" s="29">
        <v>0.77083333333333337</v>
      </c>
      <c r="AK12" s="29">
        <v>0.75707547169811318</v>
      </c>
      <c r="AL12" s="29">
        <v>0.74278846153846156</v>
      </c>
      <c r="AM12" s="29">
        <v>0.74278846153846156</v>
      </c>
      <c r="AN12" s="29">
        <v>0.77430555555555558</v>
      </c>
      <c r="AO12" s="29">
        <v>0.76716205047572927</v>
      </c>
      <c r="AQ12" s="233">
        <v>0.46217391304347827</v>
      </c>
      <c r="AR12" s="233">
        <v>0.50869565217391299</v>
      </c>
      <c r="AS12" s="233">
        <v>0.51869565217391311</v>
      </c>
      <c r="AT12" s="233">
        <v>0.55043478260869561</v>
      </c>
      <c r="AU12" s="233">
        <v>0.57434782608695645</v>
      </c>
      <c r="AV12" s="233">
        <v>0.62304347826086959</v>
      </c>
      <c r="AW12" s="233">
        <v>0.63173913043478269</v>
      </c>
      <c r="AX12" s="233">
        <v>0.6473913043478261</v>
      </c>
      <c r="AY12" s="32">
        <v>0.67608695652173911</v>
      </c>
      <c r="BA12" s="14">
        <v>0.90384615384615385</v>
      </c>
      <c r="BB12" s="14">
        <v>0.91153846153846152</v>
      </c>
      <c r="BC12" s="14">
        <v>0.91923076923076918</v>
      </c>
      <c r="BD12" s="14">
        <v>0.93076923076923079</v>
      </c>
      <c r="BE12" s="14">
        <v>0.94230769230769229</v>
      </c>
      <c r="BF12" s="14">
        <v>0.95</v>
      </c>
      <c r="BG12" s="14">
        <v>0.95384615384615379</v>
      </c>
      <c r="BH12" s="14">
        <v>0.96153846153846156</v>
      </c>
      <c r="BI12" s="14">
        <v>0.96730769230769365</v>
      </c>
      <c r="BK12" s="14">
        <v>0.81923076923076921</v>
      </c>
      <c r="BL12" s="14">
        <v>0.85000000000000009</v>
      </c>
      <c r="BM12" s="14">
        <v>0.88846153846153852</v>
      </c>
      <c r="BN12" s="14">
        <v>0.91538461538461546</v>
      </c>
      <c r="BO12" s="14">
        <v>0.94615384615384623</v>
      </c>
      <c r="BP12" s="14">
        <v>0.9538461538461539</v>
      </c>
      <c r="BQ12" s="14">
        <v>0.83461538461538454</v>
      </c>
      <c r="BR12" s="14">
        <v>0.93846153846153846</v>
      </c>
      <c r="BS12" s="14">
        <v>0.88269230769230944</v>
      </c>
      <c r="BU12" s="33">
        <v>0.93478260869565222</v>
      </c>
      <c r="BV12" s="33">
        <v>0.93913043478260871</v>
      </c>
      <c r="BW12" s="33">
        <v>0.93478260869565222</v>
      </c>
      <c r="BX12" s="33">
        <v>0.93913043478260871</v>
      </c>
      <c r="BY12" s="33">
        <v>0.94347826086956521</v>
      </c>
      <c r="BZ12" s="33">
        <v>0.93913043478260871</v>
      </c>
      <c r="CA12" s="33">
        <v>0.93913043478260871</v>
      </c>
      <c r="CB12" s="33">
        <v>0.94347826086956521</v>
      </c>
      <c r="CC12" s="33">
        <v>0.94130434782608696</v>
      </c>
      <c r="CE12" s="34">
        <v>0.65217391304347827</v>
      </c>
      <c r="CF12" s="34">
        <v>0.66583850931677013</v>
      </c>
      <c r="CG12" s="34">
        <v>0.7900621118012422</v>
      </c>
      <c r="CH12" s="34">
        <v>0.83229813664596275</v>
      </c>
      <c r="CI12" s="34">
        <v>0.83478260869565213</v>
      </c>
      <c r="CJ12" s="34">
        <v>0.86335403726708071</v>
      </c>
      <c r="CK12" s="34">
        <v>0.86708074534161494</v>
      </c>
      <c r="CL12" s="34">
        <v>0.88074534161490681</v>
      </c>
      <c r="CM12" s="34">
        <v>0.88778467908902614</v>
      </c>
    </row>
    <row r="13" spans="1:91" ht="0.95" customHeight="1" x14ac:dyDescent="0.25">
      <c r="A13">
        <v>11</v>
      </c>
      <c r="B13" s="15" t="s">
        <v>10</v>
      </c>
      <c r="C13" s="231">
        <v>0.30033721662468515</v>
      </c>
      <c r="D13" s="231">
        <v>0.32201816724552496</v>
      </c>
      <c r="E13" s="231">
        <v>0.27466537997587454</v>
      </c>
      <c r="F13" s="231">
        <v>0.27952171202991893</v>
      </c>
      <c r="G13" s="231">
        <v>0.33722291582762787</v>
      </c>
      <c r="H13" s="231">
        <v>0.35840278838808254</v>
      </c>
      <c r="I13" s="231">
        <v>0.33038553468880955</v>
      </c>
      <c r="J13" s="231">
        <v>0.30632410689937484</v>
      </c>
      <c r="K13" s="231">
        <v>0.32754432637716624</v>
      </c>
      <c r="M13" s="24">
        <v>0.39560209288359088</v>
      </c>
      <c r="N13" s="24">
        <v>0.45949695005290608</v>
      </c>
      <c r="O13" s="24">
        <v>0.45217635995340433</v>
      </c>
      <c r="P13" s="24">
        <v>0.46739480231320329</v>
      </c>
      <c r="Q13" s="24">
        <v>0.5120237857568688</v>
      </c>
      <c r="R13" s="24">
        <v>0.54910783898777038</v>
      </c>
      <c r="S13" s="24">
        <v>0.48617391352962208</v>
      </c>
      <c r="T13" s="24">
        <v>0.46731288891092543</v>
      </c>
      <c r="U13" s="24">
        <v>0.46016014061126842</v>
      </c>
      <c r="W13" s="27">
        <v>0.64878048780487807</v>
      </c>
      <c r="X13" s="27">
        <v>0.724390243902439</v>
      </c>
      <c r="Y13" s="27">
        <v>0.69512195121951215</v>
      </c>
      <c r="Z13" s="27">
        <v>0.76341463414634148</v>
      </c>
      <c r="AA13" s="27">
        <v>0.76829268292682928</v>
      </c>
      <c r="AB13" s="27">
        <v>0.84634146341463412</v>
      </c>
      <c r="AC13" s="27">
        <v>0.81463414634146347</v>
      </c>
      <c r="AD13" s="27">
        <v>0.80975609756097555</v>
      </c>
      <c r="AE13" s="27">
        <v>0.64878048780487807</v>
      </c>
      <c r="AG13" s="29">
        <v>0.8125</v>
      </c>
      <c r="AH13" s="29">
        <v>0.78522727272727277</v>
      </c>
      <c r="AI13" s="29">
        <v>0.8013392857142857</v>
      </c>
      <c r="AJ13" s="29">
        <v>0.8002232142857143</v>
      </c>
      <c r="AK13" s="29">
        <v>0.8002232142857143</v>
      </c>
      <c r="AL13" s="29">
        <v>0.78636363636363638</v>
      </c>
      <c r="AM13" s="29">
        <v>0.85758196721311475</v>
      </c>
      <c r="AN13" s="29">
        <v>0.86794354838709675</v>
      </c>
      <c r="AO13" s="29">
        <v>0.89662292485078865</v>
      </c>
      <c r="AQ13" s="233">
        <v>0.31043478260869567</v>
      </c>
      <c r="AR13" s="233">
        <v>0.3258695652173913</v>
      </c>
      <c r="AS13" s="233">
        <v>0.31391304347826088</v>
      </c>
      <c r="AT13" s="233">
        <v>0.37630434782608696</v>
      </c>
      <c r="AU13" s="233">
        <v>0.45065217391304352</v>
      </c>
      <c r="AV13" s="233">
        <v>0.50369565217391299</v>
      </c>
      <c r="AW13" s="233">
        <v>0.57065217391304346</v>
      </c>
      <c r="AX13" s="233">
        <v>0.58673913043478254</v>
      </c>
      <c r="AY13" s="32">
        <v>0.64673913043478259</v>
      </c>
      <c r="BA13" s="14">
        <v>0.85</v>
      </c>
      <c r="BB13" s="14">
        <v>0.86153846153846159</v>
      </c>
      <c r="BC13" s="14">
        <v>0.86153846153846159</v>
      </c>
      <c r="BD13" s="14">
        <v>0.86153846153846159</v>
      </c>
      <c r="BE13" s="14">
        <v>0.86153846153846159</v>
      </c>
      <c r="BF13" s="14">
        <v>0.86923076923076925</v>
      </c>
      <c r="BG13" s="14">
        <v>0.87307692307692308</v>
      </c>
      <c r="BH13" s="14">
        <v>0.90769230769230769</v>
      </c>
      <c r="BI13" s="14">
        <v>0.91346153846153844</v>
      </c>
      <c r="BK13" s="14">
        <v>0.69615384615384623</v>
      </c>
      <c r="BL13" s="14">
        <v>0.7153846153846154</v>
      </c>
      <c r="BM13" s="14">
        <v>0.73461538461538467</v>
      </c>
      <c r="BN13" s="14">
        <v>0.75384615384615394</v>
      </c>
      <c r="BO13" s="14">
        <v>0.78076923076923077</v>
      </c>
      <c r="BP13" s="14">
        <v>0.8</v>
      </c>
      <c r="BQ13" s="14">
        <v>0.8</v>
      </c>
      <c r="BR13" s="14">
        <v>0.82692307692307687</v>
      </c>
      <c r="BS13" s="14">
        <v>0.83653846153846156</v>
      </c>
      <c r="BU13" s="33">
        <v>0.86521739130434783</v>
      </c>
      <c r="BV13" s="33">
        <v>0.89130434782608692</v>
      </c>
      <c r="BW13" s="33">
        <v>0.89130434782608692</v>
      </c>
      <c r="BX13" s="33">
        <v>0.89565217391304353</v>
      </c>
      <c r="BY13" s="33">
        <v>0.89565217391304353</v>
      </c>
      <c r="BZ13" s="33">
        <v>0.9</v>
      </c>
      <c r="CA13" s="33">
        <v>0.93913043478260871</v>
      </c>
      <c r="CB13" s="33">
        <v>0.93478260869565222</v>
      </c>
      <c r="CC13" s="33">
        <v>0.95652173913043481</v>
      </c>
      <c r="CE13" s="34">
        <v>0.26335403726708073</v>
      </c>
      <c r="CF13" s="34">
        <v>0.24968944099378881</v>
      </c>
      <c r="CG13" s="34">
        <v>0.28074534161490683</v>
      </c>
      <c r="CH13" s="34">
        <v>0.27950310559006208</v>
      </c>
      <c r="CI13" s="34">
        <v>0.29068322981366462</v>
      </c>
      <c r="CJ13" s="34">
        <v>0.41739130434782606</v>
      </c>
      <c r="CK13" s="34">
        <v>0.44472049689440996</v>
      </c>
      <c r="CL13" s="34">
        <v>0.45093167701863351</v>
      </c>
      <c r="CM13" s="34">
        <v>0.4712215320910958</v>
      </c>
    </row>
    <row r="14" spans="1:91" ht="0.95" customHeight="1" x14ac:dyDescent="0.25">
      <c r="A14">
        <v>12</v>
      </c>
      <c r="B14" s="15" t="s">
        <v>11</v>
      </c>
      <c r="C14" s="231">
        <v>0.27938822571893651</v>
      </c>
      <c r="D14" s="231">
        <v>0.29251996349532283</v>
      </c>
      <c r="E14" s="231">
        <v>0.27093508627773216</v>
      </c>
      <c r="F14" s="231">
        <v>0.27314305874051859</v>
      </c>
      <c r="G14" s="231">
        <v>0.31551804778851045</v>
      </c>
      <c r="H14" s="231">
        <v>0.34925883280757097</v>
      </c>
      <c r="I14" s="231">
        <v>0.36530447805900851</v>
      </c>
      <c r="J14" s="231">
        <v>0.36510799936260413</v>
      </c>
      <c r="K14" s="231">
        <v>0.36808890229080327</v>
      </c>
      <c r="M14" s="24">
        <v>0.3745571068127605</v>
      </c>
      <c r="N14" s="24">
        <v>0.43889360459814913</v>
      </c>
      <c r="O14" s="24">
        <v>0.42169888838932734</v>
      </c>
      <c r="P14" s="24">
        <v>0.42014785355762596</v>
      </c>
      <c r="Q14" s="24">
        <v>0.42984835840539859</v>
      </c>
      <c r="R14" s="24">
        <v>0.47789363187256167</v>
      </c>
      <c r="S14" s="24">
        <v>0.50936485839744283</v>
      </c>
      <c r="T14" s="24">
        <v>0.52586817995272261</v>
      </c>
      <c r="U14" s="24">
        <v>0.48616466754468857</v>
      </c>
      <c r="W14" s="27">
        <v>0.7</v>
      </c>
      <c r="X14" s="27">
        <v>0.76585365853658538</v>
      </c>
      <c r="Y14" s="27">
        <v>0.73414634146341462</v>
      </c>
      <c r="Z14" s="27">
        <v>0.75609756097560976</v>
      </c>
      <c r="AA14" s="27">
        <v>0.73170731707317072</v>
      </c>
      <c r="AB14" s="27">
        <v>0.81707317073170738</v>
      </c>
      <c r="AC14" s="27">
        <v>0.83658536585365861</v>
      </c>
      <c r="AD14" s="27">
        <v>0.85609756097560974</v>
      </c>
      <c r="AE14" s="27">
        <v>0.7</v>
      </c>
      <c r="AG14" s="29">
        <v>0.89903846153846156</v>
      </c>
      <c r="AH14" s="29">
        <v>0.85860655737704916</v>
      </c>
      <c r="AI14" s="29">
        <v>0.88095238095238093</v>
      </c>
      <c r="AJ14" s="29">
        <v>0.87996031746031744</v>
      </c>
      <c r="AK14" s="29">
        <v>0.890625</v>
      </c>
      <c r="AL14" s="29">
        <v>0.84895833333333326</v>
      </c>
      <c r="AM14" s="29">
        <v>0.83686440677966112</v>
      </c>
      <c r="AN14" s="29">
        <v>0.83580508474576276</v>
      </c>
      <c r="AO14" s="29">
        <v>0.80892478813559876</v>
      </c>
      <c r="AQ14" s="233">
        <v>0.32978260869565212</v>
      </c>
      <c r="AR14" s="233">
        <v>0.46108695652173914</v>
      </c>
      <c r="AS14" s="233">
        <v>0.48434782608695653</v>
      </c>
      <c r="AT14" s="233">
        <v>0.50521739130434773</v>
      </c>
      <c r="AU14" s="233">
        <v>0.56000000000000005</v>
      </c>
      <c r="AV14" s="233">
        <v>0.65260869565217394</v>
      </c>
      <c r="AW14" s="233">
        <v>0.61043478260869566</v>
      </c>
      <c r="AX14" s="233">
        <v>0.63717391304347826</v>
      </c>
      <c r="AY14" s="32">
        <v>0.66239130434782767</v>
      </c>
      <c r="BA14" s="14">
        <v>0.88461538461538458</v>
      </c>
      <c r="BB14" s="14">
        <v>0.89230769230769236</v>
      </c>
      <c r="BC14" s="14">
        <v>0.89230769230769236</v>
      </c>
      <c r="BD14" s="14">
        <v>0.89615384615384619</v>
      </c>
      <c r="BE14" s="14">
        <v>0.90384615384615385</v>
      </c>
      <c r="BF14" s="14">
        <v>0.90384615384615385</v>
      </c>
      <c r="BG14" s="14">
        <v>0.91153846153846152</v>
      </c>
      <c r="BH14" s="14">
        <v>0.91538461538461535</v>
      </c>
      <c r="BI14" s="14">
        <v>0.91923076923076941</v>
      </c>
      <c r="BK14" s="14">
        <v>0.75</v>
      </c>
      <c r="BL14" s="14">
        <v>0.76923076923076927</v>
      </c>
      <c r="BM14" s="14">
        <v>0.78076923076923077</v>
      </c>
      <c r="BN14" s="14">
        <v>0.8</v>
      </c>
      <c r="BO14" s="14">
        <v>0.81923076923076921</v>
      </c>
      <c r="BP14" s="14">
        <v>0.83461538461538454</v>
      </c>
      <c r="BQ14" s="14">
        <v>0.85769230769230775</v>
      </c>
      <c r="BR14" s="14">
        <v>0.88461538461538458</v>
      </c>
      <c r="BS14" s="14">
        <v>0.90384615384615385</v>
      </c>
      <c r="BU14" s="33">
        <v>0.86521739130434783</v>
      </c>
      <c r="BV14" s="33">
        <v>0.86521739130434783</v>
      </c>
      <c r="BW14" s="33">
        <v>0.86086956521739133</v>
      </c>
      <c r="BX14" s="33">
        <v>0.87391304347826093</v>
      </c>
      <c r="BY14" s="33">
        <v>0.88260869565217392</v>
      </c>
      <c r="BZ14" s="33">
        <v>0.88260869565217392</v>
      </c>
      <c r="CA14" s="33">
        <v>0.9</v>
      </c>
      <c r="CB14" s="33">
        <v>0.90434782608695652</v>
      </c>
      <c r="CC14" s="33">
        <v>0.91304347826086962</v>
      </c>
      <c r="CE14" s="34">
        <v>0.22111801242236026</v>
      </c>
      <c r="CF14" s="34">
        <v>0.22732919254658385</v>
      </c>
      <c r="CG14" s="34">
        <v>0.22981366459627328</v>
      </c>
      <c r="CH14" s="34">
        <v>0.24472049689440994</v>
      </c>
      <c r="CI14" s="34">
        <v>0.25217391304347825</v>
      </c>
      <c r="CJ14" s="34">
        <v>0.28322981366459626</v>
      </c>
      <c r="CK14" s="34">
        <v>0.32049689440993789</v>
      </c>
      <c r="CL14" s="34">
        <v>0.32422360248447207</v>
      </c>
      <c r="CM14" s="34">
        <v>0.35031055900621116</v>
      </c>
    </row>
    <row r="15" spans="1:91" ht="0.95" customHeight="1" x14ac:dyDescent="0.25">
      <c r="A15">
        <v>13</v>
      </c>
      <c r="B15" s="15" t="s">
        <v>12</v>
      </c>
      <c r="C15" s="231">
        <v>0.2536459844211657</v>
      </c>
      <c r="D15" s="231">
        <v>0.2704798837729101</v>
      </c>
      <c r="E15" s="231">
        <v>0.25264838255977495</v>
      </c>
      <c r="F15" s="231">
        <v>0.2691547189272821</v>
      </c>
      <c r="G15" s="231">
        <v>0.28017173714633403</v>
      </c>
      <c r="H15" s="231">
        <v>0.28669495763300462</v>
      </c>
      <c r="I15" s="231">
        <v>0.30301813911000913</v>
      </c>
      <c r="J15" s="231">
        <v>0.28966497987349393</v>
      </c>
      <c r="K15" s="231">
        <v>0.29688039817119288</v>
      </c>
      <c r="M15" s="24">
        <v>0.37908158869647629</v>
      </c>
      <c r="N15" s="24">
        <v>0.43023499219044126</v>
      </c>
      <c r="O15" s="24">
        <v>0.43479594470757593</v>
      </c>
      <c r="P15" s="24">
        <v>0.4289196714780803</v>
      </c>
      <c r="Q15" s="24">
        <v>0.41665775201545041</v>
      </c>
      <c r="R15" s="24">
        <v>0.43483264423279677</v>
      </c>
      <c r="S15" s="24">
        <v>0.44727185878368109</v>
      </c>
      <c r="T15" s="24">
        <v>0.42981268192026922</v>
      </c>
      <c r="U15" s="24">
        <v>0.40373553847756333</v>
      </c>
      <c r="W15" s="27">
        <v>0.68292682926829262</v>
      </c>
      <c r="X15" s="27">
        <v>0.75853658536585367</v>
      </c>
      <c r="Y15" s="27">
        <v>0.74634146341463414</v>
      </c>
      <c r="Z15" s="27">
        <v>0.75121951219512195</v>
      </c>
      <c r="AA15" s="27">
        <v>0.7</v>
      </c>
      <c r="AB15" s="27">
        <v>0.75853658536585367</v>
      </c>
      <c r="AC15" s="27">
        <v>0.75365853658536586</v>
      </c>
      <c r="AD15" s="27">
        <v>0.75121951219512195</v>
      </c>
      <c r="AE15" s="27">
        <v>0.68292682926829262</v>
      </c>
      <c r="AG15" s="29">
        <v>0.890625</v>
      </c>
      <c r="AH15" s="29">
        <v>0.84895833333333326</v>
      </c>
      <c r="AI15" s="29">
        <v>0.85860655737704916</v>
      </c>
      <c r="AJ15" s="29">
        <v>0.85860655737704916</v>
      </c>
      <c r="AK15" s="29">
        <v>0.888671875</v>
      </c>
      <c r="AL15" s="29">
        <v>0.85860655737704916</v>
      </c>
      <c r="AM15" s="29">
        <v>0.85963114754098358</v>
      </c>
      <c r="AN15" s="29">
        <v>0.86794354838709675</v>
      </c>
      <c r="AO15" s="29">
        <v>0.85342318465758815</v>
      </c>
      <c r="AQ15" s="233">
        <v>0.34369565217391301</v>
      </c>
      <c r="AR15" s="233">
        <v>0.39673913043478259</v>
      </c>
      <c r="AS15" s="233">
        <v>0.41673913043478256</v>
      </c>
      <c r="AT15" s="233">
        <v>0.44782608695652176</v>
      </c>
      <c r="AU15" s="233">
        <v>0.44499999999999995</v>
      </c>
      <c r="AV15" s="233">
        <v>0.48586956521739133</v>
      </c>
      <c r="AW15" s="233">
        <v>0.5304347826086957</v>
      </c>
      <c r="AX15" s="233">
        <v>0.42</v>
      </c>
      <c r="AY15" s="32">
        <v>0.46271739130434764</v>
      </c>
      <c r="BA15" s="14">
        <v>0.89615384615384619</v>
      </c>
      <c r="BB15" s="14">
        <v>0.91153846153846152</v>
      </c>
      <c r="BC15" s="14">
        <v>0.91538461538461535</v>
      </c>
      <c r="BD15" s="14">
        <v>0.90769230769230769</v>
      </c>
      <c r="BE15" s="14">
        <v>0.91538461538461535</v>
      </c>
      <c r="BF15" s="14">
        <v>0.91923076923076918</v>
      </c>
      <c r="BG15" s="14">
        <v>0.91923076923076918</v>
      </c>
      <c r="BH15" s="14">
        <v>0.92307692307692313</v>
      </c>
      <c r="BI15" s="14">
        <v>0.92499999999999993</v>
      </c>
      <c r="BK15" s="14">
        <v>0.75384615384615394</v>
      </c>
      <c r="BL15" s="14">
        <v>0.75769230769230766</v>
      </c>
      <c r="BM15" s="14">
        <v>0.77692307692307694</v>
      </c>
      <c r="BN15" s="14">
        <v>0.79230769230769238</v>
      </c>
      <c r="BO15" s="14">
        <v>0.8</v>
      </c>
      <c r="BP15" s="14">
        <v>0.81538461538461537</v>
      </c>
      <c r="BQ15" s="14">
        <v>0.81923076923076921</v>
      </c>
      <c r="BR15" s="14">
        <v>0.83846153846153848</v>
      </c>
      <c r="BS15" s="14">
        <v>0.84807692307692129</v>
      </c>
      <c r="BU15" s="33">
        <v>0.89130434782608692</v>
      </c>
      <c r="BV15" s="33">
        <v>0.89130434782608692</v>
      </c>
      <c r="BW15" s="33">
        <v>0.89130434782608692</v>
      </c>
      <c r="BX15" s="33">
        <v>0.89565217391304353</v>
      </c>
      <c r="BY15" s="33">
        <v>0.9</v>
      </c>
      <c r="BZ15" s="33">
        <v>0.88695652173913042</v>
      </c>
      <c r="CA15" s="33">
        <v>0.91739130434782612</v>
      </c>
      <c r="CB15" s="33">
        <v>0.92608695652173911</v>
      </c>
      <c r="CC15" s="33">
        <v>0.93478260869565222</v>
      </c>
      <c r="CE15" s="34">
        <v>0.2236024844720497</v>
      </c>
      <c r="CF15" s="34">
        <v>0.2236024844720497</v>
      </c>
      <c r="CG15" s="34">
        <v>0.2236024844720497</v>
      </c>
      <c r="CH15" s="34">
        <v>0.2236024844720497</v>
      </c>
      <c r="CI15" s="34">
        <v>0.22484472049689441</v>
      </c>
      <c r="CJ15" s="34">
        <v>0.33043478260869563</v>
      </c>
      <c r="CK15" s="34">
        <v>0.34534161490683229</v>
      </c>
      <c r="CL15" s="34">
        <v>0.34658385093167704</v>
      </c>
      <c r="CM15" s="34">
        <v>0.35693581780538375</v>
      </c>
    </row>
    <row r="16" spans="1:91" ht="0.95" customHeight="1" x14ac:dyDescent="0.25">
      <c r="A16">
        <v>14</v>
      </c>
      <c r="B16" s="15" t="s">
        <v>13</v>
      </c>
      <c r="C16" s="231">
        <v>0.30732282184655396</v>
      </c>
      <c r="D16" s="231">
        <v>0.31106012024048096</v>
      </c>
      <c r="E16" s="231">
        <v>0.32460446780551905</v>
      </c>
      <c r="F16" s="231">
        <v>0.31306668254346276</v>
      </c>
      <c r="G16" s="231">
        <v>0.34736120182886998</v>
      </c>
      <c r="H16" s="231">
        <v>0.38689671457905545</v>
      </c>
      <c r="I16" s="231">
        <v>0.4205514340344168</v>
      </c>
      <c r="J16" s="231">
        <v>0.33323755995828086</v>
      </c>
      <c r="K16" s="231">
        <v>0.37752954284226747</v>
      </c>
      <c r="M16" s="24">
        <v>0.47482083390025581</v>
      </c>
      <c r="N16" s="24">
        <v>0.54728422785291242</v>
      </c>
      <c r="O16" s="24">
        <v>0.5395987495013107</v>
      </c>
      <c r="P16" s="24">
        <v>0.55681802863297103</v>
      </c>
      <c r="Q16" s="24">
        <v>0.56581739906241091</v>
      </c>
      <c r="R16" s="24">
        <v>0.61531200580443146</v>
      </c>
      <c r="S16" s="24">
        <v>0.65048916234023924</v>
      </c>
      <c r="T16" s="24">
        <v>0.56032852975422864</v>
      </c>
      <c r="U16" s="24">
        <v>0.58267556552048161</v>
      </c>
      <c r="W16" s="27">
        <v>0.78780487804878052</v>
      </c>
      <c r="X16" s="27">
        <v>0.84634146341463412</v>
      </c>
      <c r="Y16" s="27">
        <v>0.83170731707317069</v>
      </c>
      <c r="Z16" s="27">
        <v>0.85853658536585364</v>
      </c>
      <c r="AA16" s="27">
        <v>0.86097560975609755</v>
      </c>
      <c r="AB16" s="27">
        <v>0.89268292682926831</v>
      </c>
      <c r="AC16" s="27">
        <v>0.92195121951219516</v>
      </c>
      <c r="AD16" s="27">
        <v>0.89512195121951221</v>
      </c>
      <c r="AE16" s="27">
        <v>0.78780487804878052</v>
      </c>
      <c r="AG16" s="29">
        <v>0.8125</v>
      </c>
      <c r="AH16" s="29">
        <v>0.77314814814814814</v>
      </c>
      <c r="AI16" s="29">
        <v>0.78636363636363638</v>
      </c>
      <c r="AJ16" s="29">
        <v>0.78522727272727277</v>
      </c>
      <c r="AK16" s="29">
        <v>0.77314814814814814</v>
      </c>
      <c r="AL16" s="29">
        <v>0.75707547169811318</v>
      </c>
      <c r="AM16" s="29">
        <v>0.75707547169811318</v>
      </c>
      <c r="AN16" s="29">
        <v>0.81359649122807021</v>
      </c>
      <c r="AO16" s="29">
        <v>0.80556015300305717</v>
      </c>
      <c r="AQ16" s="233">
        <v>0.28891304347826086</v>
      </c>
      <c r="AR16" s="233">
        <v>0.32891304347826089</v>
      </c>
      <c r="AS16" s="233">
        <v>0.34869565217391307</v>
      </c>
      <c r="AT16" s="233">
        <v>0.36826086956521742</v>
      </c>
      <c r="AU16" s="233">
        <v>0.40760869565217389</v>
      </c>
      <c r="AV16" s="233">
        <v>0.43282608695652175</v>
      </c>
      <c r="AW16" s="233">
        <v>0.47326086956521735</v>
      </c>
      <c r="AX16" s="233">
        <v>0.50739130434782609</v>
      </c>
      <c r="AY16" s="32">
        <v>0.54021739130433988</v>
      </c>
      <c r="BA16" s="14">
        <v>0.89230769230769236</v>
      </c>
      <c r="BB16" s="14">
        <v>0.88076923076923075</v>
      </c>
      <c r="BC16" s="14">
        <v>0.85769230769230775</v>
      </c>
      <c r="BD16" s="14">
        <v>0.83461538461538465</v>
      </c>
      <c r="BE16" s="14">
        <v>0.84230769230769231</v>
      </c>
      <c r="BF16" s="14">
        <v>0.82692307692307687</v>
      </c>
      <c r="BG16" s="14">
        <v>0.83461538461538465</v>
      </c>
      <c r="BH16" s="14">
        <v>0.8307692307692307</v>
      </c>
      <c r="BI16" s="14">
        <v>0.82692307692307687</v>
      </c>
      <c r="BK16" s="14">
        <v>0.69230769230769229</v>
      </c>
      <c r="BL16" s="14">
        <v>0.70769230769230762</v>
      </c>
      <c r="BM16" s="14">
        <v>0.71923076923076923</v>
      </c>
      <c r="BN16" s="14">
        <v>0.73461538461538467</v>
      </c>
      <c r="BO16" s="14">
        <v>0.75384615384615394</v>
      </c>
      <c r="BP16" s="14">
        <v>0.76923076923076927</v>
      </c>
      <c r="BQ16" s="14">
        <v>0.78846153846153844</v>
      </c>
      <c r="BR16" s="14">
        <v>0.81153846153846154</v>
      </c>
      <c r="BS16" s="14">
        <v>0.82884615384615212</v>
      </c>
      <c r="BU16" s="33">
        <v>0.84782608695652173</v>
      </c>
      <c r="BV16" s="33">
        <v>0.84782608695652173</v>
      </c>
      <c r="BW16" s="33">
        <v>0.86086956521739133</v>
      </c>
      <c r="BX16" s="33">
        <v>0.86956521739130432</v>
      </c>
      <c r="BY16" s="33">
        <v>0.87826086956521743</v>
      </c>
      <c r="BZ16" s="33">
        <v>0.87826086956521743</v>
      </c>
      <c r="CA16" s="33">
        <v>0.91739130434782612</v>
      </c>
      <c r="CB16" s="33">
        <v>0.91304347826086962</v>
      </c>
      <c r="CC16" s="33">
        <v>0.93260869565217586</v>
      </c>
      <c r="CE16" s="34">
        <v>0.20745341614906831</v>
      </c>
      <c r="CF16" s="34">
        <v>0.20869565217391303</v>
      </c>
      <c r="CG16" s="34">
        <v>0.20993788819875778</v>
      </c>
      <c r="CH16" s="34">
        <v>0.22857142857142856</v>
      </c>
      <c r="CI16" s="34">
        <v>0.23726708074534161</v>
      </c>
      <c r="CJ16" s="34">
        <v>0.32173913043478258</v>
      </c>
      <c r="CK16" s="34">
        <v>0.3527950310559006</v>
      </c>
      <c r="CL16" s="34">
        <v>0.35527950310559009</v>
      </c>
      <c r="CM16" s="34">
        <v>0.37681159420289706</v>
      </c>
    </row>
    <row r="17" spans="1:91" ht="0.95" customHeight="1" x14ac:dyDescent="0.25">
      <c r="A17">
        <v>15</v>
      </c>
      <c r="B17" s="15" t="s">
        <v>14</v>
      </c>
      <c r="C17" s="231">
        <v>0.28893861232912044</v>
      </c>
      <c r="D17" s="231">
        <v>0.31144563758389265</v>
      </c>
      <c r="E17" s="231">
        <v>0.29037419484702093</v>
      </c>
      <c r="F17" s="231">
        <v>0.286357180898278</v>
      </c>
      <c r="G17" s="231">
        <v>0.32462617783107761</v>
      </c>
      <c r="H17" s="231">
        <v>0.31792921758451043</v>
      </c>
      <c r="I17" s="231">
        <v>0.30776674624350514</v>
      </c>
      <c r="J17" s="231">
        <v>0.28541049435954252</v>
      </c>
      <c r="K17" s="231">
        <v>0.30224924410272752</v>
      </c>
      <c r="M17" s="24">
        <v>0.37796018300298495</v>
      </c>
      <c r="N17" s="24">
        <v>0.4145417707529902</v>
      </c>
      <c r="O17" s="24">
        <v>0.42070278944766232</v>
      </c>
      <c r="P17" s="24">
        <v>0.42243712696469199</v>
      </c>
      <c r="Q17" s="24">
        <v>0.43911628985377776</v>
      </c>
      <c r="R17" s="24">
        <v>0.46949992690860415</v>
      </c>
      <c r="S17" s="24">
        <v>0.46021443111633431</v>
      </c>
      <c r="T17" s="24">
        <v>0.42668325737313723</v>
      </c>
      <c r="U17" s="24">
        <v>0.42077703540193756</v>
      </c>
      <c r="W17" s="27">
        <v>0.7602439024390244</v>
      </c>
      <c r="X17" s="27">
        <v>0.78292682926829271</v>
      </c>
      <c r="Y17" s="27">
        <v>0.7780487804878049</v>
      </c>
      <c r="Z17" s="27">
        <v>0.8</v>
      </c>
      <c r="AA17" s="27">
        <v>0.79268292682926833</v>
      </c>
      <c r="AB17" s="27">
        <v>0.84390243902439022</v>
      </c>
      <c r="AC17" s="27">
        <v>0.8341463414634146</v>
      </c>
      <c r="AD17" s="27">
        <v>0.83170731707317069</v>
      </c>
      <c r="AE17" s="27">
        <v>0.7602439024390244</v>
      </c>
      <c r="AG17" s="29">
        <v>0.94285714285714284</v>
      </c>
      <c r="AH17" s="29">
        <v>0.92463235294117641</v>
      </c>
      <c r="AI17" s="29">
        <v>0.92555147058823528</v>
      </c>
      <c r="AJ17" s="29">
        <v>0.90909090909090906</v>
      </c>
      <c r="AK17" s="29">
        <v>0.92463235294117641</v>
      </c>
      <c r="AL17" s="29">
        <v>0.8896484375</v>
      </c>
      <c r="AM17" s="29">
        <v>0.90814393939393934</v>
      </c>
      <c r="AN17" s="29">
        <v>0.93297101449275366</v>
      </c>
      <c r="AO17" s="29">
        <v>0.92472680771913396</v>
      </c>
      <c r="AQ17" s="233">
        <v>0.30891304347826087</v>
      </c>
      <c r="AR17" s="233">
        <v>0.33652173913043482</v>
      </c>
      <c r="AS17" s="233">
        <v>0.36391304347826087</v>
      </c>
      <c r="AT17" s="233">
        <v>0.38847826086956522</v>
      </c>
      <c r="AU17" s="233">
        <v>0.56000000000000005</v>
      </c>
      <c r="AV17" s="233">
        <v>0.60652173913043483</v>
      </c>
      <c r="AW17" s="233">
        <v>0.65326086956521734</v>
      </c>
      <c r="AX17" s="233">
        <v>0.70391304347826089</v>
      </c>
      <c r="AY17" s="32">
        <v>0.75054347826086953</v>
      </c>
      <c r="BA17" s="14">
        <v>0.87692307692307692</v>
      </c>
      <c r="BB17" s="14">
        <v>0.88076923076923075</v>
      </c>
      <c r="BC17" s="14">
        <v>0.88076923076923075</v>
      </c>
      <c r="BD17" s="14">
        <v>0.87307692307692308</v>
      </c>
      <c r="BE17" s="14">
        <v>0.87307692307692308</v>
      </c>
      <c r="BF17" s="14">
        <v>0.87307692307692308</v>
      </c>
      <c r="BG17" s="14">
        <v>0.87692307692307692</v>
      </c>
      <c r="BH17" s="14">
        <v>0.88846153846153841</v>
      </c>
      <c r="BI17" s="14">
        <v>0.89038461538461455</v>
      </c>
      <c r="BK17" s="14">
        <v>0.81923076923076921</v>
      </c>
      <c r="BL17" s="14">
        <v>0.83461538461538454</v>
      </c>
      <c r="BM17" s="14">
        <v>0.85384615384615381</v>
      </c>
      <c r="BN17" s="14">
        <v>0.87692307692307692</v>
      </c>
      <c r="BO17" s="14">
        <v>0.89230769230769225</v>
      </c>
      <c r="BP17" s="14">
        <v>0.9076923076923078</v>
      </c>
      <c r="BQ17" s="14">
        <v>0.92307692307692313</v>
      </c>
      <c r="BR17" s="14">
        <v>0.93461538461538463</v>
      </c>
      <c r="BS17" s="14">
        <v>0.9499999999999974</v>
      </c>
      <c r="BU17" s="33">
        <v>0.78260869565217395</v>
      </c>
      <c r="BV17" s="33">
        <v>0.78260869565217395</v>
      </c>
      <c r="BW17" s="33">
        <v>0.80434782608695654</v>
      </c>
      <c r="BX17" s="33">
        <v>0.79565217391304344</v>
      </c>
      <c r="BY17" s="33">
        <v>0.80434782608695654</v>
      </c>
      <c r="BZ17" s="33">
        <v>0.80869565217391304</v>
      </c>
      <c r="CA17" s="33">
        <v>0.77826086956521734</v>
      </c>
      <c r="CB17" s="33">
        <v>0.76521739130434785</v>
      </c>
      <c r="CC17" s="33">
        <v>0.75217391304347625</v>
      </c>
      <c r="CE17" s="34">
        <v>0.22732919254658385</v>
      </c>
      <c r="CF17" s="34">
        <v>0.22732919254658385</v>
      </c>
      <c r="CG17" s="34">
        <v>0.231055900621118</v>
      </c>
      <c r="CH17" s="34">
        <v>0.22857142857142856</v>
      </c>
      <c r="CI17" s="34">
        <v>0.231055900621118</v>
      </c>
      <c r="CJ17" s="34">
        <v>0.26211180124223604</v>
      </c>
      <c r="CK17" s="34">
        <v>0.2857142857142857</v>
      </c>
      <c r="CL17" s="34">
        <v>0.3031055900621118</v>
      </c>
      <c r="CM17" s="34">
        <v>0.32463768115942332</v>
      </c>
    </row>
    <row r="18" spans="1:91" ht="0.95" customHeight="1" x14ac:dyDescent="0.25">
      <c r="A18">
        <v>16</v>
      </c>
      <c r="B18" s="15" t="s">
        <v>15</v>
      </c>
      <c r="C18" s="231">
        <v>0.30064849986237269</v>
      </c>
      <c r="D18" s="231">
        <v>0.33639320165365183</v>
      </c>
      <c r="E18" s="231">
        <v>0.28798737373737376</v>
      </c>
      <c r="F18" s="231">
        <v>0.28390714551544477</v>
      </c>
      <c r="G18" s="231">
        <v>0.32926688512652463</v>
      </c>
      <c r="H18" s="231">
        <v>0.32964396284829717</v>
      </c>
      <c r="I18" s="231">
        <v>0.33722166172106827</v>
      </c>
      <c r="J18" s="231">
        <v>0.31392090927939731</v>
      </c>
      <c r="K18" s="231">
        <v>0.32604940533560084</v>
      </c>
      <c r="M18" s="24">
        <v>0.39021944355132271</v>
      </c>
      <c r="N18" s="24">
        <v>0.44228961598372507</v>
      </c>
      <c r="O18" s="24">
        <v>0.47613787965417464</v>
      </c>
      <c r="P18" s="24">
        <v>0.48990725307863731</v>
      </c>
      <c r="Q18" s="24">
        <v>0.53006805168218152</v>
      </c>
      <c r="R18" s="24">
        <v>0.53917539229334988</v>
      </c>
      <c r="S18" s="24">
        <v>0.53196145996101207</v>
      </c>
      <c r="T18" s="24">
        <v>0.52143720223593359</v>
      </c>
      <c r="U18" s="24">
        <v>0.50307894106498385</v>
      </c>
      <c r="W18" s="27">
        <v>0.76829268292682928</v>
      </c>
      <c r="X18" s="27">
        <v>0.80243902439024395</v>
      </c>
      <c r="Y18" s="27">
        <v>0.81707317073170738</v>
      </c>
      <c r="Z18" s="27">
        <v>0.85365853658536583</v>
      </c>
      <c r="AA18" s="27">
        <v>0.85609756097560974</v>
      </c>
      <c r="AB18" s="27">
        <v>0.8902439024390244</v>
      </c>
      <c r="AC18" s="27">
        <v>0.88536585365853659</v>
      </c>
      <c r="AD18" s="27">
        <v>0.88292682926829269</v>
      </c>
      <c r="AE18" s="27">
        <v>0.76829268292682928</v>
      </c>
      <c r="AG18" s="29">
        <v>0.92555147058823528</v>
      </c>
      <c r="AH18" s="29">
        <v>0.888671875</v>
      </c>
      <c r="AI18" s="29">
        <v>0.87896825396825395</v>
      </c>
      <c r="AJ18" s="29">
        <v>0.86895161290322576</v>
      </c>
      <c r="AK18" s="29">
        <v>0.86895161290322576</v>
      </c>
      <c r="AL18" s="29">
        <v>0.83686440677966112</v>
      </c>
      <c r="AM18" s="29">
        <v>0.84687500000000004</v>
      </c>
      <c r="AN18" s="29">
        <v>0.85860655737704916</v>
      </c>
      <c r="AO18" s="29">
        <v>0.84756825092543675</v>
      </c>
      <c r="AQ18" s="233">
        <v>0.33152173913043476</v>
      </c>
      <c r="AR18" s="233">
        <v>0.39847826086956523</v>
      </c>
      <c r="AS18" s="233">
        <v>0.41500000000000004</v>
      </c>
      <c r="AT18" s="233">
        <v>0.46217391304347827</v>
      </c>
      <c r="AU18" s="233">
        <v>0.51</v>
      </c>
      <c r="AV18" s="233">
        <v>0.54630434782608694</v>
      </c>
      <c r="AW18" s="233">
        <v>0.5702173913043479</v>
      </c>
      <c r="AX18" s="233">
        <v>0.57347826086956522</v>
      </c>
      <c r="AY18" s="32">
        <v>0.60358695652173433</v>
      </c>
      <c r="BA18" s="14">
        <v>0.6692307692307693</v>
      </c>
      <c r="BB18" s="14">
        <v>0.68076923076923079</v>
      </c>
      <c r="BC18" s="14">
        <v>0.7</v>
      </c>
      <c r="BD18" s="14">
        <v>0.72692307692307701</v>
      </c>
      <c r="BE18" s="14">
        <v>0.7615384615384615</v>
      </c>
      <c r="BF18" s="14">
        <v>0.77692307692307694</v>
      </c>
      <c r="BG18" s="14">
        <v>0.79230769230769227</v>
      </c>
      <c r="BH18" s="14">
        <v>0.82692307692307687</v>
      </c>
      <c r="BI18" s="14">
        <v>0.84230769230769575</v>
      </c>
      <c r="BK18" s="14">
        <v>0.72692307692307689</v>
      </c>
      <c r="BL18" s="14">
        <v>0.74615384615384606</v>
      </c>
      <c r="BM18" s="14">
        <v>0.76538461538461533</v>
      </c>
      <c r="BN18" s="14">
        <v>0.78076923076923077</v>
      </c>
      <c r="BO18" s="14">
        <v>0.79230769230769238</v>
      </c>
      <c r="BP18" s="14">
        <v>0.80769230769230771</v>
      </c>
      <c r="BQ18" s="14">
        <v>0.81923076923076921</v>
      </c>
      <c r="BR18" s="14">
        <v>0.83846153846153848</v>
      </c>
      <c r="BS18" s="14">
        <v>0.85192307692307601</v>
      </c>
      <c r="BU18" s="33">
        <v>0.73478260869565215</v>
      </c>
      <c r="BV18" s="33">
        <v>0.73913043478260865</v>
      </c>
      <c r="BW18" s="33">
        <v>0.74347826086956514</v>
      </c>
      <c r="BX18" s="33">
        <v>0.74782608695652175</v>
      </c>
      <c r="BY18" s="33">
        <v>0.74782608695652175</v>
      </c>
      <c r="BZ18" s="33">
        <v>0.75217391304347825</v>
      </c>
      <c r="CA18" s="33">
        <v>0.75652173913043486</v>
      </c>
      <c r="CB18" s="33">
        <v>0.77826086956521734</v>
      </c>
      <c r="CC18" s="33">
        <v>0.78260869565217395</v>
      </c>
      <c r="CE18" s="34">
        <v>0.25093167701863356</v>
      </c>
      <c r="CF18" s="34">
        <v>0.25217391304347825</v>
      </c>
      <c r="CG18" s="34">
        <v>0.25590062111801243</v>
      </c>
      <c r="CH18" s="34">
        <v>0.25590062111801243</v>
      </c>
      <c r="CI18" s="34">
        <v>0.27826086956521739</v>
      </c>
      <c r="CJ18" s="34">
        <v>0.45217391304347826</v>
      </c>
      <c r="CK18" s="34">
        <v>0.48322981366459627</v>
      </c>
      <c r="CL18" s="34">
        <v>0.48819875776397514</v>
      </c>
      <c r="CM18" s="34">
        <v>0.51055900621118011</v>
      </c>
    </row>
    <row r="19" spans="1:91" ht="0.95" customHeight="1" x14ac:dyDescent="0.25">
      <c r="A19">
        <v>17</v>
      </c>
      <c r="B19" s="15" t="s">
        <v>16</v>
      </c>
      <c r="C19" s="231">
        <v>0.36011108331248437</v>
      </c>
      <c r="D19" s="231">
        <v>0.35463050414805358</v>
      </c>
      <c r="E19" s="231">
        <v>0.32418853901818889</v>
      </c>
      <c r="F19" s="231">
        <v>0.34882194578536946</v>
      </c>
      <c r="G19" s="231">
        <v>0.40916582094961945</v>
      </c>
      <c r="H19" s="231">
        <v>0.42339917763157897</v>
      </c>
      <c r="I19" s="231">
        <v>0.4363947692307692</v>
      </c>
      <c r="J19" s="231">
        <v>0.40934497064579639</v>
      </c>
      <c r="K19" s="231">
        <v>0.43234493740601743</v>
      </c>
      <c r="M19" s="24">
        <v>0.4334726173274896</v>
      </c>
      <c r="N19" s="24">
        <v>0.46762066244071276</v>
      </c>
      <c r="O19" s="24">
        <v>0.45037051151690494</v>
      </c>
      <c r="P19" s="24">
        <v>0.46149123036090645</v>
      </c>
      <c r="Q19" s="24">
        <v>0.48209601883000092</v>
      </c>
      <c r="R19" s="24">
        <v>0.52228152929493543</v>
      </c>
      <c r="S19" s="24">
        <v>0.55751418392927832</v>
      </c>
      <c r="T19" s="24">
        <v>0.56100942221386774</v>
      </c>
      <c r="U19" s="24">
        <v>0.54917160378779495</v>
      </c>
      <c r="W19" s="27">
        <v>0.7602439024390244</v>
      </c>
      <c r="X19" s="27">
        <v>0.7780487804878049</v>
      </c>
      <c r="Y19" s="27">
        <v>0.74146341463414633</v>
      </c>
      <c r="Z19" s="27">
        <v>0.80975609756097555</v>
      </c>
      <c r="AA19" s="27">
        <v>0.79512195121951224</v>
      </c>
      <c r="AB19" s="27">
        <v>0.85365853658536583</v>
      </c>
      <c r="AC19" s="27">
        <v>0.86341463414634145</v>
      </c>
      <c r="AD19" s="27">
        <v>0.88048780487804879</v>
      </c>
      <c r="AE19" s="27">
        <v>0.7602439024390244</v>
      </c>
      <c r="AG19" s="29">
        <v>0.85860655737704916</v>
      </c>
      <c r="AH19" s="29">
        <v>0.8347457627118644</v>
      </c>
      <c r="AI19" s="29">
        <v>0.85860655737704916</v>
      </c>
      <c r="AJ19" s="29">
        <v>0.83792372881355937</v>
      </c>
      <c r="AK19" s="29">
        <v>0.85963114754098358</v>
      </c>
      <c r="AL19" s="29">
        <v>0.8243534482758621</v>
      </c>
      <c r="AM19" s="29">
        <v>0.81359649122807021</v>
      </c>
      <c r="AN19" s="29">
        <v>0.81359649122807021</v>
      </c>
      <c r="AO19" s="29">
        <v>0.79057916307161236</v>
      </c>
      <c r="AQ19" s="233">
        <v>0.24413043478260871</v>
      </c>
      <c r="AR19" s="233">
        <v>0.2941304347826087</v>
      </c>
      <c r="AS19" s="233">
        <v>0.30369565217391303</v>
      </c>
      <c r="AT19" s="233">
        <v>0.31326086956521737</v>
      </c>
      <c r="AU19" s="233">
        <v>0.32260869565217393</v>
      </c>
      <c r="AV19" s="233">
        <v>0.33652173913043482</v>
      </c>
      <c r="AW19" s="233">
        <v>0.39934782608695651</v>
      </c>
      <c r="AX19" s="233">
        <v>0.42652173913043478</v>
      </c>
      <c r="AY19" s="32">
        <v>0.46489130434783876</v>
      </c>
      <c r="BA19" s="14">
        <v>0.89230769230769236</v>
      </c>
      <c r="BB19" s="14">
        <v>0.9</v>
      </c>
      <c r="BC19" s="14">
        <v>0.9</v>
      </c>
      <c r="BD19" s="14">
        <v>0.88846153846153841</v>
      </c>
      <c r="BE19" s="14">
        <v>0.89615384615384619</v>
      </c>
      <c r="BF19" s="14">
        <v>0.89615384615384619</v>
      </c>
      <c r="BG19" s="14">
        <v>0.9</v>
      </c>
      <c r="BH19" s="14">
        <v>0.9</v>
      </c>
      <c r="BI19" s="14">
        <v>0.90192307692307649</v>
      </c>
      <c r="BK19" s="14">
        <v>0.7038461538461539</v>
      </c>
      <c r="BL19" s="14">
        <v>0.71923076923076923</v>
      </c>
      <c r="BM19" s="14">
        <v>0.73461538461538467</v>
      </c>
      <c r="BN19" s="14">
        <v>0.75</v>
      </c>
      <c r="BO19" s="14">
        <v>0.75384615384615394</v>
      </c>
      <c r="BP19" s="14">
        <v>0.76153846153846161</v>
      </c>
      <c r="BQ19" s="14">
        <v>0.76153846153846161</v>
      </c>
      <c r="BR19" s="14">
        <v>0.7846153846153846</v>
      </c>
      <c r="BS19" s="14">
        <v>0.78846153846153844</v>
      </c>
      <c r="BU19" s="33">
        <v>0.8</v>
      </c>
      <c r="BV19" s="33">
        <v>0.80434782608695654</v>
      </c>
      <c r="BW19" s="33">
        <v>0.80869565217391304</v>
      </c>
      <c r="BX19" s="33">
        <v>0.82608695652173914</v>
      </c>
      <c r="BY19" s="33">
        <v>0.82608695652173914</v>
      </c>
      <c r="BZ19" s="33">
        <v>0.83043478260869563</v>
      </c>
      <c r="CA19" s="33">
        <v>0.83913043478260874</v>
      </c>
      <c r="CB19" s="33">
        <v>0.84782608695652173</v>
      </c>
      <c r="CC19" s="33">
        <v>0.85434782608695803</v>
      </c>
      <c r="CE19" s="34">
        <v>0.21490683229813665</v>
      </c>
      <c r="CF19" s="34">
        <v>0.21987577639751552</v>
      </c>
      <c r="CG19" s="34">
        <v>0.24223602484472051</v>
      </c>
      <c r="CH19" s="34">
        <v>0.23975155279503105</v>
      </c>
      <c r="CI19" s="34">
        <v>0.24347826086956523</v>
      </c>
      <c r="CJ19" s="34">
        <v>0.31801242236024846</v>
      </c>
      <c r="CK19" s="34">
        <v>0.32546583850931676</v>
      </c>
      <c r="CL19" s="34">
        <v>0.3279503105590062</v>
      </c>
      <c r="CM19" s="34">
        <v>0.33374741200828195</v>
      </c>
    </row>
    <row r="20" spans="1:91" ht="0.95" customHeight="1" x14ac:dyDescent="0.25">
      <c r="A20">
        <v>18</v>
      </c>
      <c r="B20" s="15" t="s">
        <v>17</v>
      </c>
      <c r="C20" s="232">
        <v>0.99109200113862794</v>
      </c>
      <c r="D20" s="232">
        <v>0.9651815082230244</v>
      </c>
      <c r="E20" s="231">
        <v>0.84921725627869304</v>
      </c>
      <c r="F20" s="231">
        <v>0.84424006469500923</v>
      </c>
      <c r="G20" s="231">
        <v>0.94144949605609118</v>
      </c>
      <c r="H20" s="231">
        <v>0.91824961526623583</v>
      </c>
      <c r="I20" s="231">
        <v>0.8808414956680346</v>
      </c>
      <c r="J20" s="231">
        <v>0.80431158165705685</v>
      </c>
      <c r="K20" s="231">
        <v>0.82539614743142442</v>
      </c>
      <c r="M20" s="24">
        <v>0.97598774266031729</v>
      </c>
      <c r="N20" s="24">
        <v>0.82409133223110476</v>
      </c>
      <c r="O20" s="24">
        <v>0.92808714273207615</v>
      </c>
      <c r="P20" s="24">
        <v>0.87291100591941095</v>
      </c>
      <c r="Q20" s="24">
        <v>0.88918345226945761</v>
      </c>
      <c r="R20" s="24">
        <v>0.85564437208194066</v>
      </c>
      <c r="S20" s="24">
        <v>0.85832122948505263</v>
      </c>
      <c r="T20" s="24">
        <v>0.74540624120450993</v>
      </c>
      <c r="U20" s="24">
        <v>0.72282266410758123</v>
      </c>
      <c r="W20" s="27">
        <v>0.83170731707317069</v>
      </c>
      <c r="X20" s="27">
        <v>0.81707317073170738</v>
      </c>
      <c r="Y20" s="27">
        <v>0.87073170731707317</v>
      </c>
      <c r="Z20" s="27">
        <v>0.87804878048780488</v>
      </c>
      <c r="AA20" s="27">
        <v>0.87804878048780488</v>
      </c>
      <c r="AB20" s="27">
        <v>0.88536585365853659</v>
      </c>
      <c r="AC20" s="27">
        <v>0.90487804878048783</v>
      </c>
      <c r="AD20" s="27">
        <v>0.90243902439024393</v>
      </c>
      <c r="AE20" s="27">
        <v>0.83170731707317069</v>
      </c>
      <c r="AG20" s="29">
        <v>2.155172413793105E-2</v>
      </c>
      <c r="AH20" s="29">
        <v>0.181640625</v>
      </c>
      <c r="AI20" s="29">
        <v>0.27389705882352944</v>
      </c>
      <c r="AJ20" s="29">
        <v>0.38006756756756754</v>
      </c>
      <c r="AK20" s="29">
        <v>0.40624999999999989</v>
      </c>
      <c r="AL20" s="29">
        <v>0.43585526315789469</v>
      </c>
      <c r="AM20" s="29">
        <v>0.46474358974358976</v>
      </c>
      <c r="AN20" s="29">
        <v>0.61388888888888893</v>
      </c>
      <c r="AO20" s="29">
        <v>0.64313568376070407</v>
      </c>
      <c r="AQ20" s="233">
        <v>0.44478260869565217</v>
      </c>
      <c r="AR20" s="233">
        <v>0.47739130434782612</v>
      </c>
      <c r="AS20" s="233">
        <v>0.48608695652173917</v>
      </c>
      <c r="AT20" s="233">
        <v>0.52065217391304353</v>
      </c>
      <c r="AU20" s="233">
        <v>0.53260869565217395</v>
      </c>
      <c r="AV20" s="233">
        <v>0.54673913043478262</v>
      </c>
      <c r="AW20" s="233">
        <v>0.5130434782608696</v>
      </c>
      <c r="AX20" s="233">
        <v>0.55195652173913035</v>
      </c>
      <c r="AY20" s="32">
        <v>0.54217391304347851</v>
      </c>
      <c r="BA20" s="14">
        <v>0.86923076923076925</v>
      </c>
      <c r="BB20" s="14">
        <v>0.88846153846153841</v>
      </c>
      <c r="BC20" s="14">
        <v>0.90384615384615385</v>
      </c>
      <c r="BD20" s="14">
        <v>0.91923076923076918</v>
      </c>
      <c r="BE20" s="14">
        <v>0.94230769230769229</v>
      </c>
      <c r="BF20" s="14">
        <v>0.95384615384615379</v>
      </c>
      <c r="BG20" s="14">
        <v>0.96153846153846156</v>
      </c>
      <c r="BH20" s="14">
        <v>0.97307692307692306</v>
      </c>
      <c r="BI20" s="14">
        <v>0.98269230769230598</v>
      </c>
      <c r="BK20" s="14">
        <v>0.52307692307692311</v>
      </c>
      <c r="BL20" s="14">
        <v>0.53076923076923077</v>
      </c>
      <c r="BM20" s="14">
        <v>0.53076923076923077</v>
      </c>
      <c r="BN20" s="14">
        <v>0.52692307692307694</v>
      </c>
      <c r="BO20" s="14">
        <v>0.52692307692307694</v>
      </c>
      <c r="BP20" s="14">
        <v>0.55000000000000004</v>
      </c>
      <c r="BQ20" s="14">
        <v>0.5461538461538461</v>
      </c>
      <c r="BR20" s="14">
        <v>0.5461538461538461</v>
      </c>
      <c r="BS20" s="14">
        <v>0.55576923076923035</v>
      </c>
      <c r="BU20" s="33">
        <v>0.9869565217391304</v>
      </c>
      <c r="BV20" s="33">
        <v>0.9869565217391304</v>
      </c>
      <c r="BW20" s="33">
        <v>0.9869565217391304</v>
      </c>
      <c r="BX20" s="33">
        <v>0.9869565217391304</v>
      </c>
      <c r="BY20" s="33">
        <v>0.9869565217391304</v>
      </c>
      <c r="BZ20" s="33">
        <v>0.9826086956521739</v>
      </c>
      <c r="CA20" s="33">
        <v>0.9826086956521739</v>
      </c>
      <c r="CB20" s="33">
        <v>0.9826086956521739</v>
      </c>
      <c r="CC20" s="33">
        <v>0.98043478260869588</v>
      </c>
      <c r="CE20" s="34">
        <v>0.27183047131896237</v>
      </c>
      <c r="CF20" s="34">
        <v>0.27241505297771279</v>
      </c>
      <c r="CG20" s="34">
        <v>0.28469126781147241</v>
      </c>
      <c r="CH20" s="34">
        <v>0.29331384727804166</v>
      </c>
      <c r="CI20" s="34">
        <v>0.30770917062477166</v>
      </c>
      <c r="CJ20" s="34">
        <v>0.41417610522469861</v>
      </c>
      <c r="CK20" s="34">
        <v>0.43690171720862259</v>
      </c>
      <c r="CL20" s="34">
        <v>0.44508586043112902</v>
      </c>
      <c r="CM20" s="34">
        <v>0.46296431616124295</v>
      </c>
    </row>
    <row r="21" spans="1:91" ht="0.95" customHeight="1" x14ac:dyDescent="0.25">
      <c r="A21">
        <v>19</v>
      </c>
      <c r="B21" s="15" t="s">
        <v>18</v>
      </c>
      <c r="C21" s="231">
        <v>0.34153297297297303</v>
      </c>
      <c r="D21" s="231">
        <v>0.32608399925664372</v>
      </c>
      <c r="E21" s="231">
        <v>0.2715347245409015</v>
      </c>
      <c r="F21" s="231">
        <v>0.27635652946402134</v>
      </c>
      <c r="G21" s="231">
        <v>0.33437742114001101</v>
      </c>
      <c r="H21" s="231">
        <v>0.32413352199639822</v>
      </c>
      <c r="I21" s="231">
        <v>0.32450486461141714</v>
      </c>
      <c r="J21" s="231">
        <v>0.30128485850030218</v>
      </c>
      <c r="K21" s="231">
        <v>0.31123943271486426</v>
      </c>
      <c r="M21" s="24">
        <v>0.39119187798433086</v>
      </c>
      <c r="N21" s="24">
        <v>0.40910095013807235</v>
      </c>
      <c r="O21" s="24">
        <v>0.4092870621991484</v>
      </c>
      <c r="P21" s="24">
        <v>0.40750897378137146</v>
      </c>
      <c r="Q21" s="24">
        <v>0.41631030839663929</v>
      </c>
      <c r="R21" s="24">
        <v>0.44209907590989184</v>
      </c>
      <c r="S21" s="24">
        <v>0.43216416045366179</v>
      </c>
      <c r="T21" s="24">
        <v>0.40638797464340293</v>
      </c>
      <c r="U21" s="24">
        <v>0.39159079538610403</v>
      </c>
      <c r="W21" s="27">
        <v>0.73097560975609754</v>
      </c>
      <c r="X21" s="27">
        <v>0.74146341463414633</v>
      </c>
      <c r="Y21" s="27">
        <v>0.73658536585365852</v>
      </c>
      <c r="Z21" s="27">
        <v>0.75853658536585367</v>
      </c>
      <c r="AA21" s="27">
        <v>0.73902439024390243</v>
      </c>
      <c r="AB21" s="27">
        <v>0.79024390243902443</v>
      </c>
      <c r="AC21" s="27">
        <v>0.7780487804878049</v>
      </c>
      <c r="AD21" s="27">
        <v>0.775609756097561</v>
      </c>
      <c r="AE21" s="27">
        <v>0.73097560975609754</v>
      </c>
      <c r="AG21" s="29">
        <v>0.91604477611940305</v>
      </c>
      <c r="AH21" s="29">
        <v>0.91604477611940305</v>
      </c>
      <c r="AI21" s="29">
        <v>0.91604477611940305</v>
      </c>
      <c r="AJ21" s="29">
        <v>0.90719696969696972</v>
      </c>
      <c r="AK21" s="29">
        <v>0.90814393939393934</v>
      </c>
      <c r="AL21" s="29">
        <v>0.87896825396825395</v>
      </c>
      <c r="AM21" s="29">
        <v>0.888671875</v>
      </c>
      <c r="AN21" s="29">
        <v>0.91697761194029859</v>
      </c>
      <c r="AO21" s="29">
        <v>0.90724157974332886</v>
      </c>
      <c r="AQ21" s="233">
        <v>0.41152173913043483</v>
      </c>
      <c r="AR21" s="233">
        <v>0.4508695652173913</v>
      </c>
      <c r="AS21" s="233">
        <v>0.46956521739130436</v>
      </c>
      <c r="AT21" s="233">
        <v>0.48717391304347829</v>
      </c>
      <c r="AU21" s="233">
        <v>0.52500000000000002</v>
      </c>
      <c r="AV21" s="233">
        <v>0.56608695652173913</v>
      </c>
      <c r="AW21" s="233">
        <v>0.63065217391304351</v>
      </c>
      <c r="AX21" s="233">
        <v>0.66652173913043489</v>
      </c>
      <c r="AY21" s="32">
        <v>0.71934782608695969</v>
      </c>
      <c r="BA21" s="14">
        <v>0.67692307692307696</v>
      </c>
      <c r="BB21" s="14">
        <v>0.68461538461538463</v>
      </c>
      <c r="BC21" s="14">
        <v>0.68076923076923079</v>
      </c>
      <c r="BD21" s="14">
        <v>0.68076923076923079</v>
      </c>
      <c r="BE21" s="14">
        <v>0.7</v>
      </c>
      <c r="BF21" s="14">
        <v>0.71153846153846156</v>
      </c>
      <c r="BG21" s="14">
        <v>0.72307692307692317</v>
      </c>
      <c r="BH21" s="14">
        <v>0.72307692307692317</v>
      </c>
      <c r="BI21" s="14">
        <v>0.73461538461538556</v>
      </c>
      <c r="BK21" s="14">
        <v>0.74615384615384606</v>
      </c>
      <c r="BL21" s="14">
        <v>0.76538461538461533</v>
      </c>
      <c r="BM21" s="14">
        <v>0.77692307692307694</v>
      </c>
      <c r="BN21" s="14">
        <v>0.7961538461538461</v>
      </c>
      <c r="BO21" s="14">
        <v>0.7846153846153846</v>
      </c>
      <c r="BP21" s="14">
        <v>0.80384615384615377</v>
      </c>
      <c r="BQ21" s="14">
        <v>0.80384615384615377</v>
      </c>
      <c r="BR21" s="14">
        <v>0.82307692307692304</v>
      </c>
      <c r="BS21" s="14">
        <v>0.83269230769230684</v>
      </c>
      <c r="BU21" s="33">
        <v>0.84347826086956523</v>
      </c>
      <c r="BV21" s="33">
        <v>0.83913043478260874</v>
      </c>
      <c r="BW21" s="33">
        <v>0.84347826086956523</v>
      </c>
      <c r="BX21" s="33">
        <v>0.83478260869565224</v>
      </c>
      <c r="BY21" s="33">
        <v>0.82608695652173914</v>
      </c>
      <c r="BZ21" s="33">
        <v>0.82608695652173914</v>
      </c>
      <c r="CA21" s="33">
        <v>0.81739130434782603</v>
      </c>
      <c r="CB21" s="33">
        <v>0.86956521739130432</v>
      </c>
      <c r="CC21" s="33">
        <v>0.86521739130435171</v>
      </c>
      <c r="CE21" s="34">
        <v>4.5962732919254658E-2</v>
      </c>
      <c r="CF21" s="34">
        <v>4.5962732919254658E-2</v>
      </c>
      <c r="CG21" s="34">
        <v>4.5962732919254658E-2</v>
      </c>
      <c r="CH21" s="34">
        <v>4.5962732919254658E-2</v>
      </c>
      <c r="CI21" s="34">
        <v>4.5962732919254658E-2</v>
      </c>
      <c r="CJ21" s="34">
        <v>5.46583850931677E-2</v>
      </c>
      <c r="CK21" s="34">
        <v>5.7142857142857141E-2</v>
      </c>
      <c r="CL21" s="34">
        <v>5.8385093167701865E-2</v>
      </c>
      <c r="CM21" s="34">
        <v>6.0455486542442878E-2</v>
      </c>
    </row>
    <row r="22" spans="1:91" ht="0.95" customHeight="1" x14ac:dyDescent="0.25">
      <c r="A22">
        <v>20</v>
      </c>
      <c r="B22" s="15" t="s">
        <v>19</v>
      </c>
      <c r="C22" s="231">
        <v>0.49658641377975621</v>
      </c>
      <c r="D22" s="231">
        <v>0.50702097450790573</v>
      </c>
      <c r="E22" s="231">
        <v>0.48538893792291854</v>
      </c>
      <c r="F22" s="231">
        <v>0.51712599258867131</v>
      </c>
      <c r="G22" s="231">
        <v>0.59246717724288844</v>
      </c>
      <c r="H22" s="231">
        <v>0.65254467623296764</v>
      </c>
      <c r="I22" s="231">
        <v>0.58970545492839088</v>
      </c>
      <c r="J22" s="231">
        <v>0.58128692930441161</v>
      </c>
      <c r="K22" s="231">
        <v>0.61557422253405336</v>
      </c>
      <c r="M22" s="24">
        <v>0.55640741597703591</v>
      </c>
      <c r="N22" s="24">
        <v>0.53505889411568053</v>
      </c>
      <c r="O22" s="24">
        <v>0.5067830968345548</v>
      </c>
      <c r="P22" s="24">
        <v>0.5053178690023582</v>
      </c>
      <c r="Q22" s="24">
        <v>0.49887838377165822</v>
      </c>
      <c r="R22" s="24">
        <v>0.55404349159710009</v>
      </c>
      <c r="S22" s="24">
        <v>0.52987915106622485</v>
      </c>
      <c r="T22" s="24">
        <v>0.48909735025754358</v>
      </c>
      <c r="U22" s="24">
        <v>0.47674875227810798</v>
      </c>
      <c r="W22" s="27">
        <v>0.78536585365853662</v>
      </c>
      <c r="X22" s="27">
        <v>0.75365853658536586</v>
      </c>
      <c r="Y22" s="27">
        <v>0.71951219512195119</v>
      </c>
      <c r="Z22" s="27">
        <v>0.74146341463414633</v>
      </c>
      <c r="AA22" s="27">
        <v>0.724390243902439</v>
      </c>
      <c r="AB22" s="27">
        <v>0.79268292682926833</v>
      </c>
      <c r="AC22" s="27">
        <v>0.78780487804878052</v>
      </c>
      <c r="AD22" s="27">
        <v>0.77317073170731709</v>
      </c>
      <c r="AE22" s="27">
        <v>0.78536585365853662</v>
      </c>
      <c r="AG22" s="29">
        <v>0.69132653061224492</v>
      </c>
      <c r="AH22" s="29">
        <v>0.70874999999999999</v>
      </c>
      <c r="AI22" s="29">
        <v>0.71124999999999994</v>
      </c>
      <c r="AJ22" s="29">
        <v>0.71</v>
      </c>
      <c r="AK22" s="29">
        <v>0.73918269230769229</v>
      </c>
      <c r="AL22" s="29">
        <v>0.72549019607843135</v>
      </c>
      <c r="AM22" s="29">
        <v>0.72671568627450978</v>
      </c>
      <c r="AN22" s="29">
        <v>0.77430555555555558</v>
      </c>
      <c r="AO22" s="29">
        <v>0.76807205253896527</v>
      </c>
      <c r="AQ22" s="233">
        <v>0.30782608695652175</v>
      </c>
      <c r="AR22" s="233">
        <v>0.33847826086956517</v>
      </c>
      <c r="AS22" s="233">
        <v>0.35826086956521741</v>
      </c>
      <c r="AT22" s="233">
        <v>0.37869565217391304</v>
      </c>
      <c r="AU22" s="233">
        <v>0.39391304347826084</v>
      </c>
      <c r="AV22" s="233">
        <v>0.44086956521739135</v>
      </c>
      <c r="AW22" s="233">
        <v>0.49586956521739134</v>
      </c>
      <c r="AX22" s="233">
        <v>0.53282608695652178</v>
      </c>
      <c r="AY22" s="32">
        <v>0.58380434782609325</v>
      </c>
      <c r="BA22" s="14">
        <v>0.68076923076923079</v>
      </c>
      <c r="BB22" s="14">
        <v>0.71923076923076923</v>
      </c>
      <c r="BC22" s="14">
        <v>0.76923076923076916</v>
      </c>
      <c r="BD22" s="14">
        <v>0.79230769230769227</v>
      </c>
      <c r="BE22" s="14">
        <v>0.80769230769230771</v>
      </c>
      <c r="BF22" s="14">
        <v>0.81538461538461537</v>
      </c>
      <c r="BG22" s="14">
        <v>0.83461538461538465</v>
      </c>
      <c r="BH22" s="14">
        <v>0.85384615384615392</v>
      </c>
      <c r="BI22" s="14">
        <v>0.86730769230769056</v>
      </c>
      <c r="BK22" s="14">
        <v>0.73076923076923073</v>
      </c>
      <c r="BL22" s="14">
        <v>0.74230769230769234</v>
      </c>
      <c r="BM22" s="14">
        <v>0.74230769230769234</v>
      </c>
      <c r="BN22" s="14">
        <v>0.75769230769230766</v>
      </c>
      <c r="BO22" s="14">
        <v>0.76923076923076927</v>
      </c>
      <c r="BP22" s="14">
        <v>0.7846153846153846</v>
      </c>
      <c r="BQ22" s="14">
        <v>0.78846153846153844</v>
      </c>
      <c r="BR22" s="14">
        <v>0.80384615384615377</v>
      </c>
      <c r="BS22" s="14">
        <v>0.81346153846153757</v>
      </c>
      <c r="BU22" s="33">
        <v>0.59130434782608687</v>
      </c>
      <c r="BV22" s="33">
        <v>0.62173913043478257</v>
      </c>
      <c r="BW22" s="33">
        <v>0.60869565217391308</v>
      </c>
      <c r="BX22" s="33">
        <v>0.58695652173913038</v>
      </c>
      <c r="BY22" s="33">
        <v>0.58260869565217388</v>
      </c>
      <c r="BZ22" s="33">
        <v>0.55652173913043479</v>
      </c>
      <c r="CA22" s="33">
        <v>0.67826086956521736</v>
      </c>
      <c r="CB22" s="33">
        <v>0.70869565217391306</v>
      </c>
      <c r="CC22" s="33">
        <v>0.75652173913043874</v>
      </c>
      <c r="CE22" s="34">
        <v>1.7391304347826087E-2</v>
      </c>
      <c r="CF22" s="34">
        <v>1.7391304347826087E-2</v>
      </c>
      <c r="CG22" s="34">
        <v>1.7391304347826087E-2</v>
      </c>
      <c r="CH22" s="34">
        <v>1.7391304347826087E-2</v>
      </c>
      <c r="CI22" s="34">
        <v>1.7391304347826087E-2</v>
      </c>
      <c r="CJ22" s="34">
        <v>1.7391304347826087E-2</v>
      </c>
      <c r="CK22" s="34">
        <v>1.8633540372670808E-2</v>
      </c>
      <c r="CL22" s="34">
        <v>1.8633540372670808E-2</v>
      </c>
      <c r="CM22" s="34">
        <v>1.9461697722567242E-2</v>
      </c>
    </row>
    <row r="23" spans="1:91" ht="0.95" customHeight="1" x14ac:dyDescent="0.25">
      <c r="A23">
        <v>21</v>
      </c>
      <c r="B23" s="16" t="s">
        <v>20</v>
      </c>
      <c r="C23" s="231">
        <v>0.30038227863102718</v>
      </c>
      <c r="D23" s="231">
        <v>0.30220470686389589</v>
      </c>
      <c r="E23" s="231">
        <v>0.2687489492718888</v>
      </c>
      <c r="F23" s="231">
        <v>0.26242561909481199</v>
      </c>
      <c r="G23" s="231">
        <v>0.30279541124972381</v>
      </c>
      <c r="H23" s="231">
        <v>0.33353894623055297</v>
      </c>
      <c r="I23" s="231">
        <v>0.28941771522924187</v>
      </c>
      <c r="J23" s="231">
        <v>0.26387968286874564</v>
      </c>
      <c r="K23" s="231">
        <v>0.28456525420455547</v>
      </c>
      <c r="M23" s="24">
        <v>0.3954896345077219</v>
      </c>
      <c r="N23" s="24">
        <v>0.43501696367508386</v>
      </c>
      <c r="O23" s="24">
        <v>0.4674395297340454</v>
      </c>
      <c r="P23" s="24">
        <v>0.43302806552894135</v>
      </c>
      <c r="Q23" s="24">
        <v>0.45014173539000946</v>
      </c>
      <c r="R23" s="24">
        <v>0.46624570788626801</v>
      </c>
      <c r="S23" s="24">
        <v>0.41487564029419577</v>
      </c>
      <c r="T23" s="24">
        <v>0.42465820036601826</v>
      </c>
      <c r="U23" s="24">
        <v>0.4123720006029048</v>
      </c>
      <c r="W23" s="27">
        <v>0.70639323218081196</v>
      </c>
      <c r="X23" s="27">
        <v>0.74931711525915956</v>
      </c>
      <c r="Y23" s="27">
        <v>0.77437235632062962</v>
      </c>
      <c r="Z23" s="27">
        <v>0.77485928705440899</v>
      </c>
      <c r="AA23" s="27">
        <v>0.764870550498844</v>
      </c>
      <c r="AB23" s="27">
        <v>0.80161619562701225</v>
      </c>
      <c r="AC23" s="27">
        <v>0.78292682926829271</v>
      </c>
      <c r="AD23" s="27">
        <v>0.78536585365853662</v>
      </c>
      <c r="AE23" s="27">
        <v>0.70639323218081196</v>
      </c>
      <c r="AG23" s="29">
        <v>0.87896825396825395</v>
      </c>
      <c r="AH23" s="29">
        <v>0.85860655737704916</v>
      </c>
      <c r="AI23" s="29">
        <v>0.83792372881355937</v>
      </c>
      <c r="AJ23" s="29">
        <v>0.84791666666666665</v>
      </c>
      <c r="AK23" s="29">
        <v>0.84895833333333326</v>
      </c>
      <c r="AL23" s="29">
        <v>0.8347457627118644</v>
      </c>
      <c r="AM23" s="29">
        <v>0.888671875</v>
      </c>
      <c r="AN23" s="29">
        <v>0.888671875</v>
      </c>
      <c r="AO23" s="29">
        <v>0.9085286458333357</v>
      </c>
      <c r="AQ23" s="233">
        <v>0.24413043478260871</v>
      </c>
      <c r="AR23" s="233">
        <v>0.28739130434782606</v>
      </c>
      <c r="AS23" s="233">
        <v>0.29847826086956525</v>
      </c>
      <c r="AT23" s="233">
        <v>0.33195652173913043</v>
      </c>
      <c r="AU23" s="233">
        <v>0.36369565217391309</v>
      </c>
      <c r="AV23" s="233">
        <v>0.40760869565217389</v>
      </c>
      <c r="AW23" s="233">
        <v>0.45630434782608698</v>
      </c>
      <c r="AX23" s="233">
        <v>0.48500000000000004</v>
      </c>
      <c r="AY23" s="32">
        <v>0.53130434782609015</v>
      </c>
      <c r="BA23" s="14">
        <v>0.6</v>
      </c>
      <c r="BB23" s="14">
        <v>0.6692307692307693</v>
      </c>
      <c r="BC23" s="14">
        <v>0.67692307692307696</v>
      </c>
      <c r="BD23" s="14">
        <v>0.67692307692307696</v>
      </c>
      <c r="BE23" s="14">
        <v>0.7038461538461539</v>
      </c>
      <c r="BF23" s="14">
        <v>0.71153846153846156</v>
      </c>
      <c r="BG23" s="14">
        <v>0.73461538461538467</v>
      </c>
      <c r="BH23" s="14">
        <v>0.7384615384615385</v>
      </c>
      <c r="BI23" s="14">
        <v>0.75384615384615472</v>
      </c>
      <c r="BK23" s="14">
        <v>0.73461538461538467</v>
      </c>
      <c r="BL23" s="14">
        <v>0.75384615384615394</v>
      </c>
      <c r="BM23" s="14">
        <v>0.76538461538461533</v>
      </c>
      <c r="BN23" s="14">
        <v>0.78076923076923077</v>
      </c>
      <c r="BO23" s="14">
        <v>0.78846153846153844</v>
      </c>
      <c r="BP23" s="14">
        <v>0.80769230769230771</v>
      </c>
      <c r="BQ23" s="14">
        <v>0.8</v>
      </c>
      <c r="BR23" s="14">
        <v>0.81538461538461537</v>
      </c>
      <c r="BS23" s="14">
        <v>0.82115384615384701</v>
      </c>
      <c r="BU23" s="33">
        <v>0.64347826086956528</v>
      </c>
      <c r="BV23" s="33">
        <v>0.63913043478260867</v>
      </c>
      <c r="BW23" s="33">
        <v>0.65652173913043477</v>
      </c>
      <c r="BX23" s="33">
        <v>0.61739130434782608</v>
      </c>
      <c r="BY23" s="33">
        <v>0.78695652173913044</v>
      </c>
      <c r="BZ23" s="33">
        <v>0.63913043478260867</v>
      </c>
      <c r="CA23" s="33">
        <v>0.62173913043478257</v>
      </c>
      <c r="CB23" s="33">
        <v>0.63043478260869568</v>
      </c>
      <c r="CC23" s="33">
        <v>0.54782608695653756</v>
      </c>
      <c r="CE23" s="34">
        <v>2.4464347826086971E-2</v>
      </c>
      <c r="CF23" s="34">
        <v>2.6367826086956349E-2</v>
      </c>
      <c r="CG23" s="34">
        <v>2.8271304347826293E-2</v>
      </c>
      <c r="CH23" s="34">
        <v>3.2298136645962733E-2</v>
      </c>
      <c r="CI23" s="34">
        <v>3.354037267080745E-2</v>
      </c>
      <c r="CJ23" s="34">
        <v>3.4782608695652174E-2</v>
      </c>
      <c r="CK23" s="34">
        <v>3.6024844720496892E-2</v>
      </c>
      <c r="CL23" s="34">
        <v>3.6024844720496892E-2</v>
      </c>
      <c r="CM23" s="34">
        <v>3.6853002070393326E-2</v>
      </c>
    </row>
    <row r="24" spans="1:91" ht="0.95" customHeight="1" x14ac:dyDescent="0.25">
      <c r="A24">
        <v>22</v>
      </c>
      <c r="B24" s="16" t="s">
        <v>21</v>
      </c>
      <c r="C24" s="231">
        <v>0.14348588551775796</v>
      </c>
      <c r="D24" s="231">
        <v>0.49489566777937255</v>
      </c>
      <c r="E24" s="231">
        <v>0.3274367807032591</v>
      </c>
      <c r="F24" s="231">
        <v>0.31292706803720022</v>
      </c>
      <c r="G24" s="231">
        <v>0.2347995303732055</v>
      </c>
      <c r="H24" s="231">
        <v>0.36408128859153183</v>
      </c>
      <c r="I24" s="231">
        <v>0.4752002429943053</v>
      </c>
      <c r="J24" s="231">
        <v>0.43248327040737689</v>
      </c>
      <c r="K24" s="231">
        <v>0.4086179578085597</v>
      </c>
      <c r="M24" s="24">
        <v>0.9998007705291776</v>
      </c>
      <c r="N24" s="24">
        <v>0.96925694460814427</v>
      </c>
      <c r="O24" s="24">
        <v>0.81982393766993389</v>
      </c>
      <c r="P24" s="24">
        <v>0.78992904693178978</v>
      </c>
      <c r="Q24" s="24">
        <v>0.77966889760166758</v>
      </c>
      <c r="R24" s="24">
        <v>0.84571264094414178</v>
      </c>
      <c r="S24" s="24">
        <v>0.73262203099107481</v>
      </c>
      <c r="T24" s="24">
        <v>0.68733648351786936</v>
      </c>
      <c r="U24" s="24">
        <v>0.6442305379527492</v>
      </c>
      <c r="W24" s="27">
        <v>0.98292682926829267</v>
      </c>
      <c r="X24" s="27">
        <v>0.98536585365853657</v>
      </c>
      <c r="Y24" s="27">
        <v>0.94390243902439019</v>
      </c>
      <c r="Z24" s="27">
        <v>0.93902439024390238</v>
      </c>
      <c r="AA24" s="27">
        <v>0.93414634146341458</v>
      </c>
      <c r="AB24" s="27">
        <v>0.96097560975609753</v>
      </c>
      <c r="AC24" s="27">
        <v>0.92926829268292677</v>
      </c>
      <c r="AD24" s="27">
        <v>0.90243902439024393</v>
      </c>
      <c r="AE24" s="27">
        <v>0.98292682926829267</v>
      </c>
      <c r="AG24" s="29">
        <v>0.57122093023255816</v>
      </c>
      <c r="AH24" s="29">
        <v>0.54166666666666674</v>
      </c>
      <c r="AI24" s="29">
        <v>0.63722826086956508</v>
      </c>
      <c r="AJ24" s="29">
        <v>0.63722826086956508</v>
      </c>
      <c r="AK24" s="29">
        <v>0.6542553191489362</v>
      </c>
      <c r="AL24" s="29">
        <v>0.63586956521739124</v>
      </c>
      <c r="AM24" s="29">
        <v>0.65691489361702138</v>
      </c>
      <c r="AN24" s="29">
        <v>0.70750000000000002</v>
      </c>
      <c r="AO24" s="29">
        <v>0.70882978723404477</v>
      </c>
      <c r="AQ24" s="233">
        <v>0.22521739130434781</v>
      </c>
      <c r="AR24" s="233">
        <v>0.24521739130434786</v>
      </c>
      <c r="AS24" s="233">
        <v>0.29086956521739132</v>
      </c>
      <c r="AT24" s="233">
        <v>0.34413043478260874</v>
      </c>
      <c r="AU24" s="233">
        <v>0.36499999999999999</v>
      </c>
      <c r="AV24" s="233">
        <v>0.41</v>
      </c>
      <c r="AW24" s="233">
        <v>0.43956521739130433</v>
      </c>
      <c r="AX24" s="233">
        <v>0.40304347826086956</v>
      </c>
      <c r="AY24" s="32">
        <v>0.44032608695652409</v>
      </c>
      <c r="BA24" s="14">
        <v>6.1538461538461542E-2</v>
      </c>
      <c r="BB24" s="14">
        <v>8.0769230769230815E-2</v>
      </c>
      <c r="BC24" s="14">
        <v>7.3076923076923039E-2</v>
      </c>
      <c r="BD24" s="14">
        <v>0.13846153846153852</v>
      </c>
      <c r="BE24" s="14">
        <v>0.19615384615384623</v>
      </c>
      <c r="BF24" s="14">
        <v>0.19999999999999996</v>
      </c>
      <c r="BG24" s="14">
        <v>0.23846153846153839</v>
      </c>
      <c r="BH24" s="14">
        <v>0.31538461538461537</v>
      </c>
      <c r="BI24" s="14">
        <v>0.33653846153847899</v>
      </c>
      <c r="BK24" s="14">
        <v>0.61538461538461542</v>
      </c>
      <c r="BL24" s="14">
        <v>0.64999999999999991</v>
      </c>
      <c r="BM24" s="14">
        <v>0.68461538461538463</v>
      </c>
      <c r="BN24" s="14">
        <v>0.74615384615384606</v>
      </c>
      <c r="BO24" s="14">
        <v>0.65384615384615385</v>
      </c>
      <c r="BP24" s="14">
        <v>0.64615384615384619</v>
      </c>
      <c r="BQ24" s="14">
        <v>0.66538461538461546</v>
      </c>
      <c r="BR24" s="14">
        <v>0.69230769230769229</v>
      </c>
      <c r="BS24" s="14">
        <v>0.69807692307692215</v>
      </c>
      <c r="BU24" s="33">
        <v>0.52608695652173909</v>
      </c>
      <c r="BV24" s="33">
        <v>0.55217391304347818</v>
      </c>
      <c r="BW24" s="33">
        <v>0.59130434782608687</v>
      </c>
      <c r="BX24" s="33">
        <v>0.61739130434782608</v>
      </c>
      <c r="BY24" s="33">
        <v>0.78695652173913044</v>
      </c>
      <c r="BZ24" s="33">
        <v>0.81304347826086953</v>
      </c>
      <c r="CA24" s="33">
        <v>0.79565217391304344</v>
      </c>
      <c r="CB24" s="33">
        <v>0.78260869565217395</v>
      </c>
      <c r="CC24" s="33">
        <v>0.78695652173913144</v>
      </c>
      <c r="CE24" s="34">
        <v>1.3664596273291927E-3</v>
      </c>
      <c r="CF24" s="34">
        <v>1.3664596273291927E-3</v>
      </c>
      <c r="CG24" s="34">
        <v>1.3664596273291927E-3</v>
      </c>
      <c r="CH24" s="34">
        <v>1.3664596273291927E-3</v>
      </c>
      <c r="CI24" s="34">
        <v>1.3664596273291927E-3</v>
      </c>
      <c r="CJ24" s="34">
        <v>1.4906832298136644E-3</v>
      </c>
      <c r="CK24" s="34">
        <v>1.4906832298136644E-3</v>
      </c>
      <c r="CL24" s="34">
        <v>1.4906832298136644E-3</v>
      </c>
      <c r="CM24" s="34">
        <v>1.4906832298136644E-3</v>
      </c>
    </row>
    <row r="25" spans="1:91" ht="0.95" customHeight="1" x14ac:dyDescent="0.25">
      <c r="A25">
        <v>23</v>
      </c>
      <c r="B25" s="15" t="s">
        <v>22</v>
      </c>
      <c r="C25" s="231">
        <v>0.48859071937147064</v>
      </c>
      <c r="D25" s="231">
        <v>0.49958297258297257</v>
      </c>
      <c r="E25" s="231">
        <v>0.33430588235294117</v>
      </c>
      <c r="F25" s="231">
        <v>0.35909462578305307</v>
      </c>
      <c r="G25" s="231">
        <v>0.42428742514970064</v>
      </c>
      <c r="H25" s="231">
        <v>0.43336658390535993</v>
      </c>
      <c r="I25" s="231">
        <v>0.38202127374899653</v>
      </c>
      <c r="J25" s="231">
        <v>0.35776701195749633</v>
      </c>
      <c r="K25" s="231">
        <v>0.36644801181779485</v>
      </c>
      <c r="M25" s="24">
        <v>0.44307174511140807</v>
      </c>
      <c r="N25" s="24">
        <v>0.43244076569241974</v>
      </c>
      <c r="O25" s="24">
        <v>0.39835178247694802</v>
      </c>
      <c r="P25" s="24">
        <v>0.42260390472235537</v>
      </c>
      <c r="Q25" s="24">
        <v>0.42268086378475334</v>
      </c>
      <c r="R25" s="24">
        <v>0.45405570067245338</v>
      </c>
      <c r="S25" s="24">
        <v>0.47076864749198022</v>
      </c>
      <c r="T25" s="24">
        <v>0.4559311846052389</v>
      </c>
      <c r="U25" s="24">
        <v>0.44319718171165506</v>
      </c>
      <c r="W25" s="27">
        <v>0.76097560975609757</v>
      </c>
      <c r="X25" s="27">
        <v>0.73902439024390243</v>
      </c>
      <c r="Y25" s="27">
        <v>0.67804878048780481</v>
      </c>
      <c r="Z25" s="27">
        <v>0.71219512195121948</v>
      </c>
      <c r="AA25" s="27">
        <v>0.70487804878048776</v>
      </c>
      <c r="AB25" s="27">
        <v>0.79756097560975614</v>
      </c>
      <c r="AC25" s="27">
        <v>0.80487804878048785</v>
      </c>
      <c r="AD25" s="27">
        <v>0.80731707317073176</v>
      </c>
      <c r="AE25" s="27">
        <v>0.76097560975609757</v>
      </c>
      <c r="AG25" s="29">
        <v>0.84791666666666665</v>
      </c>
      <c r="AH25" s="29">
        <v>0.85758196721311475</v>
      </c>
      <c r="AI25" s="29">
        <v>0.88095238095238093</v>
      </c>
      <c r="AJ25" s="29">
        <v>0.87797619047619047</v>
      </c>
      <c r="AK25" s="29">
        <v>0.88095238095238093</v>
      </c>
      <c r="AL25" s="29">
        <v>0.86794354838709675</v>
      </c>
      <c r="AM25" s="29">
        <v>0.86794354838709675</v>
      </c>
      <c r="AN25" s="29">
        <v>0.87797619047619047</v>
      </c>
      <c r="AO25" s="29">
        <v>0.87147177419354827</v>
      </c>
      <c r="AQ25" s="233">
        <v>0.35369565217391302</v>
      </c>
      <c r="AR25" s="233">
        <v>0.39543478260869569</v>
      </c>
      <c r="AS25" s="233">
        <v>0.40239130434782605</v>
      </c>
      <c r="AT25" s="233">
        <v>0.4104347826086957</v>
      </c>
      <c r="AU25" s="233">
        <v>0.43565217391304351</v>
      </c>
      <c r="AV25" s="233">
        <v>0.4667391304347826</v>
      </c>
      <c r="AW25" s="233">
        <v>0.54369565217391314</v>
      </c>
      <c r="AX25" s="233">
        <v>0.57326086956521738</v>
      </c>
      <c r="AY25" s="32">
        <v>0.62728260869565855</v>
      </c>
      <c r="BA25" s="14">
        <v>0.7615384615384615</v>
      </c>
      <c r="BB25" s="14">
        <v>0.77307692307692299</v>
      </c>
      <c r="BC25" s="14">
        <v>0.77692307692307694</v>
      </c>
      <c r="BD25" s="14">
        <v>0.77307692307692299</v>
      </c>
      <c r="BE25" s="14">
        <v>0.7846153846153846</v>
      </c>
      <c r="BF25" s="14">
        <v>0.79230769230769227</v>
      </c>
      <c r="BG25" s="14">
        <v>0.80769230769230771</v>
      </c>
      <c r="BH25" s="14">
        <v>0.81923076923076921</v>
      </c>
      <c r="BI25" s="14">
        <v>0.83076923076923159</v>
      </c>
      <c r="BK25" s="14">
        <v>0.75769230769230766</v>
      </c>
      <c r="BL25" s="14">
        <v>0.77307692307692311</v>
      </c>
      <c r="BM25" s="14">
        <v>0.79230769230769238</v>
      </c>
      <c r="BN25" s="14">
        <v>0.81153846153846154</v>
      </c>
      <c r="BO25" s="14">
        <v>0.83461538461538454</v>
      </c>
      <c r="BP25" s="14">
        <v>0.84615384615384615</v>
      </c>
      <c r="BQ25" s="14">
        <v>0.85000000000000009</v>
      </c>
      <c r="BR25" s="14">
        <v>0.88461538461538458</v>
      </c>
      <c r="BS25" s="14">
        <v>0.89230769230769402</v>
      </c>
      <c r="BU25" s="33">
        <v>0.73913043478260865</v>
      </c>
      <c r="BV25" s="33">
        <v>0.75652173913043486</v>
      </c>
      <c r="BW25" s="33">
        <v>0.73913043478260865</v>
      </c>
      <c r="BX25" s="33">
        <v>0.73478260869565215</v>
      </c>
      <c r="BY25" s="33">
        <v>0.74347826086956514</v>
      </c>
      <c r="BZ25" s="33">
        <v>0.73913043478260865</v>
      </c>
      <c r="CA25" s="33">
        <v>0.82173913043478264</v>
      </c>
      <c r="CB25" s="33">
        <v>0.83043478260869563</v>
      </c>
      <c r="CC25" s="33">
        <v>0.8695652173913142</v>
      </c>
      <c r="CE25" s="34">
        <v>0.10062111801242236</v>
      </c>
      <c r="CF25" s="34">
        <v>0.10062111801242236</v>
      </c>
      <c r="CG25" s="34">
        <v>9.8136645962732916E-2</v>
      </c>
      <c r="CH25" s="34">
        <v>0.10062111801242236</v>
      </c>
      <c r="CI25" s="34">
        <v>0.10186335403726708</v>
      </c>
      <c r="CJ25" s="34">
        <v>0.12546583850931678</v>
      </c>
      <c r="CK25" s="34">
        <v>0.14161490683229813</v>
      </c>
      <c r="CL25" s="34">
        <v>0.14658385093167703</v>
      </c>
      <c r="CM25" s="34">
        <v>0.15900621118012423</v>
      </c>
    </row>
    <row r="26" spans="1:91" ht="0.95" customHeight="1" x14ac:dyDescent="0.25">
      <c r="A26">
        <v>24</v>
      </c>
      <c r="B26" s="15" t="s">
        <v>23</v>
      </c>
      <c r="C26" s="231">
        <v>0.37579692457896025</v>
      </c>
      <c r="D26" s="231">
        <v>0.38345025025025026</v>
      </c>
      <c r="E26" s="231">
        <v>0.34708619696678833</v>
      </c>
      <c r="F26" s="231">
        <v>0.36340233897713392</v>
      </c>
      <c r="G26" s="231">
        <v>0.42857732997481107</v>
      </c>
      <c r="H26" s="231">
        <v>0.44491774270683881</v>
      </c>
      <c r="I26" s="231">
        <v>0.41166438941076011</v>
      </c>
      <c r="J26" s="231">
        <v>0.3942151317078415</v>
      </c>
      <c r="K26" s="231">
        <v>0.41994959170786289</v>
      </c>
      <c r="M26" s="24">
        <v>0.4785746672354913</v>
      </c>
      <c r="N26" s="24">
        <v>0.44366836819667005</v>
      </c>
      <c r="O26" s="24">
        <v>0.4864255591407799</v>
      </c>
      <c r="P26" s="24">
        <v>0.51139153334566112</v>
      </c>
      <c r="Q26" s="24">
        <v>0.48620802387258355</v>
      </c>
      <c r="R26" s="24">
        <v>0.52967344323831689</v>
      </c>
      <c r="S26" s="24">
        <v>0.5039356392014176</v>
      </c>
      <c r="T26" s="24">
        <v>0.4917195278346313</v>
      </c>
      <c r="U26" s="24">
        <v>0.48771725301449492</v>
      </c>
      <c r="W26" s="27">
        <v>0.81951219512195117</v>
      </c>
      <c r="X26" s="27">
        <v>0.79024390243902443</v>
      </c>
      <c r="Y26" s="27">
        <v>0.80243902439024395</v>
      </c>
      <c r="Z26" s="27">
        <v>0.81951219512195117</v>
      </c>
      <c r="AA26" s="27">
        <v>0.81219512195121957</v>
      </c>
      <c r="AB26" s="27">
        <v>0.85609756097560974</v>
      </c>
      <c r="AC26" s="27">
        <v>0.81951219512195117</v>
      </c>
      <c r="AD26" s="27">
        <v>0.826829268292683</v>
      </c>
      <c r="AE26" s="27">
        <v>0.81951219512195117</v>
      </c>
      <c r="AG26" s="29">
        <v>0.84791666666666665</v>
      </c>
      <c r="AH26" s="29">
        <v>0.87797619047619047</v>
      </c>
      <c r="AI26" s="29">
        <v>0.86794354838709675</v>
      </c>
      <c r="AJ26" s="29">
        <v>0.85963114754098358</v>
      </c>
      <c r="AK26" s="29">
        <v>0.86794354838709675</v>
      </c>
      <c r="AL26" s="29">
        <v>0.8243534482758621</v>
      </c>
      <c r="AM26" s="29">
        <v>0.83686440677966112</v>
      </c>
      <c r="AN26" s="29">
        <v>0.83686440677966112</v>
      </c>
      <c r="AO26" s="29">
        <v>0.82132483597594685</v>
      </c>
      <c r="AQ26" s="233">
        <v>0.5</v>
      </c>
      <c r="AR26" s="233">
        <v>0.51956521739130435</v>
      </c>
      <c r="AS26" s="233">
        <v>0.532391304347826</v>
      </c>
      <c r="AT26" s="233">
        <v>0.52913043478260868</v>
      </c>
      <c r="AU26" s="233">
        <v>0.55021739130434788</v>
      </c>
      <c r="AV26" s="233">
        <v>0.58739130434782605</v>
      </c>
      <c r="AW26" s="233">
        <v>0.63108695652173918</v>
      </c>
      <c r="AX26" s="233">
        <v>0.63630434782608691</v>
      </c>
      <c r="AY26" s="32">
        <v>0.67673913043478895</v>
      </c>
      <c r="BA26" s="14">
        <v>0.69615384615384612</v>
      </c>
      <c r="BB26" s="14">
        <v>0.7</v>
      </c>
      <c r="BC26" s="14">
        <v>0.7</v>
      </c>
      <c r="BD26" s="14">
        <v>0.7</v>
      </c>
      <c r="BE26" s="14">
        <v>0.74230769230769234</v>
      </c>
      <c r="BF26" s="14">
        <v>0.74615384615384617</v>
      </c>
      <c r="BG26" s="14">
        <v>0.76538461538461533</v>
      </c>
      <c r="BH26" s="14">
        <v>0.77692307692307694</v>
      </c>
      <c r="BI26" s="14">
        <v>0.78846153846153844</v>
      </c>
      <c r="BK26" s="14">
        <v>0.62692307692307692</v>
      </c>
      <c r="BL26" s="14">
        <v>0.66153846153846152</v>
      </c>
      <c r="BM26" s="14">
        <v>0.69230769230769229</v>
      </c>
      <c r="BN26" s="14">
        <v>0.7153846153846154</v>
      </c>
      <c r="BO26" s="14">
        <v>0.73076923076923073</v>
      </c>
      <c r="BP26" s="14">
        <v>0.74230769230769234</v>
      </c>
      <c r="BQ26" s="14">
        <v>0.76538461538461533</v>
      </c>
      <c r="BR26" s="14">
        <v>0.79230769230769238</v>
      </c>
      <c r="BS26" s="14">
        <v>0.80961538461539162</v>
      </c>
      <c r="BU26" s="33">
        <v>0.91304347826086962</v>
      </c>
      <c r="BV26" s="33">
        <v>0.89565217391304353</v>
      </c>
      <c r="BW26" s="33">
        <v>0.9</v>
      </c>
      <c r="BX26" s="33">
        <v>0.90434782608695652</v>
      </c>
      <c r="BY26" s="33">
        <v>0.90869565217391302</v>
      </c>
      <c r="BZ26" s="33">
        <v>0.90869565217391302</v>
      </c>
      <c r="CA26" s="33">
        <v>0.91304347826086962</v>
      </c>
      <c r="CB26" s="33">
        <v>0.91739130434782612</v>
      </c>
      <c r="CC26" s="33">
        <v>0.91956521739130459</v>
      </c>
      <c r="CE26" s="34">
        <v>0.51428571428571423</v>
      </c>
      <c r="CF26" s="34">
        <v>0.51801242236024847</v>
      </c>
      <c r="CG26" s="34">
        <v>0.54409937888198756</v>
      </c>
      <c r="CH26" s="34">
        <v>0.54534161490683231</v>
      </c>
      <c r="CI26" s="34">
        <v>0.5304347826086957</v>
      </c>
      <c r="CJ26" s="34">
        <v>0.54658385093167705</v>
      </c>
      <c r="CK26" s="34">
        <v>0.61118012422360246</v>
      </c>
      <c r="CL26" s="34">
        <v>0.63478260869565217</v>
      </c>
      <c r="CM26" s="34">
        <v>0.68571428571428572</v>
      </c>
    </row>
    <row r="27" spans="1:91" ht="0.95" customHeight="1" x14ac:dyDescent="0.25">
      <c r="A27">
        <v>25</v>
      </c>
      <c r="B27" s="15" t="s">
        <v>24</v>
      </c>
      <c r="C27" s="231">
        <v>0.47629178617992174</v>
      </c>
      <c r="D27" s="231">
        <v>0.51366136363636361</v>
      </c>
      <c r="E27" s="231">
        <v>0.52217819533347098</v>
      </c>
      <c r="F27" s="231">
        <v>0.53240780669144994</v>
      </c>
      <c r="G27" s="231">
        <v>0.58351740259740259</v>
      </c>
      <c r="H27" s="231">
        <v>0.62662307067424861</v>
      </c>
      <c r="I27" s="231">
        <v>0.60421367259350089</v>
      </c>
      <c r="J27" s="231">
        <v>0.6346929103256399</v>
      </c>
      <c r="K27" s="231">
        <v>0.624890536214598</v>
      </c>
      <c r="M27" s="24">
        <v>0.45625624774969192</v>
      </c>
      <c r="N27" s="24">
        <v>0.45092000623733042</v>
      </c>
      <c r="O27" s="24">
        <v>0.44406366777889184</v>
      </c>
      <c r="P27" s="24">
        <v>0.30102590474578589</v>
      </c>
      <c r="Q27" s="24">
        <v>0.47320546805967045</v>
      </c>
      <c r="R27" s="24">
        <v>0.49953112350610934</v>
      </c>
      <c r="S27" s="24">
        <v>0.53006552925574701</v>
      </c>
      <c r="T27" s="24">
        <v>0.51408856116111512</v>
      </c>
      <c r="U27" s="24">
        <v>0.46708441772876241</v>
      </c>
      <c r="W27" s="27">
        <v>0.8</v>
      </c>
      <c r="X27" s="27">
        <v>0.79268292682926833</v>
      </c>
      <c r="Y27" s="27">
        <v>0.7780487804878049</v>
      </c>
      <c r="Z27" s="27">
        <v>0.81463414634146347</v>
      </c>
      <c r="AA27" s="27">
        <v>0.80487804878048785</v>
      </c>
      <c r="AB27" s="27">
        <v>0.83170731707317069</v>
      </c>
      <c r="AC27" s="27">
        <v>0.86585365853658536</v>
      </c>
      <c r="AD27" s="27">
        <v>0.86829268292682926</v>
      </c>
      <c r="AE27" s="27">
        <v>0.8</v>
      </c>
      <c r="AG27" s="29">
        <v>0.84687500000000004</v>
      </c>
      <c r="AH27" s="29">
        <v>0.86794354838709675</v>
      </c>
      <c r="AI27" s="29">
        <v>0.85963114754098358</v>
      </c>
      <c r="AJ27" s="29">
        <v>0.85758196721311475</v>
      </c>
      <c r="AK27" s="29">
        <v>0.85758196721311475</v>
      </c>
      <c r="AL27" s="29">
        <v>0.83686440677966112</v>
      </c>
      <c r="AM27" s="29">
        <v>0.83580508474576276</v>
      </c>
      <c r="AN27" s="29">
        <v>0.84895833333333326</v>
      </c>
      <c r="AO27" s="29">
        <v>0.83806989209965721</v>
      </c>
      <c r="AQ27" s="233">
        <v>0.37739130434782608</v>
      </c>
      <c r="AR27" s="233">
        <v>0.42586956521739133</v>
      </c>
      <c r="AS27" s="233">
        <v>0.44456521739130433</v>
      </c>
      <c r="AT27" s="233">
        <v>0.49086956521739133</v>
      </c>
      <c r="AU27" s="233">
        <v>0.5267391304347826</v>
      </c>
      <c r="AV27" s="233">
        <v>0.53130434782608693</v>
      </c>
      <c r="AW27" s="233">
        <v>0.52978260869565219</v>
      </c>
      <c r="AX27" s="233">
        <v>0.55391304347826087</v>
      </c>
      <c r="AY27" s="32">
        <v>0.55543478260869761</v>
      </c>
      <c r="BA27" s="14">
        <v>0.91153846153846152</v>
      </c>
      <c r="BB27" s="14">
        <v>0.91153846153846152</v>
      </c>
      <c r="BC27" s="14">
        <v>0.91153846153846152</v>
      </c>
      <c r="BD27" s="14">
        <v>0.91538461538461535</v>
      </c>
      <c r="BE27" s="14">
        <v>0.93076923076923079</v>
      </c>
      <c r="BF27" s="14">
        <v>0.93076923076923079</v>
      </c>
      <c r="BG27" s="14">
        <v>0.93461538461538463</v>
      </c>
      <c r="BH27" s="14">
        <v>0.93846153846153846</v>
      </c>
      <c r="BI27" s="14">
        <v>0.94038461538461493</v>
      </c>
      <c r="BK27" s="14">
        <v>0.74615384615384606</v>
      </c>
      <c r="BL27" s="14">
        <v>0.76538461538461533</v>
      </c>
      <c r="BM27" s="14">
        <v>0.7846153846153846</v>
      </c>
      <c r="BN27" s="14">
        <v>0.8</v>
      </c>
      <c r="BO27" s="14">
        <v>0.81538461538461537</v>
      </c>
      <c r="BP27" s="14">
        <v>0.83076923076923082</v>
      </c>
      <c r="BQ27" s="14">
        <v>0.66153846153846152</v>
      </c>
      <c r="BR27" s="14">
        <v>0.75</v>
      </c>
      <c r="BS27" s="14">
        <v>0.67307692307692313</v>
      </c>
      <c r="BU27" s="33">
        <v>0.86956521739130432</v>
      </c>
      <c r="BV27" s="33">
        <v>0.86521739130434783</v>
      </c>
      <c r="BW27" s="33">
        <v>0.86956521739130432</v>
      </c>
      <c r="BX27" s="33">
        <v>0.86956521739130432</v>
      </c>
      <c r="BY27" s="33">
        <v>0.87826086956521743</v>
      </c>
      <c r="BZ27" s="33">
        <v>0.88260869565217392</v>
      </c>
      <c r="CA27" s="33">
        <v>0.94347826086956521</v>
      </c>
      <c r="CB27" s="33">
        <v>0.94782608695652171</v>
      </c>
      <c r="CC27" s="33">
        <v>0.98043478260869366</v>
      </c>
      <c r="CE27" s="34">
        <v>0.15900621118012423</v>
      </c>
      <c r="CF27" s="34">
        <v>0.16521739130434782</v>
      </c>
      <c r="CG27" s="34">
        <v>0.16521739130434782</v>
      </c>
      <c r="CH27" s="34">
        <v>0.16770186335403728</v>
      </c>
      <c r="CI27" s="34">
        <v>0.17018633540372671</v>
      </c>
      <c r="CJ27" s="34">
        <v>0.2236024844720497</v>
      </c>
      <c r="CK27" s="34">
        <v>0.26211180124223604</v>
      </c>
      <c r="CL27" s="34">
        <v>0.26335403726708073</v>
      </c>
      <c r="CM27" s="34">
        <v>0.28944099378881988</v>
      </c>
    </row>
    <row r="28" spans="1:91" ht="0.95" customHeight="1" x14ac:dyDescent="0.25">
      <c r="A28">
        <v>26</v>
      </c>
      <c r="B28" s="15" t="s">
        <v>25</v>
      </c>
      <c r="C28" s="231">
        <v>0.39420826306913992</v>
      </c>
      <c r="D28" s="231">
        <v>0.37895905172413791</v>
      </c>
      <c r="E28" s="231">
        <v>0.33244082332761576</v>
      </c>
      <c r="F28" s="231">
        <v>0.34739812618595822</v>
      </c>
      <c r="G28" s="231">
        <v>0.38172324596543433</v>
      </c>
      <c r="H28" s="231">
        <v>0.38858658078368224</v>
      </c>
      <c r="I28" s="231">
        <v>0.39192010283793138</v>
      </c>
      <c r="J28" s="231">
        <v>0.35630898524370197</v>
      </c>
      <c r="K28" s="231">
        <v>0.37880690489683949</v>
      </c>
      <c r="M28" s="24">
        <v>0.45872514961572836</v>
      </c>
      <c r="N28" s="24">
        <v>0.48340430985193505</v>
      </c>
      <c r="O28" s="24">
        <v>0.50543650336523893</v>
      </c>
      <c r="P28" s="24">
        <v>0.74065358744360088</v>
      </c>
      <c r="Q28" s="24">
        <v>0.49675371652389794</v>
      </c>
      <c r="R28" s="24">
        <v>0.52671459835802192</v>
      </c>
      <c r="S28" s="24">
        <v>0.55822041123978283</v>
      </c>
      <c r="T28" s="24">
        <v>0.50378097587666726</v>
      </c>
      <c r="U28" s="24">
        <v>0.50242443176285068</v>
      </c>
      <c r="W28" s="27">
        <v>0.76585365853658538</v>
      </c>
      <c r="X28" s="27">
        <v>0.78536585365853662</v>
      </c>
      <c r="Y28" s="27">
        <v>0.79268292682926833</v>
      </c>
      <c r="Z28" s="27">
        <v>0.8</v>
      </c>
      <c r="AA28" s="27">
        <v>0.79024390243902443</v>
      </c>
      <c r="AB28" s="27">
        <v>0.84634146341463412</v>
      </c>
      <c r="AC28" s="27">
        <v>0.85853658536585364</v>
      </c>
      <c r="AD28" s="27">
        <v>0.85609756097560974</v>
      </c>
      <c r="AE28" s="27">
        <v>0.76585365853658538</v>
      </c>
      <c r="AG28" s="29">
        <v>0.82543103448275856</v>
      </c>
      <c r="AH28" s="29">
        <v>0.81359649122807021</v>
      </c>
      <c r="AI28" s="29">
        <v>0.81359649122807021</v>
      </c>
      <c r="AJ28" s="29">
        <v>0.81359649122807021</v>
      </c>
      <c r="AK28" s="29">
        <v>0.82543103448275856</v>
      </c>
      <c r="AL28" s="29">
        <v>0.81140350877192979</v>
      </c>
      <c r="AM28" s="29">
        <v>0.8103070175438597</v>
      </c>
      <c r="AN28" s="29">
        <v>0.84895833333333326</v>
      </c>
      <c r="AO28" s="29">
        <v>0.84139632486388471</v>
      </c>
      <c r="AQ28" s="233">
        <v>0.30652173913043479</v>
      </c>
      <c r="AR28" s="233">
        <v>0.33413043478260868</v>
      </c>
      <c r="AS28" s="233">
        <v>0.33739130434782605</v>
      </c>
      <c r="AT28" s="233">
        <v>0.45195652173913042</v>
      </c>
      <c r="AU28" s="233">
        <v>0.49130434782608695</v>
      </c>
      <c r="AV28" s="233">
        <v>0.51847826086956517</v>
      </c>
      <c r="AW28" s="233">
        <v>0.58065217391304358</v>
      </c>
      <c r="AX28" s="233">
        <v>0.55978260869565222</v>
      </c>
      <c r="AY28" s="32">
        <v>0.60445652173913678</v>
      </c>
      <c r="BA28" s="14">
        <v>0.86923076923076925</v>
      </c>
      <c r="BB28" s="14">
        <v>0.87692307692307692</v>
      </c>
      <c r="BC28" s="14">
        <v>0.88846153846153841</v>
      </c>
      <c r="BD28" s="14">
        <v>0.88846153846153841</v>
      </c>
      <c r="BE28" s="14">
        <v>0.9</v>
      </c>
      <c r="BF28" s="14">
        <v>0.90769230769230769</v>
      </c>
      <c r="BG28" s="14">
        <v>0.91538461538461535</v>
      </c>
      <c r="BH28" s="14">
        <v>0.90769230769230769</v>
      </c>
      <c r="BI28" s="14">
        <v>0.91538461538461469</v>
      </c>
      <c r="BK28" s="14">
        <v>0.72307692307692306</v>
      </c>
      <c r="BL28" s="14">
        <v>0.73076923076923073</v>
      </c>
      <c r="BM28" s="14">
        <v>0.73846153846153839</v>
      </c>
      <c r="BN28" s="14">
        <v>0.74230769230769234</v>
      </c>
      <c r="BO28" s="14">
        <v>0.75</v>
      </c>
      <c r="BP28" s="14">
        <v>0.75769230769230766</v>
      </c>
      <c r="BQ28" s="14">
        <v>0.75</v>
      </c>
      <c r="BR28" s="14">
        <v>0.75769230769230766</v>
      </c>
      <c r="BS28" s="14">
        <v>0.75769230769230811</v>
      </c>
      <c r="BU28" s="33">
        <v>0.90869565217391302</v>
      </c>
      <c r="BV28" s="33">
        <v>0.90869565217391302</v>
      </c>
      <c r="BW28" s="33">
        <v>0.9</v>
      </c>
      <c r="BX28" s="33">
        <v>0.90434782608695652</v>
      </c>
      <c r="BY28" s="33">
        <v>0.90434782608695652</v>
      </c>
      <c r="BZ28" s="33">
        <v>0.89130434782608692</v>
      </c>
      <c r="CA28" s="33">
        <v>0.9</v>
      </c>
      <c r="CB28" s="33">
        <v>0.89565217391304353</v>
      </c>
      <c r="CC28" s="33">
        <v>0.89347826086956506</v>
      </c>
      <c r="CE28" s="34">
        <v>2.236024844720497E-2</v>
      </c>
      <c r="CF28" s="34">
        <v>2.236024844720497E-2</v>
      </c>
      <c r="CG28" s="34">
        <v>2.3602484472049691E-2</v>
      </c>
      <c r="CH28" s="34">
        <v>2.3602484472049691E-2</v>
      </c>
      <c r="CI28" s="34">
        <v>2.4844720496894408E-2</v>
      </c>
      <c r="CJ28" s="34">
        <v>2.8571428571428571E-2</v>
      </c>
      <c r="CK28" s="34">
        <v>2.8571428571428571E-2</v>
      </c>
      <c r="CL28" s="34">
        <v>2.8571428571428571E-2</v>
      </c>
      <c r="CM28" s="34">
        <v>2.8571428571428571E-2</v>
      </c>
    </row>
    <row r="29" spans="1:91" ht="0.95" customHeight="1" x14ac:dyDescent="0.25">
      <c r="A29">
        <v>27</v>
      </c>
      <c r="B29" s="15" t="s">
        <v>26</v>
      </c>
      <c r="C29" s="231">
        <v>0.33384157416750754</v>
      </c>
      <c r="D29" s="231">
        <v>0.38438899718431885</v>
      </c>
      <c r="E29" s="231">
        <v>0.37204894394800975</v>
      </c>
      <c r="F29" s="231">
        <v>0.35957730292691686</v>
      </c>
      <c r="G29" s="231">
        <v>0.4189482847784865</v>
      </c>
      <c r="H29" s="231">
        <v>0.43951301956978817</v>
      </c>
      <c r="I29" s="231">
        <v>0.39782179737650014</v>
      </c>
      <c r="J29" s="231">
        <v>0.39702905874921035</v>
      </c>
      <c r="K29" s="231">
        <v>0.41787741402277562</v>
      </c>
      <c r="M29" s="24">
        <v>0.37273713853497947</v>
      </c>
      <c r="N29" s="24">
        <v>0.43292166209522492</v>
      </c>
      <c r="O29" s="24">
        <v>0.46640322263760797</v>
      </c>
      <c r="P29" s="24">
        <v>0.50925832217354938</v>
      </c>
      <c r="Q29" s="24">
        <v>0.50210187336837586</v>
      </c>
      <c r="R29" s="24">
        <v>0.54509556857748331</v>
      </c>
      <c r="S29" s="24">
        <v>0.51204252595518485</v>
      </c>
      <c r="T29" s="24">
        <v>0.51366957456422169</v>
      </c>
      <c r="U29" s="24">
        <v>0.50045258608680276</v>
      </c>
      <c r="W29" s="27">
        <v>0.62609756097560987</v>
      </c>
      <c r="X29" s="27">
        <v>0.68780487804878043</v>
      </c>
      <c r="Y29" s="27">
        <v>0.71951219512195119</v>
      </c>
      <c r="Z29" s="27">
        <v>0.75853658536585367</v>
      </c>
      <c r="AA29" s="27">
        <v>0.75609756097560976</v>
      </c>
      <c r="AB29" s="27">
        <v>0.83902439024390241</v>
      </c>
      <c r="AC29" s="27">
        <v>0.826829268292683</v>
      </c>
      <c r="AD29" s="27">
        <v>0.82439024390243909</v>
      </c>
      <c r="AE29" s="27">
        <v>0.62609756097560987</v>
      </c>
      <c r="AG29" s="29">
        <v>0.85963114754098358</v>
      </c>
      <c r="AH29" s="29">
        <v>0.8125</v>
      </c>
      <c r="AI29" s="29">
        <v>0.7979910714285714</v>
      </c>
      <c r="AJ29" s="29">
        <v>0.78749999999999998</v>
      </c>
      <c r="AK29" s="29">
        <v>0.78749999999999998</v>
      </c>
      <c r="AL29" s="29">
        <v>0.77314814814814814</v>
      </c>
      <c r="AM29" s="29">
        <v>0.8002232142857143</v>
      </c>
      <c r="AN29" s="29">
        <v>0.81359649122807021</v>
      </c>
      <c r="AO29" s="29">
        <v>0.81995809837092892</v>
      </c>
      <c r="AQ29" s="233">
        <v>0.27934782608695652</v>
      </c>
      <c r="AR29" s="233">
        <v>0.34108695652173915</v>
      </c>
      <c r="AS29" s="233">
        <v>0.35369565217391302</v>
      </c>
      <c r="AT29" s="233">
        <v>0.38608695652173913</v>
      </c>
      <c r="AU29" s="233">
        <v>0.41978260869565215</v>
      </c>
      <c r="AV29" s="233">
        <v>0.46760869565217389</v>
      </c>
      <c r="AW29" s="233">
        <v>0.51239130434782609</v>
      </c>
      <c r="AX29" s="233">
        <v>0.54695652173913045</v>
      </c>
      <c r="AY29" s="32">
        <v>0.59326086956522051</v>
      </c>
      <c r="BA29" s="14">
        <v>0.79615384615384621</v>
      </c>
      <c r="BB29" s="14">
        <v>0.80384615384615388</v>
      </c>
      <c r="BC29" s="14">
        <v>0.8</v>
      </c>
      <c r="BD29" s="14">
        <v>0.79615384615384621</v>
      </c>
      <c r="BE29" s="14">
        <v>0.81153846153846154</v>
      </c>
      <c r="BF29" s="14">
        <v>0.80769230769230771</v>
      </c>
      <c r="BG29" s="14">
        <v>0.81153846153846154</v>
      </c>
      <c r="BH29" s="14">
        <v>0.81538461538461537</v>
      </c>
      <c r="BI29" s="14">
        <v>0.81538461538461493</v>
      </c>
      <c r="BK29" s="14">
        <v>0.7961538461538461</v>
      </c>
      <c r="BL29" s="14">
        <v>0.81923076923076921</v>
      </c>
      <c r="BM29" s="14">
        <v>0.84615384615384615</v>
      </c>
      <c r="BN29" s="14">
        <v>0.86923076923076925</v>
      </c>
      <c r="BO29" s="14">
        <v>0.88461538461538458</v>
      </c>
      <c r="BP29" s="14">
        <v>0.91153846153846152</v>
      </c>
      <c r="BQ29" s="14">
        <v>0.91153846153846152</v>
      </c>
      <c r="BR29" s="14">
        <v>0.93846153846153846</v>
      </c>
      <c r="BS29" s="14">
        <v>0.95192307692307687</v>
      </c>
      <c r="BU29" s="33">
        <v>0.79565217391304344</v>
      </c>
      <c r="BV29" s="33">
        <v>0.80434782608695654</v>
      </c>
      <c r="BW29" s="33">
        <v>0.83913043478260874</v>
      </c>
      <c r="BX29" s="33">
        <v>0.84347826086956523</v>
      </c>
      <c r="BY29" s="33">
        <v>0.83913043478260874</v>
      </c>
      <c r="BZ29" s="33">
        <v>0.81304347826086953</v>
      </c>
      <c r="CA29" s="33">
        <v>0.88695652173913042</v>
      </c>
      <c r="CB29" s="33">
        <v>0.90434782608695652</v>
      </c>
      <c r="CC29" s="33">
        <v>0.92826086956521348</v>
      </c>
      <c r="CE29" s="34">
        <v>0.20496894409937888</v>
      </c>
      <c r="CF29" s="34">
        <v>0.20869565217391303</v>
      </c>
      <c r="CG29" s="34">
        <v>0.21118012422360249</v>
      </c>
      <c r="CH29" s="34">
        <v>0.21739130434782608</v>
      </c>
      <c r="CI29" s="34">
        <v>0.21987577639751552</v>
      </c>
      <c r="CJ29" s="34">
        <v>0.23850931677018633</v>
      </c>
      <c r="CK29" s="34">
        <v>0.25093167701863356</v>
      </c>
      <c r="CL29" s="34">
        <v>0.24347826086956523</v>
      </c>
      <c r="CM29" s="34">
        <v>0.2492753623188404</v>
      </c>
    </row>
    <row r="30" spans="1:91" ht="0.95" customHeight="1" x14ac:dyDescent="0.25">
      <c r="A30">
        <v>28</v>
      </c>
      <c r="B30" s="15" t="s">
        <v>27</v>
      </c>
      <c r="C30" s="231">
        <v>0.24573391402079234</v>
      </c>
      <c r="D30" s="231">
        <v>0.24829055804097011</v>
      </c>
      <c r="E30" s="231">
        <v>0.2363630241147078</v>
      </c>
      <c r="F30" s="231">
        <v>0.24492786448420251</v>
      </c>
      <c r="G30" s="231">
        <v>0.24570570914444625</v>
      </c>
      <c r="H30" s="231">
        <v>0.25275788323446774</v>
      </c>
      <c r="I30" s="231">
        <v>0.23627436281859068</v>
      </c>
      <c r="J30" s="231">
        <v>0.22270328380237023</v>
      </c>
      <c r="K30" s="231">
        <v>0.23189904948666018</v>
      </c>
      <c r="M30" s="24">
        <v>0.38185027979702124</v>
      </c>
      <c r="N30" s="24">
        <v>0.41744732736376117</v>
      </c>
      <c r="O30" s="24">
        <v>0.42622661259399403</v>
      </c>
      <c r="P30" s="24">
        <v>0.38025242604791515</v>
      </c>
      <c r="Q30" s="24">
        <v>0.39802136941237337</v>
      </c>
      <c r="R30" s="24">
        <v>0.43944650946341579</v>
      </c>
      <c r="S30" s="24">
        <v>0.41622725203747724</v>
      </c>
      <c r="T30" s="24">
        <v>0.39267063149895071</v>
      </c>
      <c r="U30" s="24">
        <v>0.37944977308834221</v>
      </c>
      <c r="W30" s="27">
        <v>0.70975609756097557</v>
      </c>
      <c r="X30" s="27">
        <v>0.73414634146341462</v>
      </c>
      <c r="Y30" s="27">
        <v>0.72682926829268291</v>
      </c>
      <c r="Z30" s="27">
        <v>0.74146341463414633</v>
      </c>
      <c r="AA30" s="27">
        <v>0.71463414634146338</v>
      </c>
      <c r="AB30" s="27">
        <v>0.75121951219512195</v>
      </c>
      <c r="AC30" s="27">
        <v>0.73170731707317072</v>
      </c>
      <c r="AD30" s="27">
        <v>0.72926829268292681</v>
      </c>
      <c r="AE30" s="27">
        <v>0.70975609756097557</v>
      </c>
      <c r="AG30" s="29">
        <v>0.890625</v>
      </c>
      <c r="AH30" s="29">
        <v>0.86794354838709675</v>
      </c>
      <c r="AI30" s="29">
        <v>0.86995967741935487</v>
      </c>
      <c r="AJ30" s="29">
        <v>0.86895161290322576</v>
      </c>
      <c r="AK30" s="29">
        <v>0.87996031746031744</v>
      </c>
      <c r="AL30" s="29">
        <v>0.85860655737704916</v>
      </c>
      <c r="AM30" s="29">
        <v>0.87996031746031744</v>
      </c>
      <c r="AN30" s="29">
        <v>0.90719696969696972</v>
      </c>
      <c r="AO30" s="29">
        <v>0.90719696969697239</v>
      </c>
      <c r="AQ30" s="233">
        <v>0.31913043478260872</v>
      </c>
      <c r="AR30" s="233">
        <v>0.35673913043478261</v>
      </c>
      <c r="AS30" s="233">
        <v>0.37608695652173912</v>
      </c>
      <c r="AT30" s="233">
        <v>0.39499999999999996</v>
      </c>
      <c r="AU30" s="233">
        <v>0.43369565217391304</v>
      </c>
      <c r="AV30" s="233">
        <v>0.54804347826086963</v>
      </c>
      <c r="AW30" s="233">
        <v>0.66369565217391302</v>
      </c>
      <c r="AX30" s="233">
        <v>0.72065217391304348</v>
      </c>
      <c r="AY30" s="32">
        <v>0.83565217391306246</v>
      </c>
      <c r="BA30" s="14">
        <v>0.83846153846153848</v>
      </c>
      <c r="BB30" s="14">
        <v>0.84615384615384615</v>
      </c>
      <c r="BC30" s="14">
        <v>0.85</v>
      </c>
      <c r="BD30" s="14">
        <v>0.83846153846153848</v>
      </c>
      <c r="BE30" s="14">
        <v>0.83461538461538465</v>
      </c>
      <c r="BF30" s="14">
        <v>0.84230769230769231</v>
      </c>
      <c r="BG30" s="14">
        <v>0.83846153846153848</v>
      </c>
      <c r="BH30" s="14">
        <v>0.84615384615384615</v>
      </c>
      <c r="BI30" s="14">
        <v>0.84807692307692351</v>
      </c>
      <c r="BK30" s="14">
        <v>0.83076923076923082</v>
      </c>
      <c r="BL30" s="14">
        <v>0.86538461538461542</v>
      </c>
      <c r="BM30" s="14">
        <v>0.87692307692307692</v>
      </c>
      <c r="BN30" s="14">
        <v>0.88846153846153852</v>
      </c>
      <c r="BO30" s="14">
        <v>0.89230769230769225</v>
      </c>
      <c r="BP30" s="14">
        <v>0.90384615384615385</v>
      </c>
      <c r="BQ30" s="14">
        <v>0.9076923076923078</v>
      </c>
      <c r="BR30" s="14">
        <v>0.91153846153846152</v>
      </c>
      <c r="BS30" s="14">
        <v>0.91923076923076841</v>
      </c>
      <c r="BU30" s="33">
        <v>0.86521739130434783</v>
      </c>
      <c r="BV30" s="33">
        <v>0.94782608695652171</v>
      </c>
      <c r="BW30" s="33">
        <v>0.95652173913043481</v>
      </c>
      <c r="BX30" s="33">
        <v>0.94782608695652171</v>
      </c>
      <c r="BY30" s="33">
        <v>0.94782608695652171</v>
      </c>
      <c r="BZ30" s="33">
        <v>0.94347826086956521</v>
      </c>
      <c r="CA30" s="33">
        <v>0.95652173913043481</v>
      </c>
      <c r="CB30" s="33">
        <v>0.95217391304347831</v>
      </c>
      <c r="CC30" s="33">
        <v>0.95652173913043415</v>
      </c>
      <c r="CE30" s="34">
        <v>0.22981366459627328</v>
      </c>
      <c r="CF30" s="34">
        <v>0.24596273291925466</v>
      </c>
      <c r="CG30" s="34">
        <v>0.24596273291925466</v>
      </c>
      <c r="CH30" s="34">
        <v>0.2484472049689441</v>
      </c>
      <c r="CI30" s="34">
        <v>0.2857142857142857</v>
      </c>
      <c r="CJ30" s="34">
        <v>0.33788819875776399</v>
      </c>
      <c r="CK30" s="34">
        <v>0.35652173913043478</v>
      </c>
      <c r="CL30" s="34">
        <v>0.36273291925465839</v>
      </c>
      <c r="CM30" s="34">
        <v>0.37722567287784831</v>
      </c>
    </row>
    <row r="31" spans="1:91" ht="0.95" customHeight="1" x14ac:dyDescent="0.25">
      <c r="A31">
        <v>29</v>
      </c>
      <c r="B31" s="15" t="s">
        <v>28</v>
      </c>
      <c r="C31" s="231">
        <v>0.56616233766233759</v>
      </c>
      <c r="D31" s="231">
        <v>0.6109691899612324</v>
      </c>
      <c r="E31" s="231">
        <v>0.5857316513761468</v>
      </c>
      <c r="F31" s="231">
        <v>0.60497765459899522</v>
      </c>
      <c r="G31" s="231">
        <v>0.68259717087284999</v>
      </c>
      <c r="H31" s="231">
        <v>0.69097746862241038</v>
      </c>
      <c r="I31" s="231">
        <v>0.694922935520362</v>
      </c>
      <c r="J31" s="231">
        <v>0.63432557747711737</v>
      </c>
      <c r="K31" s="231">
        <v>0.65235679698312765</v>
      </c>
      <c r="M31" s="24">
        <v>0.66886293301387645</v>
      </c>
      <c r="N31" s="24">
        <v>0.59308090938139491</v>
      </c>
      <c r="O31" s="24">
        <v>0.7065964299389953</v>
      </c>
      <c r="P31" s="24">
        <v>0.37515206927558348</v>
      </c>
      <c r="Q31" s="24">
        <v>0.71877939023001547</v>
      </c>
      <c r="R31" s="24">
        <v>0.72094079466636096</v>
      </c>
      <c r="S31" s="24">
        <v>0.76175558625614115</v>
      </c>
      <c r="T31" s="24">
        <v>0.70245184500826074</v>
      </c>
      <c r="U31" s="24">
        <v>0.6690489937500349</v>
      </c>
      <c r="W31" s="27">
        <v>0.8878048780487805</v>
      </c>
      <c r="X31" s="27">
        <v>0.84146341463414631</v>
      </c>
      <c r="Y31" s="27">
        <v>0.89268292682926831</v>
      </c>
      <c r="Z31" s="27">
        <v>0.91219512195121955</v>
      </c>
      <c r="AA31" s="27">
        <v>0.9</v>
      </c>
      <c r="AB31" s="27">
        <v>0.90243902439024393</v>
      </c>
      <c r="AC31" s="27">
        <v>0.92682926829268297</v>
      </c>
      <c r="AD31" s="27">
        <v>0.91951219512195115</v>
      </c>
      <c r="AE31" s="27">
        <v>0.8878048780487805</v>
      </c>
      <c r="AG31" s="29">
        <v>0.63586956521739124</v>
      </c>
      <c r="AH31" s="29">
        <v>0.69005102040816335</v>
      </c>
      <c r="AI31" s="29">
        <v>0.63858695652173902</v>
      </c>
      <c r="AJ31" s="29">
        <v>0.63722826086956508</v>
      </c>
      <c r="AK31" s="29">
        <v>0.6542553191489362</v>
      </c>
      <c r="AL31" s="29">
        <v>0.63858695652173902</v>
      </c>
      <c r="AM31" s="29">
        <v>0.63858695652173902</v>
      </c>
      <c r="AN31" s="29">
        <v>0.67317708333333326</v>
      </c>
      <c r="AO31" s="29">
        <v>0.66534290201973612</v>
      </c>
      <c r="AQ31" s="233">
        <v>0.46739130434782611</v>
      </c>
      <c r="AR31" s="233">
        <v>0.50478260869565217</v>
      </c>
      <c r="AS31" s="233">
        <v>0.51695652173913043</v>
      </c>
      <c r="AT31" s="233">
        <v>0.52391304347826084</v>
      </c>
      <c r="AU31" s="233">
        <v>0.5410869565217391</v>
      </c>
      <c r="AV31" s="233">
        <v>0.54086956521739138</v>
      </c>
      <c r="AW31" s="233">
        <v>0.60521739130434782</v>
      </c>
      <c r="AX31" s="233">
        <v>0.56260869565217397</v>
      </c>
      <c r="AY31" s="32">
        <v>0.59467391304347672</v>
      </c>
      <c r="BA31" s="14">
        <v>0.45769230769230773</v>
      </c>
      <c r="BB31" s="14">
        <v>0.48846153846153839</v>
      </c>
      <c r="BC31" s="14">
        <v>0.51923076923076916</v>
      </c>
      <c r="BD31" s="14">
        <v>0.55384615384615388</v>
      </c>
      <c r="BE31" s="14">
        <v>0.65</v>
      </c>
      <c r="BF31" s="14">
        <v>0.6692307692307693</v>
      </c>
      <c r="BG31" s="14">
        <v>0.68461538461538463</v>
      </c>
      <c r="BH31" s="14">
        <v>0.69615384615384612</v>
      </c>
      <c r="BI31" s="14">
        <v>0.7134615384615367</v>
      </c>
      <c r="BK31" s="14">
        <v>0.66153846153846152</v>
      </c>
      <c r="BL31" s="14">
        <v>0.67307692307692313</v>
      </c>
      <c r="BM31" s="14">
        <v>0.68076923076923079</v>
      </c>
      <c r="BN31" s="14">
        <v>0.69230769230769229</v>
      </c>
      <c r="BO31" s="14">
        <v>0.7038461538461539</v>
      </c>
      <c r="BP31" s="14">
        <v>0.72307692307692306</v>
      </c>
      <c r="BQ31" s="14">
        <v>0.7038461538461539</v>
      </c>
      <c r="BR31" s="14">
        <v>0.63076923076923075</v>
      </c>
      <c r="BS31" s="14">
        <v>0.6307692307692343</v>
      </c>
      <c r="BU31" s="33">
        <v>0.97391304347826091</v>
      </c>
      <c r="BV31" s="33">
        <v>0.97391304347826091</v>
      </c>
      <c r="BW31" s="33">
        <v>0.9695652173913043</v>
      </c>
      <c r="BX31" s="33">
        <v>0.97391304347826091</v>
      </c>
      <c r="BY31" s="33">
        <v>0.97826086956521741</v>
      </c>
      <c r="BZ31" s="33">
        <v>0.9826086956521739</v>
      </c>
      <c r="CA31" s="33">
        <v>0.9826086956521739</v>
      </c>
      <c r="CB31" s="33">
        <v>1</v>
      </c>
      <c r="CC31" s="33">
        <v>1.0021739130434788</v>
      </c>
      <c r="CE31" s="34">
        <v>0.14616977225672878</v>
      </c>
      <c r="CF31" s="34">
        <v>0.14962042788129745</v>
      </c>
      <c r="CG31" s="34">
        <v>0.15265700483091788</v>
      </c>
      <c r="CH31" s="34">
        <v>0.15431331953071084</v>
      </c>
      <c r="CI31" s="34">
        <v>0.15776397515527951</v>
      </c>
      <c r="CJ31" s="34">
        <v>0.17750172532781228</v>
      </c>
      <c r="CK31" s="34">
        <v>0.19585921325051758</v>
      </c>
      <c r="CL31" s="34">
        <v>0.19917184265010354</v>
      </c>
      <c r="CM31" s="34">
        <v>0.2125143777317722</v>
      </c>
    </row>
    <row r="32" spans="1:91" ht="0.95" customHeight="1" x14ac:dyDescent="0.25">
      <c r="A32">
        <v>30</v>
      </c>
      <c r="B32" s="15" t="s">
        <v>29</v>
      </c>
      <c r="C32" s="231">
        <v>0.1879529878221467</v>
      </c>
      <c r="D32" s="231">
        <v>0.20082447586543151</v>
      </c>
      <c r="E32" s="231">
        <v>0.21497040746642387</v>
      </c>
      <c r="F32" s="231">
        <v>0.21835063085063083</v>
      </c>
      <c r="G32" s="231">
        <v>0.25244960784313725</v>
      </c>
      <c r="H32" s="231">
        <v>0.26653918552036199</v>
      </c>
      <c r="I32" s="231">
        <v>0.25736501114294813</v>
      </c>
      <c r="J32" s="231">
        <v>0.24690536013400335</v>
      </c>
      <c r="K32" s="231">
        <v>0.26561087567844344</v>
      </c>
      <c r="M32" s="24">
        <v>0.28184572516981421</v>
      </c>
      <c r="N32" s="24">
        <v>0.33648816249112468</v>
      </c>
      <c r="O32" s="24">
        <v>0.41216358943102599</v>
      </c>
      <c r="P32" s="24">
        <v>0.42860703238061726</v>
      </c>
      <c r="Q32" s="24">
        <v>0.48000538122624692</v>
      </c>
      <c r="R32" s="24">
        <v>0.52855025108077269</v>
      </c>
      <c r="S32" s="24">
        <v>0.50546007187624742</v>
      </c>
      <c r="T32" s="24">
        <v>0.52803564228614008</v>
      </c>
      <c r="U32" s="24">
        <v>0.52072546584924084</v>
      </c>
      <c r="W32" s="27">
        <v>0.3878048780487805</v>
      </c>
      <c r="X32" s="27">
        <v>0.53902439024390247</v>
      </c>
      <c r="Y32" s="27">
        <v>0.67317073170731712</v>
      </c>
      <c r="Z32" s="27">
        <v>0.73170731707317072</v>
      </c>
      <c r="AA32" s="27">
        <v>0.76585365853658538</v>
      </c>
      <c r="AB32" s="27">
        <v>0.84390243902439022</v>
      </c>
      <c r="AC32" s="27">
        <v>0.82926829268292679</v>
      </c>
      <c r="AD32" s="27">
        <v>0.85365853658536583</v>
      </c>
      <c r="AE32" s="27">
        <v>0.3878048780487805</v>
      </c>
      <c r="AG32" s="29">
        <v>0.91791044776119413</v>
      </c>
      <c r="AH32" s="29">
        <v>0.890625</v>
      </c>
      <c r="AI32" s="29">
        <v>0.84791666666666665</v>
      </c>
      <c r="AJ32" s="29">
        <v>0.84583333333333344</v>
      </c>
      <c r="AK32" s="29">
        <v>0.83686440677966112</v>
      </c>
      <c r="AL32" s="29">
        <v>0.8103070175438597</v>
      </c>
      <c r="AM32" s="29">
        <v>0.82543103448275856</v>
      </c>
      <c r="AN32" s="29">
        <v>0.8125</v>
      </c>
      <c r="AO32" s="29">
        <v>0.80678331385154856</v>
      </c>
      <c r="AQ32" s="233">
        <v>0.34304347826086962</v>
      </c>
      <c r="AR32" s="233">
        <v>0.39260869565217388</v>
      </c>
      <c r="AS32" s="233">
        <v>0.42521739130434782</v>
      </c>
      <c r="AT32" s="233">
        <v>0.43478260869565216</v>
      </c>
      <c r="AU32" s="233">
        <v>0.4573913043478261</v>
      </c>
      <c r="AV32" s="233">
        <v>0.48000000000000004</v>
      </c>
      <c r="AW32" s="233">
        <v>0.49478260869565222</v>
      </c>
      <c r="AX32" s="233">
        <v>0.51326086956521744</v>
      </c>
      <c r="AY32" s="32">
        <v>0.53195652173913199</v>
      </c>
      <c r="BA32" s="14">
        <v>0.86923076923076925</v>
      </c>
      <c r="BB32" s="14">
        <v>0.86538461538461542</v>
      </c>
      <c r="BC32" s="14">
        <v>0.87307692307692308</v>
      </c>
      <c r="BD32" s="14">
        <v>0.86538461538461542</v>
      </c>
      <c r="BE32" s="14">
        <v>0.85384615384615392</v>
      </c>
      <c r="BF32" s="14">
        <v>0.85769230769230775</v>
      </c>
      <c r="BG32" s="14">
        <v>0.88076923076923075</v>
      </c>
      <c r="BH32" s="14">
        <v>0.87307692307692308</v>
      </c>
      <c r="BI32" s="14">
        <v>0.88653846153845983</v>
      </c>
      <c r="BK32" s="14">
        <v>0.70769230769230762</v>
      </c>
      <c r="BL32" s="14">
        <v>0.74615384615384606</v>
      </c>
      <c r="BM32" s="14">
        <v>0.75384615384615394</v>
      </c>
      <c r="BN32" s="14">
        <v>0.74230769230769234</v>
      </c>
      <c r="BO32" s="14">
        <v>0.74615384615384606</v>
      </c>
      <c r="BP32" s="14">
        <v>0.75</v>
      </c>
      <c r="BQ32" s="14">
        <v>0.74615384615384606</v>
      </c>
      <c r="BR32" s="14">
        <v>0.79230769230769238</v>
      </c>
      <c r="BS32" s="14">
        <v>0.79230769230769316</v>
      </c>
      <c r="BU32" s="33">
        <v>0.90869565217391302</v>
      </c>
      <c r="BV32" s="33">
        <v>0.91304347826086962</v>
      </c>
      <c r="BW32" s="33">
        <v>0.92173913043478262</v>
      </c>
      <c r="BX32" s="33">
        <v>0.92173913043478262</v>
      </c>
      <c r="BY32" s="33">
        <v>0.92173913043478262</v>
      </c>
      <c r="BZ32" s="33">
        <v>0.92173913043478262</v>
      </c>
      <c r="CA32" s="33">
        <v>0.95217391304347831</v>
      </c>
      <c r="CB32" s="33">
        <v>0.9826086956521739</v>
      </c>
      <c r="CC32" s="33">
        <v>0.99782608695652375</v>
      </c>
      <c r="CE32" s="34">
        <v>0.25217391304347825</v>
      </c>
      <c r="CF32" s="34">
        <v>0.25341614906832299</v>
      </c>
      <c r="CG32" s="34">
        <v>0.25590062111801243</v>
      </c>
      <c r="CH32" s="34">
        <v>0.25714285714285712</v>
      </c>
      <c r="CI32" s="34">
        <v>0.69068322981366459</v>
      </c>
      <c r="CJ32" s="34">
        <v>0.69813664596273295</v>
      </c>
      <c r="CK32" s="34">
        <v>0.70062111801242233</v>
      </c>
      <c r="CL32" s="34">
        <v>0.70062111801242233</v>
      </c>
      <c r="CM32" s="34">
        <v>0.70227743271221554</v>
      </c>
    </row>
    <row r="33" spans="1:91" ht="0.95" customHeight="1" x14ac:dyDescent="0.25">
      <c r="A33">
        <v>31</v>
      </c>
      <c r="B33" s="15" t="s">
        <v>30</v>
      </c>
      <c r="C33" s="231">
        <v>0.17764606572203795</v>
      </c>
      <c r="D33" s="231">
        <v>0.19311</v>
      </c>
      <c r="E33" s="231">
        <v>0.19157225701693342</v>
      </c>
      <c r="F33" s="231">
        <v>0.17021670702179176</v>
      </c>
      <c r="G33" s="231">
        <v>0.19109585443631588</v>
      </c>
      <c r="H33" s="231">
        <v>0.21980758476057322</v>
      </c>
      <c r="I33" s="231">
        <v>0.21298299868093212</v>
      </c>
      <c r="J33" s="231">
        <v>0.19491236866359749</v>
      </c>
      <c r="K33" s="231">
        <v>0.20650324736319345</v>
      </c>
      <c r="M33" s="24">
        <v>0.22623720725551771</v>
      </c>
      <c r="N33" s="24">
        <v>0.25640906772982242</v>
      </c>
      <c r="O33" s="24">
        <v>0.2766468004582</v>
      </c>
      <c r="P33" s="24">
        <v>0.26905724059545616</v>
      </c>
      <c r="Q33" s="24">
        <v>0.28407582691355426</v>
      </c>
      <c r="R33" s="24">
        <v>0.30528255123165199</v>
      </c>
      <c r="S33" s="24">
        <v>0.28435251667438027</v>
      </c>
      <c r="T33" s="24">
        <v>0.27439827366790237</v>
      </c>
      <c r="U33" s="24">
        <v>0.26633936012602466</v>
      </c>
      <c r="W33" s="27">
        <v>1.7073170731707332E-2</v>
      </c>
      <c r="X33" s="27">
        <v>0.15365853658536577</v>
      </c>
      <c r="Y33" s="27">
        <v>0.23170731707317072</v>
      </c>
      <c r="Z33" s="27">
        <v>0.25121951219512184</v>
      </c>
      <c r="AA33" s="27">
        <v>0.24878048780487816</v>
      </c>
      <c r="AB33" s="27">
        <v>0.37073170731707317</v>
      </c>
      <c r="AC33" s="27">
        <v>0.25853658536585367</v>
      </c>
      <c r="AD33" s="27">
        <v>0.27560975609756089</v>
      </c>
      <c r="AE33" s="27">
        <v>1.7073170731707332E-2</v>
      </c>
      <c r="AG33" s="29">
        <v>0.87797619047619047</v>
      </c>
      <c r="AH33" s="29">
        <v>0.87797619047619047</v>
      </c>
      <c r="AI33" s="29">
        <v>0.86995967741935487</v>
      </c>
      <c r="AJ33" s="29">
        <v>0.87797619047619047</v>
      </c>
      <c r="AK33" s="29">
        <v>0.86995967741935487</v>
      </c>
      <c r="AL33" s="29">
        <v>0.84791666666666665</v>
      </c>
      <c r="AM33" s="29">
        <v>0.85963114754098358</v>
      </c>
      <c r="AN33" s="29">
        <v>0.86794354838709675</v>
      </c>
      <c r="AO33" s="29">
        <v>0.86277928344791111</v>
      </c>
      <c r="AQ33" s="233">
        <v>0.23717391304347823</v>
      </c>
      <c r="AR33" s="233">
        <v>0.25565217391304346</v>
      </c>
      <c r="AS33" s="233">
        <v>0.27304347826086955</v>
      </c>
      <c r="AT33" s="233">
        <v>0.30608695652173917</v>
      </c>
      <c r="AU33" s="233">
        <v>0.33347826086956522</v>
      </c>
      <c r="AV33" s="233">
        <v>0.42347826086956525</v>
      </c>
      <c r="AW33" s="233">
        <v>0.4826086956521739</v>
      </c>
      <c r="AX33" s="233">
        <v>0.53108695652173921</v>
      </c>
      <c r="AY33" s="32">
        <v>0.60565217391304027</v>
      </c>
      <c r="BA33" s="14">
        <v>0.63461538461538458</v>
      </c>
      <c r="BB33" s="14">
        <v>0.61923076923076925</v>
      </c>
      <c r="BC33" s="14">
        <v>0.58846153846153848</v>
      </c>
      <c r="BD33" s="14">
        <v>0.55384615384615388</v>
      </c>
      <c r="BE33" s="14">
        <v>0.56153846153846154</v>
      </c>
      <c r="BF33" s="14">
        <v>0.55384615384615388</v>
      </c>
      <c r="BG33" s="14">
        <v>0.55384615384615388</v>
      </c>
      <c r="BH33" s="14">
        <v>0.55384615384615388</v>
      </c>
      <c r="BI33" s="14">
        <v>0.54999999999999982</v>
      </c>
      <c r="BK33" s="14">
        <v>0.59615384615384615</v>
      </c>
      <c r="BL33" s="14">
        <v>0.61153846153846148</v>
      </c>
      <c r="BM33" s="14">
        <v>0.62307692307692308</v>
      </c>
      <c r="BN33" s="14">
        <v>0.63461538461538458</v>
      </c>
      <c r="BO33" s="14">
        <v>0.65384615384615385</v>
      </c>
      <c r="BP33" s="14">
        <v>0.66153846153846152</v>
      </c>
      <c r="BQ33" s="14">
        <v>0.68461538461538463</v>
      </c>
      <c r="BR33" s="14">
        <v>0.7038461538461539</v>
      </c>
      <c r="BS33" s="14">
        <v>0.71923076923077101</v>
      </c>
      <c r="BU33" s="33">
        <v>0.87826086956521743</v>
      </c>
      <c r="BV33" s="33">
        <v>0.88260869565217392</v>
      </c>
      <c r="BW33" s="33">
        <v>0.9</v>
      </c>
      <c r="BX33" s="33">
        <v>0.9</v>
      </c>
      <c r="BY33" s="33">
        <v>0.90869565217391302</v>
      </c>
      <c r="BZ33" s="33">
        <v>0.92173913043478262</v>
      </c>
      <c r="CA33" s="33">
        <v>0.96086956521739131</v>
      </c>
      <c r="CB33" s="33">
        <v>0.9652173913043478</v>
      </c>
      <c r="CC33" s="33">
        <v>0.99130434782608501</v>
      </c>
      <c r="CE33" s="34">
        <v>5.2173913043478258E-2</v>
      </c>
      <c r="CF33" s="34">
        <v>5.2173913043478258E-2</v>
      </c>
      <c r="CG33" s="34">
        <v>5.2173913043478258E-2</v>
      </c>
      <c r="CH33" s="34">
        <v>5.2173913043478258E-2</v>
      </c>
      <c r="CI33" s="34">
        <v>4.9689440993788817E-2</v>
      </c>
      <c r="CJ33" s="34">
        <v>5.3416149068322982E-2</v>
      </c>
      <c r="CK33" s="34">
        <v>5.7142857142857141E-2</v>
      </c>
      <c r="CL33" s="34">
        <v>5.8385093167701865E-2</v>
      </c>
      <c r="CM33" s="34">
        <v>6.1283643892339736E-2</v>
      </c>
    </row>
    <row r="34" spans="1:91" ht="0.95" customHeight="1" x14ac:dyDescent="0.25">
      <c r="A34">
        <v>32</v>
      </c>
      <c r="B34" s="15" t="s">
        <v>31</v>
      </c>
      <c r="C34" s="231">
        <v>0.32802818371607517</v>
      </c>
      <c r="D34" s="231">
        <v>0.34792193808882904</v>
      </c>
      <c r="E34" s="231">
        <v>0.31516295450218923</v>
      </c>
      <c r="F34" s="231">
        <v>0.34323566323862642</v>
      </c>
      <c r="G34" s="231">
        <v>0.39616900937081662</v>
      </c>
      <c r="H34" s="231">
        <v>0.43429516740366397</v>
      </c>
      <c r="I34" s="231">
        <v>0.42129433962264146</v>
      </c>
      <c r="J34" s="231">
        <v>0.40837932691452361</v>
      </c>
      <c r="K34" s="231">
        <v>0.42956451557568603</v>
      </c>
      <c r="M34" s="24">
        <v>0.43382976971033854</v>
      </c>
      <c r="N34" s="24">
        <v>0.45809680132542574</v>
      </c>
      <c r="O34" s="24">
        <v>0.44904504458613698</v>
      </c>
      <c r="P34" s="24">
        <v>0.50504219996525812</v>
      </c>
      <c r="Q34" s="24">
        <v>0.53949359473342196</v>
      </c>
      <c r="R34" s="24">
        <v>0.57095165290733774</v>
      </c>
      <c r="S34" s="24">
        <v>0.61795119822887712</v>
      </c>
      <c r="T34" s="24">
        <v>0.61516224936380026</v>
      </c>
      <c r="U34" s="24">
        <v>0.59292835922709231</v>
      </c>
      <c r="W34" s="27">
        <v>0.64878048780487807</v>
      </c>
      <c r="X34" s="27">
        <v>0.69024390243902434</v>
      </c>
      <c r="Y34" s="27">
        <v>0.6707317073170731</v>
      </c>
      <c r="Z34" s="27">
        <v>0.75121951219512195</v>
      </c>
      <c r="AA34" s="27">
        <v>0.79268292682926833</v>
      </c>
      <c r="AB34" s="27">
        <v>0.83658536585365861</v>
      </c>
      <c r="AC34" s="27">
        <v>0.86829268292682926</v>
      </c>
      <c r="AD34" s="27">
        <v>0.87560975609756098</v>
      </c>
      <c r="AE34" s="27">
        <v>0.64878048780487807</v>
      </c>
      <c r="AG34" s="29">
        <v>0.758254716981132</v>
      </c>
      <c r="AH34" s="29">
        <v>0.74158653846153844</v>
      </c>
      <c r="AI34" s="29">
        <v>0.75589622641509424</v>
      </c>
      <c r="AJ34" s="29">
        <v>0.75589622641509424</v>
      </c>
      <c r="AK34" s="29">
        <v>0.74278846153846156</v>
      </c>
      <c r="AL34" s="29">
        <v>0.74038461538461542</v>
      </c>
      <c r="AM34" s="29">
        <v>0.72549019607843135</v>
      </c>
      <c r="AN34" s="29">
        <v>0.72426470588235292</v>
      </c>
      <c r="AO34" s="29">
        <v>0.7156155731523377</v>
      </c>
      <c r="AQ34" s="233">
        <v>0.39065217391304347</v>
      </c>
      <c r="AR34" s="233">
        <v>0.42652173913043478</v>
      </c>
      <c r="AS34" s="233">
        <v>0.43739130434782608</v>
      </c>
      <c r="AT34" s="233">
        <v>0.45456521739130434</v>
      </c>
      <c r="AU34" s="233">
        <v>0.48195652173913039</v>
      </c>
      <c r="AV34" s="233">
        <v>0.51543478260869569</v>
      </c>
      <c r="AW34" s="233">
        <v>0.54239130434782612</v>
      </c>
      <c r="AX34" s="233">
        <v>0.56152173913043479</v>
      </c>
      <c r="AY34" s="32">
        <v>0.59173913043479209</v>
      </c>
      <c r="BA34" s="14">
        <v>0.8307692307692307</v>
      </c>
      <c r="BB34" s="14">
        <v>0.84230769230769231</v>
      </c>
      <c r="BC34" s="14">
        <v>0.85</v>
      </c>
      <c r="BD34" s="14">
        <v>0.85384615384615392</v>
      </c>
      <c r="BE34" s="14">
        <v>0.86538461538461542</v>
      </c>
      <c r="BF34" s="14">
        <v>0.86923076923076925</v>
      </c>
      <c r="BG34" s="14">
        <v>0.87307692307692308</v>
      </c>
      <c r="BH34" s="14">
        <v>0.87692307692307692</v>
      </c>
      <c r="BI34" s="14">
        <v>0.88076923076923097</v>
      </c>
      <c r="BK34" s="14">
        <v>0.58846153846153848</v>
      </c>
      <c r="BL34" s="14">
        <v>0.61153846153846148</v>
      </c>
      <c r="BM34" s="14">
        <v>0.63846153846153852</v>
      </c>
      <c r="BN34" s="14">
        <v>0.66923076923076918</v>
      </c>
      <c r="BO34" s="14">
        <v>0.67692307692307696</v>
      </c>
      <c r="BP34" s="14">
        <v>0.69615384615384623</v>
      </c>
      <c r="BQ34" s="14">
        <v>0.7038461538461539</v>
      </c>
      <c r="BR34" s="14">
        <v>0.72307692307692306</v>
      </c>
      <c r="BS34" s="14">
        <v>0.73653846153846503</v>
      </c>
      <c r="BU34" s="33">
        <v>0.94782608695652171</v>
      </c>
      <c r="BV34" s="33">
        <v>0.95217391304347831</v>
      </c>
      <c r="BW34" s="33">
        <v>0.95652173913043481</v>
      </c>
      <c r="BX34" s="33">
        <v>0.95652173913043481</v>
      </c>
      <c r="BY34" s="33">
        <v>0.95652173913043481</v>
      </c>
      <c r="BZ34" s="33">
        <v>0.95652173913043481</v>
      </c>
      <c r="CA34" s="33">
        <v>0.96086956521739131</v>
      </c>
      <c r="CB34" s="33">
        <v>0.96086956521739131</v>
      </c>
      <c r="CC34" s="33">
        <v>0.96304347826086978</v>
      </c>
      <c r="CE34" s="34">
        <v>0.27950310559006208</v>
      </c>
      <c r="CF34" s="34">
        <v>0.29689440993788818</v>
      </c>
      <c r="CG34" s="34">
        <v>0.33788819875776399</v>
      </c>
      <c r="CH34" s="34">
        <v>0.34782608695652173</v>
      </c>
      <c r="CI34" s="34">
        <v>0.36770186335403726</v>
      </c>
      <c r="CJ34" s="34">
        <v>0.52049689440993785</v>
      </c>
      <c r="CK34" s="34">
        <v>0.53167701863354033</v>
      </c>
      <c r="CL34" s="34">
        <v>0.54409937888198756</v>
      </c>
      <c r="CM34" s="34">
        <v>0.55569358178053685</v>
      </c>
    </row>
    <row r="35" spans="1:91" ht="0.95" customHeight="1" x14ac:dyDescent="0.25">
      <c r="A35">
        <v>33</v>
      </c>
      <c r="B35" s="15" t="s">
        <v>32</v>
      </c>
      <c r="C35" s="231">
        <v>0.28851529140219268</v>
      </c>
      <c r="D35" s="231">
        <v>0.34681592039800996</v>
      </c>
      <c r="E35" s="231">
        <v>0.2892964332318399</v>
      </c>
      <c r="F35" s="231">
        <v>0.27527126127855633</v>
      </c>
      <c r="G35" s="231">
        <v>0.31704109334325031</v>
      </c>
      <c r="H35" s="231">
        <v>0.3549933012710409</v>
      </c>
      <c r="I35" s="231">
        <v>0.42020714399617293</v>
      </c>
      <c r="J35" s="231">
        <v>0.36358091894060041</v>
      </c>
      <c r="K35" s="231">
        <v>0.38186203645049033</v>
      </c>
      <c r="M35" s="24">
        <v>0.42752976971095841</v>
      </c>
      <c r="N35" s="24">
        <v>0.44972393606581157</v>
      </c>
      <c r="O35" s="24">
        <v>0.4854075565705725</v>
      </c>
      <c r="P35" s="24">
        <v>0.48395589241078002</v>
      </c>
      <c r="Q35" s="24">
        <v>0.51132655944713457</v>
      </c>
      <c r="R35" s="24">
        <v>0.52362453177837898</v>
      </c>
      <c r="S35" s="24">
        <v>0.54094742522756467</v>
      </c>
      <c r="T35" s="24">
        <v>0.53406922735945428</v>
      </c>
      <c r="U35" s="24">
        <v>0.51485264174922163</v>
      </c>
      <c r="W35" s="27">
        <v>0.724390243902439</v>
      </c>
      <c r="X35" s="27">
        <v>0.72365853658536583</v>
      </c>
      <c r="Y35" s="27">
        <v>0.75609756097560976</v>
      </c>
      <c r="Z35" s="27">
        <v>0.7780487804878049</v>
      </c>
      <c r="AA35" s="27">
        <v>0.775609756097561</v>
      </c>
      <c r="AB35" s="27">
        <v>0.81707317073170738</v>
      </c>
      <c r="AC35" s="27">
        <v>0.82926829268292679</v>
      </c>
      <c r="AD35" s="27">
        <v>0.82926829268292679</v>
      </c>
      <c r="AE35" s="27">
        <v>0.724390243902439</v>
      </c>
      <c r="AG35" s="29">
        <v>0.81359649122807021</v>
      </c>
      <c r="AH35" s="29">
        <v>0.82327586206896552</v>
      </c>
      <c r="AI35" s="29">
        <v>0.8002232142857143</v>
      </c>
      <c r="AJ35" s="29">
        <v>0.79910714285714279</v>
      </c>
      <c r="AK35" s="29">
        <v>0.79910714285714279</v>
      </c>
      <c r="AL35" s="29">
        <v>0.78522727272727277</v>
      </c>
      <c r="AM35" s="29">
        <v>0.78522727272727277</v>
      </c>
      <c r="AN35" s="29">
        <v>0.77430555555555558</v>
      </c>
      <c r="AO35" s="29">
        <v>0.76736562049062051</v>
      </c>
      <c r="AQ35" s="233">
        <v>0.34304347826086962</v>
      </c>
      <c r="AR35" s="233">
        <v>0.35391304347826091</v>
      </c>
      <c r="AS35" s="233">
        <v>0.36565217391304344</v>
      </c>
      <c r="AT35" s="233">
        <v>0.41195652173913044</v>
      </c>
      <c r="AU35" s="233">
        <v>0.42804347826086958</v>
      </c>
      <c r="AV35" s="233">
        <v>0.47</v>
      </c>
      <c r="AW35" s="233">
        <v>0.43195652173913041</v>
      </c>
      <c r="AX35" s="233">
        <v>0.45065217391304352</v>
      </c>
      <c r="AY35" s="32">
        <v>0.45260869565217449</v>
      </c>
      <c r="BA35" s="14">
        <v>0.73076923076923084</v>
      </c>
      <c r="BB35" s="14">
        <v>0.73461538461538467</v>
      </c>
      <c r="BC35" s="14">
        <v>0.75769230769230766</v>
      </c>
      <c r="BD35" s="14">
        <v>0.77307692307692299</v>
      </c>
      <c r="BE35" s="14">
        <v>0.78846153846153844</v>
      </c>
      <c r="BF35" s="14">
        <v>0.78846153846153844</v>
      </c>
      <c r="BG35" s="14">
        <v>0.80769230769230771</v>
      </c>
      <c r="BH35" s="14">
        <v>0.80769230769230771</v>
      </c>
      <c r="BI35" s="14">
        <v>0.81730769230769229</v>
      </c>
      <c r="BK35" s="14">
        <v>0.56538461538461537</v>
      </c>
      <c r="BL35" s="14">
        <v>0.58076923076923082</v>
      </c>
      <c r="BM35" s="14">
        <v>0.60000000000000009</v>
      </c>
      <c r="BN35" s="14">
        <v>0.61538461538461542</v>
      </c>
      <c r="BO35" s="14">
        <v>0.63076923076923075</v>
      </c>
      <c r="BP35" s="14">
        <v>0.64615384615384619</v>
      </c>
      <c r="BQ35" s="14">
        <v>0.64999999999999991</v>
      </c>
      <c r="BR35" s="14">
        <v>0.66538461538461546</v>
      </c>
      <c r="BS35" s="14">
        <v>0.6750000000000026</v>
      </c>
      <c r="BU35" s="33">
        <v>0.52608695652173909</v>
      </c>
      <c r="BV35" s="33">
        <v>0.53913043478260869</v>
      </c>
      <c r="BW35" s="33">
        <v>0.5608695652173914</v>
      </c>
      <c r="BX35" s="33">
        <v>0.59130434782608687</v>
      </c>
      <c r="BY35" s="33">
        <v>0.60434782608695659</v>
      </c>
      <c r="BZ35" s="33">
        <v>0.61739130434782608</v>
      </c>
      <c r="CA35" s="33">
        <v>0.56956521739130439</v>
      </c>
      <c r="CB35" s="33">
        <v>0.63043478260869568</v>
      </c>
      <c r="CC35" s="33">
        <v>0.61304347826086936</v>
      </c>
      <c r="CE35" s="34">
        <v>7.9503105590062115E-2</v>
      </c>
      <c r="CF35" s="34">
        <v>8.3229813664596267E-2</v>
      </c>
      <c r="CG35" s="34">
        <v>8.4472049689440998E-2</v>
      </c>
      <c r="CH35" s="34">
        <v>8.4472049689440998E-2</v>
      </c>
      <c r="CI35" s="34">
        <v>9.3167701863354033E-2</v>
      </c>
      <c r="CJ35" s="34">
        <v>0.10062111801242236</v>
      </c>
      <c r="CK35" s="34">
        <v>0.10434782608695652</v>
      </c>
      <c r="CL35" s="34">
        <v>0.10807453416149068</v>
      </c>
      <c r="CM35" s="34">
        <v>0.11180124223602485</v>
      </c>
    </row>
    <row r="36" spans="1:91" ht="0.95" customHeight="1" x14ac:dyDescent="0.25">
      <c r="A36">
        <v>34</v>
      </c>
      <c r="B36" s="15" t="s">
        <v>33</v>
      </c>
      <c r="C36" s="231">
        <v>0.3412945149959471</v>
      </c>
      <c r="D36" s="231">
        <v>0.3696849569867473</v>
      </c>
      <c r="E36" s="231">
        <v>0.31053023455993112</v>
      </c>
      <c r="F36" s="231">
        <v>0.29738276912054451</v>
      </c>
      <c r="G36" s="231">
        <v>0.34041048415186348</v>
      </c>
      <c r="H36" s="231">
        <v>0.34098717948717949</v>
      </c>
      <c r="I36" s="231">
        <v>0.35244188136608751</v>
      </c>
      <c r="J36" s="231">
        <v>0.31619046413654989</v>
      </c>
      <c r="K36" s="231">
        <v>0.32885669415687974</v>
      </c>
      <c r="M36" s="24">
        <v>0.43611596328098245</v>
      </c>
      <c r="N36" s="24">
        <v>0.43202685721099604</v>
      </c>
      <c r="O36" s="24">
        <v>0.46253489497456995</v>
      </c>
      <c r="P36" s="24">
        <v>0.42320951651500249</v>
      </c>
      <c r="Q36" s="24">
        <v>0.43371551918307699</v>
      </c>
      <c r="R36" s="24">
        <v>0.4256635991121101</v>
      </c>
      <c r="S36" s="24">
        <v>0.45194018254375262</v>
      </c>
      <c r="T36" s="24">
        <v>0.41369581504219344</v>
      </c>
      <c r="U36" s="24">
        <v>0.40147875842321562</v>
      </c>
      <c r="W36" s="27">
        <v>0.80414634146341468</v>
      </c>
      <c r="X36" s="27">
        <v>0.78780487804878052</v>
      </c>
      <c r="Y36" s="27">
        <v>0.80975609756097555</v>
      </c>
      <c r="Z36" s="27">
        <v>0.78048780487804881</v>
      </c>
      <c r="AA36" s="27">
        <v>0.75365853658536586</v>
      </c>
      <c r="AB36" s="27">
        <v>0.79024390243902443</v>
      </c>
      <c r="AC36" s="27">
        <v>0.79024390243902443</v>
      </c>
      <c r="AD36" s="27">
        <v>0.78048780487804881</v>
      </c>
      <c r="AE36" s="27">
        <v>0.80414634146341468</v>
      </c>
      <c r="AG36" s="29">
        <v>0.87996031746031744</v>
      </c>
      <c r="AH36" s="29">
        <v>0.8896484375</v>
      </c>
      <c r="AI36" s="29">
        <v>0.87996031746031744</v>
      </c>
      <c r="AJ36" s="29">
        <v>0.8896484375</v>
      </c>
      <c r="AK36" s="29">
        <v>0.9</v>
      </c>
      <c r="AL36" s="29">
        <v>0.888671875</v>
      </c>
      <c r="AM36" s="29">
        <v>0.8896484375</v>
      </c>
      <c r="AN36" s="29">
        <v>0.89903846153846156</v>
      </c>
      <c r="AO36" s="29">
        <v>0.8938626802884615</v>
      </c>
      <c r="AQ36" s="233">
        <v>0.28130434782608699</v>
      </c>
      <c r="AR36" s="233">
        <v>0.32260869565217393</v>
      </c>
      <c r="AS36" s="233">
        <v>0.33173913043478259</v>
      </c>
      <c r="AT36" s="233">
        <v>0.3497826086956522</v>
      </c>
      <c r="AU36" s="233">
        <v>0.38695652173913042</v>
      </c>
      <c r="AV36" s="233">
        <v>0.4097826086956522</v>
      </c>
      <c r="AW36" s="233">
        <v>0.42173913043478262</v>
      </c>
      <c r="AX36" s="233">
        <v>0.4891304347826087</v>
      </c>
      <c r="AY36" s="32">
        <v>0.50652173913043474</v>
      </c>
      <c r="BA36" s="14">
        <v>0.90384615384615385</v>
      </c>
      <c r="BB36" s="14">
        <v>0.90384615384615385</v>
      </c>
      <c r="BC36" s="14">
        <v>0.9</v>
      </c>
      <c r="BD36" s="14">
        <v>0.89230769230769236</v>
      </c>
      <c r="BE36" s="14">
        <v>0.90384615384615385</v>
      </c>
      <c r="BF36" s="14">
        <v>0.91153846153846152</v>
      </c>
      <c r="BG36" s="14">
        <v>0.92307692307692313</v>
      </c>
      <c r="BH36" s="14">
        <v>0.92692307692307696</v>
      </c>
      <c r="BI36" s="14">
        <v>0.93653846153846021</v>
      </c>
      <c r="BK36" s="14">
        <v>0.60384615384615381</v>
      </c>
      <c r="BL36" s="14">
        <v>0.61923076923076925</v>
      </c>
      <c r="BM36" s="14">
        <v>0.61538461538461542</v>
      </c>
      <c r="BN36" s="14">
        <v>0.62692307692307692</v>
      </c>
      <c r="BO36" s="14">
        <v>0.63846153846153852</v>
      </c>
      <c r="BP36" s="14">
        <v>0.65384615384615385</v>
      </c>
      <c r="BQ36" s="14">
        <v>0.66538461538461546</v>
      </c>
      <c r="BR36" s="14">
        <v>0.68461538461538463</v>
      </c>
      <c r="BS36" s="14">
        <v>0.69807692307692215</v>
      </c>
      <c r="BU36" s="33">
        <v>0.90869565217391302</v>
      </c>
      <c r="BV36" s="33">
        <v>0.90869565217391302</v>
      </c>
      <c r="BW36" s="33">
        <v>0.91304347826086962</v>
      </c>
      <c r="BX36" s="33">
        <v>0.92173913043478262</v>
      </c>
      <c r="BY36" s="33">
        <v>0.93043478260869561</v>
      </c>
      <c r="BZ36" s="33">
        <v>0.93043478260869561</v>
      </c>
      <c r="CA36" s="33">
        <v>0.94347826086956521</v>
      </c>
      <c r="CB36" s="33">
        <v>0.94782608695652171</v>
      </c>
      <c r="CC36" s="33">
        <v>0.95434782608695601</v>
      </c>
      <c r="CE36" s="34">
        <v>0.1341614906832298</v>
      </c>
      <c r="CF36" s="34">
        <v>0.1341614906832298</v>
      </c>
      <c r="CG36" s="34">
        <v>0.1341614906832298</v>
      </c>
      <c r="CH36" s="34">
        <v>0.13540372670807455</v>
      </c>
      <c r="CI36" s="34">
        <v>0.14782608695652175</v>
      </c>
      <c r="CJ36" s="34">
        <v>0.16645962732919253</v>
      </c>
      <c r="CK36" s="34">
        <v>0.17391304347826086</v>
      </c>
      <c r="CL36" s="34">
        <v>0.17391304347826086</v>
      </c>
      <c r="CM36" s="34">
        <v>0.17888198757763976</v>
      </c>
    </row>
    <row r="37" spans="1:91" ht="0.95" customHeight="1" x14ac:dyDescent="0.25">
      <c r="A37">
        <v>35</v>
      </c>
      <c r="B37" s="15" t="s">
        <v>34</v>
      </c>
      <c r="C37" s="231">
        <v>0.28058771459227466</v>
      </c>
      <c r="D37" s="231">
        <v>0.3091435814703849</v>
      </c>
      <c r="E37" s="231">
        <v>0.27324198988195614</v>
      </c>
      <c r="F37" s="231">
        <v>0.28321922087467838</v>
      </c>
      <c r="G37" s="231">
        <v>0.30815642170329666</v>
      </c>
      <c r="H37" s="231">
        <v>0.317871330017648</v>
      </c>
      <c r="I37" s="231">
        <v>0.31095864338866624</v>
      </c>
      <c r="J37" s="231">
        <v>0.29286953325324799</v>
      </c>
      <c r="K37" s="231">
        <v>0.30637995375481852</v>
      </c>
      <c r="M37" s="24">
        <v>0.43889273330928524</v>
      </c>
      <c r="N37" s="24">
        <v>0.47548324127137609</v>
      </c>
      <c r="O37" s="24">
        <v>0.46280360639710288</v>
      </c>
      <c r="P37" s="24">
        <v>0.46165930066826655</v>
      </c>
      <c r="Q37" s="24">
        <v>0.47152140312517671</v>
      </c>
      <c r="R37" s="24">
        <v>0.49498615651381361</v>
      </c>
      <c r="S37" s="24">
        <v>0.51534068204154926</v>
      </c>
      <c r="T37" s="24">
        <v>0.50282458020983212</v>
      </c>
      <c r="U37" s="24">
        <v>0.48752204059008791</v>
      </c>
      <c r="W37" s="27">
        <v>0.73170731707317072</v>
      </c>
      <c r="X37" s="27">
        <v>0.75853658536585367</v>
      </c>
      <c r="Y37" s="27">
        <v>0.73170731707317072</v>
      </c>
      <c r="Z37" s="27">
        <v>0.75853658536585367</v>
      </c>
      <c r="AA37" s="27">
        <v>0.75121951219512195</v>
      </c>
      <c r="AB37" s="27">
        <v>0.80243902439024395</v>
      </c>
      <c r="AC37" s="27">
        <v>0.80731707317073176</v>
      </c>
      <c r="AD37" s="27">
        <v>0.80731707317073176</v>
      </c>
      <c r="AE37" s="27">
        <v>0.73170731707317072</v>
      </c>
      <c r="AG37" s="29">
        <v>0.81140350877192979</v>
      </c>
      <c r="AH37" s="29">
        <v>0.79910714285714279</v>
      </c>
      <c r="AI37" s="29">
        <v>0.81140350877192979</v>
      </c>
      <c r="AJ37" s="29">
        <v>0.8103070175438597</v>
      </c>
      <c r="AK37" s="29">
        <v>0.8243534482758621</v>
      </c>
      <c r="AL37" s="29">
        <v>0.8002232142857143</v>
      </c>
      <c r="AM37" s="29">
        <v>0.8013392857142857</v>
      </c>
      <c r="AN37" s="29">
        <v>0.8013392857142857</v>
      </c>
      <c r="AO37" s="29">
        <v>0.78983220443349822</v>
      </c>
      <c r="AQ37" s="233">
        <v>0.32304347826086954</v>
      </c>
      <c r="AR37" s="233">
        <v>0.36217391304347823</v>
      </c>
      <c r="AS37" s="233">
        <v>0.39021739130434785</v>
      </c>
      <c r="AT37" s="233">
        <v>0.40739130434782611</v>
      </c>
      <c r="AU37" s="233">
        <v>0.44239130434782609</v>
      </c>
      <c r="AV37" s="233">
        <v>0.47934782608695653</v>
      </c>
      <c r="AW37" s="233">
        <v>0.54195652173913045</v>
      </c>
      <c r="AX37" s="233">
        <v>0.55760869565217386</v>
      </c>
      <c r="AY37" s="32">
        <v>0.60739130434782929</v>
      </c>
      <c r="BA37" s="14">
        <v>0.95769230769230773</v>
      </c>
      <c r="BB37" s="14">
        <v>0.96153846153846156</v>
      </c>
      <c r="BC37" s="14">
        <v>0.95769230769230773</v>
      </c>
      <c r="BD37" s="14">
        <v>0.95</v>
      </c>
      <c r="BE37" s="14">
        <v>0.95384615384615379</v>
      </c>
      <c r="BF37" s="14">
        <v>0.94615384615384612</v>
      </c>
      <c r="BG37" s="14">
        <v>0.94615384615384612</v>
      </c>
      <c r="BH37" s="14">
        <v>0.94615384615384612</v>
      </c>
      <c r="BI37" s="14">
        <v>0.94230769230769285</v>
      </c>
      <c r="BK37" s="14">
        <v>0.5923076923076922</v>
      </c>
      <c r="BL37" s="14">
        <v>0.60384615384615381</v>
      </c>
      <c r="BM37" s="14">
        <v>0.61538461538461542</v>
      </c>
      <c r="BN37" s="14">
        <v>0.63846153846153852</v>
      </c>
      <c r="BO37" s="14">
        <v>0.64999999999999991</v>
      </c>
      <c r="BP37" s="14">
        <v>0.66538461538461546</v>
      </c>
      <c r="BQ37" s="14">
        <v>0.68461538461538463</v>
      </c>
      <c r="BR37" s="14">
        <v>0.7</v>
      </c>
      <c r="BS37" s="14">
        <v>0.71730769230769142</v>
      </c>
      <c r="BU37" s="33">
        <v>0.9</v>
      </c>
      <c r="BV37" s="33">
        <v>0.90434782608695652</v>
      </c>
      <c r="BW37" s="33">
        <v>0.92173913043478262</v>
      </c>
      <c r="BX37" s="33">
        <v>0.92608695652173911</v>
      </c>
      <c r="BY37" s="33">
        <v>0.93913043478260871</v>
      </c>
      <c r="BZ37" s="33">
        <v>0.93913043478260871</v>
      </c>
      <c r="CA37" s="33">
        <v>0.94347826086956521</v>
      </c>
      <c r="CB37" s="33">
        <v>0.94347826086956521</v>
      </c>
      <c r="CC37" s="33">
        <v>0.94565217391304413</v>
      </c>
      <c r="CE37" s="34">
        <v>0.17763975155279504</v>
      </c>
      <c r="CF37" s="34">
        <v>0.1763975155279503</v>
      </c>
      <c r="CG37" s="34">
        <v>0.17391304347826086</v>
      </c>
      <c r="CH37" s="34">
        <v>0.17267080745341615</v>
      </c>
      <c r="CI37" s="34">
        <v>0.17267080745341615</v>
      </c>
      <c r="CJ37" s="34">
        <v>0.25093167701863356</v>
      </c>
      <c r="CK37" s="34">
        <v>0.32049689440993789</v>
      </c>
      <c r="CL37" s="34">
        <v>0.32298136645962733</v>
      </c>
      <c r="CM37" s="34">
        <v>0.3701863354037267</v>
      </c>
    </row>
    <row r="38" spans="1:91" ht="0.95" customHeight="1" x14ac:dyDescent="0.25">
      <c r="A38">
        <v>36</v>
      </c>
      <c r="B38" s="15" t="s">
        <v>35</v>
      </c>
      <c r="C38" s="231">
        <v>0.18018585474151599</v>
      </c>
      <c r="D38" s="231">
        <v>0.21116721491228069</v>
      </c>
      <c r="E38" s="231">
        <v>0.22268199704869651</v>
      </c>
      <c r="F38" s="231">
        <v>0.20497645279758051</v>
      </c>
      <c r="G38" s="231">
        <v>0.23205543009648941</v>
      </c>
      <c r="H38" s="231">
        <v>0.24157738207993937</v>
      </c>
      <c r="I38" s="231">
        <v>0.214035782653512</v>
      </c>
      <c r="J38" s="231">
        <v>0.20974984186617129</v>
      </c>
      <c r="K38" s="231">
        <v>0.22255625026265588</v>
      </c>
      <c r="M38" s="24">
        <v>0.42019389630828874</v>
      </c>
      <c r="N38" s="24">
        <v>0.49563096205350426</v>
      </c>
      <c r="O38" s="24">
        <v>0.55895899476814381</v>
      </c>
      <c r="P38" s="24">
        <v>0.58094487471222334</v>
      </c>
      <c r="Q38" s="24">
        <v>0.64363846238088473</v>
      </c>
      <c r="R38" s="24">
        <v>0.67089997358380093</v>
      </c>
      <c r="S38" s="24">
        <v>0.54852641461443896</v>
      </c>
      <c r="T38" s="24">
        <v>0.53906711906909377</v>
      </c>
      <c r="U38" s="24">
        <v>0.52528580482639176</v>
      </c>
      <c r="W38" s="27">
        <v>0.77073170731707319</v>
      </c>
      <c r="X38" s="27">
        <v>0.84878048780487803</v>
      </c>
      <c r="Y38" s="27">
        <v>0.88536585365853659</v>
      </c>
      <c r="Z38" s="27">
        <v>0.90731707317073174</v>
      </c>
      <c r="AA38" s="27">
        <v>0.91951219512195115</v>
      </c>
      <c r="AB38" s="27">
        <v>0.948780487804878</v>
      </c>
      <c r="AC38" s="27">
        <v>0.87560975609756098</v>
      </c>
      <c r="AD38" s="27">
        <v>0.87560975609756098</v>
      </c>
      <c r="AE38" s="27">
        <v>0.77073170731707319</v>
      </c>
      <c r="AG38" s="29">
        <v>0.85860655737704916</v>
      </c>
      <c r="AH38" s="29">
        <v>0.8347457627118644</v>
      </c>
      <c r="AI38" s="29">
        <v>0.8125</v>
      </c>
      <c r="AJ38" s="29">
        <v>0.8125</v>
      </c>
      <c r="AK38" s="29">
        <v>0.78749999999999998</v>
      </c>
      <c r="AL38" s="29">
        <v>0.77430555555555558</v>
      </c>
      <c r="AM38" s="29">
        <v>0.8243534482758621</v>
      </c>
      <c r="AN38" s="29">
        <v>0.8243534482758621</v>
      </c>
      <c r="AO38" s="29">
        <v>0.84278017241378933</v>
      </c>
      <c r="AQ38" s="233">
        <v>4.3260869565217387E-2</v>
      </c>
      <c r="AR38" s="233">
        <v>5.4782608695652178E-2</v>
      </c>
      <c r="AS38" s="233">
        <v>0.12891304347826085</v>
      </c>
      <c r="AT38" s="233">
        <v>0.14456521739130435</v>
      </c>
      <c r="AU38" s="233">
        <v>0.17673913043478259</v>
      </c>
      <c r="AV38" s="233">
        <v>0.20108695652173914</v>
      </c>
      <c r="AW38" s="233">
        <v>0.24847826086956523</v>
      </c>
      <c r="AX38" s="233">
        <v>0.27065217391304347</v>
      </c>
      <c r="AY38" s="32">
        <v>0.30652173913044267</v>
      </c>
      <c r="BA38" s="14">
        <v>0.85769230769230775</v>
      </c>
      <c r="BB38" s="14">
        <v>0.80769230769230771</v>
      </c>
      <c r="BC38" s="14">
        <v>0.79615384615384621</v>
      </c>
      <c r="BD38" s="14">
        <v>0.77307692307692299</v>
      </c>
      <c r="BE38" s="14">
        <v>0.79230769230769227</v>
      </c>
      <c r="BF38" s="14">
        <v>0.77692307692307694</v>
      </c>
      <c r="BG38" s="14">
        <v>0.7384615384615385</v>
      </c>
      <c r="BH38" s="14">
        <v>0.72692307692307701</v>
      </c>
      <c r="BI38" s="14">
        <v>0.69999999999999307</v>
      </c>
      <c r="BK38" s="14">
        <v>0.40769230769230769</v>
      </c>
      <c r="BL38" s="14">
        <v>0.41538461538461541</v>
      </c>
      <c r="BM38" s="14">
        <v>0.42307692307692307</v>
      </c>
      <c r="BN38" s="14">
        <v>0.43076923076923074</v>
      </c>
      <c r="BO38" s="14">
        <v>0.44230769230769229</v>
      </c>
      <c r="BP38" s="14">
        <v>0.45769230769230762</v>
      </c>
      <c r="BQ38" s="14">
        <v>0.46538461538461545</v>
      </c>
      <c r="BR38" s="14">
        <v>0.48846153846153845</v>
      </c>
      <c r="BS38" s="14">
        <v>0.5</v>
      </c>
      <c r="BU38" s="33">
        <v>7.8260869565217384E-2</v>
      </c>
      <c r="BV38" s="33">
        <v>0.11304347826086958</v>
      </c>
      <c r="BW38" s="33">
        <v>0.12608695652173907</v>
      </c>
      <c r="BX38" s="33">
        <v>0.17826086956521747</v>
      </c>
      <c r="BY38" s="33">
        <v>0.19130434782608685</v>
      </c>
      <c r="BZ38" s="33">
        <v>0.19565217391304346</v>
      </c>
      <c r="CA38" s="33">
        <v>0.24347826086956526</v>
      </c>
      <c r="CB38" s="33">
        <v>0.28695652173913044</v>
      </c>
      <c r="CC38" s="33">
        <v>0.31304347826087153</v>
      </c>
      <c r="CE38" s="34">
        <v>0.18881987577639753</v>
      </c>
      <c r="CF38" s="34">
        <v>0.18881987577639753</v>
      </c>
      <c r="CG38" s="34">
        <v>0.19006211180124225</v>
      </c>
      <c r="CH38" s="34">
        <v>0.19006211180124225</v>
      </c>
      <c r="CI38" s="34">
        <v>0.47701863354037266</v>
      </c>
      <c r="CJ38" s="34">
        <v>0.46086956521739131</v>
      </c>
      <c r="CK38" s="34">
        <v>0.45962732919254656</v>
      </c>
      <c r="CL38" s="34">
        <v>0.45962732919254656</v>
      </c>
      <c r="CM38" s="34">
        <v>0.45879917184265001</v>
      </c>
    </row>
    <row r="39" spans="1:91" ht="0.95" customHeight="1" x14ac:dyDescent="0.25">
      <c r="A39">
        <v>37</v>
      </c>
      <c r="B39" s="15" t="s">
        <v>36</v>
      </c>
      <c r="C39" s="231">
        <v>0.13033007566204285</v>
      </c>
      <c r="D39" s="231">
        <v>0.11791846462619167</v>
      </c>
      <c r="E39" s="231">
        <v>0.10401982428474882</v>
      </c>
      <c r="F39" s="231">
        <v>0.10049833333333331</v>
      </c>
      <c r="G39" s="231">
        <v>0.12819056261343012</v>
      </c>
      <c r="H39" s="231">
        <v>0.16874217673686281</v>
      </c>
      <c r="I39" s="231">
        <v>0.14833264736145818</v>
      </c>
      <c r="J39" s="231">
        <v>0.13647365371242826</v>
      </c>
      <c r="K39" s="231">
        <v>0.14702547039600528</v>
      </c>
      <c r="M39" s="24">
        <v>0.26426558285512819</v>
      </c>
      <c r="N39" s="24">
        <v>0.29730988132563457</v>
      </c>
      <c r="O39" s="24">
        <v>0.30912653592417438</v>
      </c>
      <c r="P39" s="24">
        <v>0.34412521440823329</v>
      </c>
      <c r="Q39" s="24">
        <v>0.39991740159531136</v>
      </c>
      <c r="R39" s="24">
        <v>0.41776058048296832</v>
      </c>
      <c r="S39" s="24">
        <v>0.34847404875611077</v>
      </c>
      <c r="T39" s="24">
        <v>0.33270962840235369</v>
      </c>
      <c r="U39" s="24">
        <v>0.32679974921661514</v>
      </c>
      <c r="W39" s="27">
        <v>0.30487804878048785</v>
      </c>
      <c r="X39" s="27">
        <v>0.448780487804878</v>
      </c>
      <c r="Y39" s="27">
        <v>0.48780487804878048</v>
      </c>
      <c r="Z39" s="27">
        <v>0.58292682926829265</v>
      </c>
      <c r="AA39" s="27">
        <v>0.6707317073170731</v>
      </c>
      <c r="AB39" s="27">
        <v>0.70731707317073167</v>
      </c>
      <c r="AC39" s="27">
        <v>0.64634146341463417</v>
      </c>
      <c r="AD39" s="27">
        <v>0.51463414634146343</v>
      </c>
      <c r="AE39" s="27">
        <v>0.30487804878048785</v>
      </c>
      <c r="AG39" s="29">
        <v>0.9419642857142857</v>
      </c>
      <c r="AH39" s="29">
        <v>0.91697761194029859</v>
      </c>
      <c r="AI39" s="29">
        <v>0.97043918918918926</v>
      </c>
      <c r="AJ39" s="29">
        <v>0.90814393939393934</v>
      </c>
      <c r="AK39" s="29">
        <v>0.87896825396825395</v>
      </c>
      <c r="AL39" s="29">
        <v>0.85963114754098358</v>
      </c>
      <c r="AM39" s="29">
        <v>0.87797619047619047</v>
      </c>
      <c r="AN39" s="29">
        <v>0.888671875</v>
      </c>
      <c r="AO39" s="29">
        <v>0.88817584325397014</v>
      </c>
      <c r="AQ39" s="233">
        <v>9.0869565217391299E-2</v>
      </c>
      <c r="AR39" s="233">
        <v>0.10847826086956523</v>
      </c>
      <c r="AS39" s="233">
        <v>0.12391304347826088</v>
      </c>
      <c r="AT39" s="233">
        <v>0.1423913043478261</v>
      </c>
      <c r="AU39" s="233">
        <v>0.16869565217391302</v>
      </c>
      <c r="AV39" s="233">
        <v>0.16304347826086957</v>
      </c>
      <c r="AW39" s="233">
        <v>0.19565217391304349</v>
      </c>
      <c r="AX39" s="233">
        <v>0.25978260869565217</v>
      </c>
      <c r="AY39" s="32">
        <v>0.273260869565219</v>
      </c>
      <c r="BA39" s="14">
        <v>0.7153846153846154</v>
      </c>
      <c r="BB39" s="14">
        <v>0.63461538461538458</v>
      </c>
      <c r="BC39" s="14">
        <v>0.57307692307692304</v>
      </c>
      <c r="BD39" s="14">
        <v>0.59230769230769231</v>
      </c>
      <c r="BE39" s="14">
        <v>8.4615384615384537E-2</v>
      </c>
      <c r="BF39" s="14">
        <v>0.33076923076923082</v>
      </c>
      <c r="BG39" s="14">
        <v>0.68076923076923079</v>
      </c>
      <c r="BH39" s="14">
        <v>3.8461538461539435E-3</v>
      </c>
      <c r="BI39" s="14">
        <v>0.30192307692307785</v>
      </c>
      <c r="BK39" s="14">
        <v>0.32692307692307693</v>
      </c>
      <c r="BL39" s="14">
        <v>0.33076923076923076</v>
      </c>
      <c r="BM39" s="14">
        <v>0.33461538461538459</v>
      </c>
      <c r="BN39" s="14">
        <v>0.34230769230769231</v>
      </c>
      <c r="BO39" s="14">
        <v>0.32692307692307693</v>
      </c>
      <c r="BP39" s="14">
        <v>0.31923076923076926</v>
      </c>
      <c r="BQ39" s="14">
        <v>0.32692307692307693</v>
      </c>
      <c r="BR39" s="14">
        <v>0.33461538461538459</v>
      </c>
      <c r="BS39" s="14">
        <v>0.33461538461538526</v>
      </c>
      <c r="BU39" s="33">
        <v>0.10434782608695647</v>
      </c>
      <c r="BV39" s="33">
        <v>0.10434782608695647</v>
      </c>
      <c r="BW39" s="33">
        <v>9.5652173913043481E-2</v>
      </c>
      <c r="BX39" s="33">
        <v>9.5652173913043481E-2</v>
      </c>
      <c r="BY39" s="33">
        <v>0.11739130434782608</v>
      </c>
      <c r="BZ39" s="33">
        <v>9.1304347826086985E-2</v>
      </c>
      <c r="CA39" s="33">
        <v>8.6956521739129933E-3</v>
      </c>
      <c r="CB39" s="33">
        <v>8.6956521739129933E-3</v>
      </c>
      <c r="CC39" s="33">
        <v>-4.5652173913051319E-2</v>
      </c>
      <c r="CE39" s="34">
        <v>0.29937888198757762</v>
      </c>
      <c r="CF39" s="34">
        <v>0.29937888198757762</v>
      </c>
      <c r="CG39" s="34">
        <v>0.29937888198757762</v>
      </c>
      <c r="CH39" s="34">
        <v>0.60745341614906834</v>
      </c>
      <c r="CI39" s="34">
        <v>0.72795031055900616</v>
      </c>
      <c r="CJ39" s="34">
        <v>0.75279503105590062</v>
      </c>
      <c r="CK39" s="34">
        <v>0.7813664596273292</v>
      </c>
      <c r="CL39" s="34">
        <v>0.8</v>
      </c>
      <c r="CM39" s="34">
        <v>0.82525879917184564</v>
      </c>
    </row>
    <row r="40" spans="1:91" ht="0.95" customHeight="1" x14ac:dyDescent="0.25">
      <c r="A40">
        <v>38</v>
      </c>
      <c r="B40" s="15" t="s">
        <v>37</v>
      </c>
      <c r="C40" s="231">
        <v>0.18790969017798287</v>
      </c>
      <c r="D40" s="231">
        <v>0.19143951384963256</v>
      </c>
      <c r="E40" s="231">
        <v>0.19872913958929037</v>
      </c>
      <c r="F40" s="231">
        <v>0.18973402454506985</v>
      </c>
      <c r="G40" s="231">
        <v>0.21434058560390401</v>
      </c>
      <c r="H40" s="231">
        <v>0.24178007006617364</v>
      </c>
      <c r="I40" s="231">
        <v>0.20061783051878898</v>
      </c>
      <c r="J40" s="231">
        <v>0.19784520087768986</v>
      </c>
      <c r="K40" s="231">
        <v>0.21031424174991806</v>
      </c>
      <c r="M40" s="24">
        <v>0.3902031973822126</v>
      </c>
      <c r="N40" s="24">
        <v>0.43298585220788366</v>
      </c>
      <c r="O40" s="24">
        <v>0.44524681413999723</v>
      </c>
      <c r="P40" s="24">
        <v>0.40976198962129862</v>
      </c>
      <c r="Q40" s="24">
        <v>0.44070962760106219</v>
      </c>
      <c r="R40" s="24">
        <v>0.45672542459340054</v>
      </c>
      <c r="S40" s="24">
        <v>0.39918487685080001</v>
      </c>
      <c r="T40" s="24">
        <v>0.38746776444925557</v>
      </c>
      <c r="U40" s="24">
        <v>0.37790260691012972</v>
      </c>
      <c r="W40" s="27">
        <v>0.7</v>
      </c>
      <c r="X40" s="27">
        <v>0.75121951219512195</v>
      </c>
      <c r="Y40" s="27">
        <v>0.74634146341463414</v>
      </c>
      <c r="Z40" s="27">
        <v>0.73902439024390243</v>
      </c>
      <c r="AA40" s="27">
        <v>0.74878048780487805</v>
      </c>
      <c r="AB40" s="27">
        <v>0.77317073170731709</v>
      </c>
      <c r="AC40" s="27">
        <v>0.6682926829268292</v>
      </c>
      <c r="AD40" s="27">
        <v>0.6707317073170731</v>
      </c>
      <c r="AE40" s="27">
        <v>0.7</v>
      </c>
      <c r="AG40" s="29">
        <v>0.890625</v>
      </c>
      <c r="AH40" s="29">
        <v>0.85963114754098358</v>
      </c>
      <c r="AI40" s="29">
        <v>0.86995967741935487</v>
      </c>
      <c r="AJ40" s="29">
        <v>0.86895161290322576</v>
      </c>
      <c r="AK40" s="29">
        <v>0.85963114754098358</v>
      </c>
      <c r="AL40" s="29">
        <v>0.84791666666666665</v>
      </c>
      <c r="AM40" s="29">
        <v>0.87797619047619047</v>
      </c>
      <c r="AN40" s="29">
        <v>0.86794354838709675</v>
      </c>
      <c r="AO40" s="29">
        <v>0.8771160698547007</v>
      </c>
      <c r="AQ40" s="233">
        <v>0.1932608695652174</v>
      </c>
      <c r="AR40" s="233">
        <v>0.22652173913043475</v>
      </c>
      <c r="AS40" s="233">
        <v>0.24391304347826084</v>
      </c>
      <c r="AT40" s="233">
        <v>0.25304347826086959</v>
      </c>
      <c r="AU40" s="233">
        <v>0.28065217391304348</v>
      </c>
      <c r="AV40" s="233">
        <v>0.32043478260869568</v>
      </c>
      <c r="AW40" s="233">
        <v>0.375</v>
      </c>
      <c r="AX40" s="233">
        <v>0.3858695652173913</v>
      </c>
      <c r="AY40" s="32">
        <v>0.43304347826087908</v>
      </c>
      <c r="BA40" s="14">
        <v>0.85769230769230775</v>
      </c>
      <c r="BB40" s="14">
        <v>0.85</v>
      </c>
      <c r="BC40" s="14">
        <v>0.84615384615384615</v>
      </c>
      <c r="BD40" s="14">
        <v>0.84615384615384615</v>
      </c>
      <c r="BE40" s="14">
        <v>0.84615384615384615</v>
      </c>
      <c r="BF40" s="14">
        <v>0.85</v>
      </c>
      <c r="BG40" s="14">
        <v>0.85769230769230775</v>
      </c>
      <c r="BH40" s="14">
        <v>0.84615384615384615</v>
      </c>
      <c r="BI40" s="14">
        <v>0.85192307692307689</v>
      </c>
      <c r="BK40" s="14">
        <v>0.47307692307692312</v>
      </c>
      <c r="BL40" s="14">
        <v>0.48461538461538467</v>
      </c>
      <c r="BM40" s="14">
        <v>0.49230769230769234</v>
      </c>
      <c r="BN40" s="14">
        <v>0.5</v>
      </c>
      <c r="BO40" s="14">
        <v>0.50769230769230766</v>
      </c>
      <c r="BP40" s="14">
        <v>0.51538461538461533</v>
      </c>
      <c r="BQ40" s="14">
        <v>0.52692307692307694</v>
      </c>
      <c r="BR40" s="14">
        <v>0.53076923076923077</v>
      </c>
      <c r="BS40" s="14">
        <v>0.5403846153846158</v>
      </c>
      <c r="BU40" s="33">
        <v>0.9</v>
      </c>
      <c r="BV40" s="33">
        <v>0.89565217391304353</v>
      </c>
      <c r="BW40" s="33">
        <v>0.89565217391304353</v>
      </c>
      <c r="BX40" s="33">
        <v>0.89565217391304353</v>
      </c>
      <c r="BY40" s="33">
        <v>0.89565217391304353</v>
      </c>
      <c r="BZ40" s="33">
        <v>0.89565217391304353</v>
      </c>
      <c r="CA40" s="33">
        <v>0.88695652173913042</v>
      </c>
      <c r="CB40" s="33">
        <v>0.89130434782608692</v>
      </c>
      <c r="CC40" s="33">
        <v>0.88695652173913064</v>
      </c>
      <c r="CE40" s="34">
        <v>0.54906832298136643</v>
      </c>
      <c r="CF40" s="34">
        <v>0.55155279503105592</v>
      </c>
      <c r="CG40" s="34">
        <v>0.55155279503105592</v>
      </c>
      <c r="CH40" s="34">
        <v>0.58633540372670812</v>
      </c>
      <c r="CI40" s="34">
        <v>0.58633540372670812</v>
      </c>
      <c r="CJ40" s="34">
        <v>0.65714285714285714</v>
      </c>
      <c r="CK40" s="34">
        <v>0.67701863354037262</v>
      </c>
      <c r="CL40" s="34">
        <v>0.70186335403726707</v>
      </c>
      <c r="CM40" s="34">
        <v>0.72339544513457854</v>
      </c>
    </row>
    <row r="41" spans="1:91" ht="0.95" customHeight="1" x14ac:dyDescent="0.25">
      <c r="A41">
        <v>39</v>
      </c>
      <c r="B41" s="15" t="s">
        <v>38</v>
      </c>
      <c r="C41" s="231">
        <v>0.1882980279898219</v>
      </c>
      <c r="D41" s="231">
        <v>0.20955274725274722</v>
      </c>
      <c r="E41" s="231">
        <v>0.19849113862588005</v>
      </c>
      <c r="F41" s="231">
        <v>0.18754045770331018</v>
      </c>
      <c r="G41" s="231">
        <v>0.20362586105097422</v>
      </c>
      <c r="H41" s="231">
        <v>0.2282586936522539</v>
      </c>
      <c r="I41" s="231">
        <v>0.2010188679245283</v>
      </c>
      <c r="J41" s="231">
        <v>0.19638792751056205</v>
      </c>
      <c r="K41" s="231">
        <v>0.20480619548984458</v>
      </c>
      <c r="M41" s="24">
        <v>0.34927264871093189</v>
      </c>
      <c r="N41" s="24">
        <v>0.37311744858914669</v>
      </c>
      <c r="O41" s="24">
        <v>0.38315516472423949</v>
      </c>
      <c r="P41" s="24">
        <v>0.38125586621627211</v>
      </c>
      <c r="Q41" s="24">
        <v>0.39639149382068806</v>
      </c>
      <c r="R41" s="24">
        <v>0.42144729305167417</v>
      </c>
      <c r="S41" s="24">
        <v>0.37966277225800182</v>
      </c>
      <c r="T41" s="24">
        <v>0.37584398956957554</v>
      </c>
      <c r="U41" s="24">
        <v>0.36156555311684324</v>
      </c>
      <c r="W41" s="27">
        <v>0.62195121951219512</v>
      </c>
      <c r="X41" s="27">
        <v>0.64634146341463417</v>
      </c>
      <c r="Y41" s="27">
        <v>0.6707317073170731</v>
      </c>
      <c r="Z41" s="27">
        <v>0.69024390243902434</v>
      </c>
      <c r="AA41" s="27">
        <v>0.66341463414634139</v>
      </c>
      <c r="AB41" s="27">
        <v>0.72926829268292681</v>
      </c>
      <c r="AC41" s="27">
        <v>0.64634146341463417</v>
      </c>
      <c r="AD41" s="27">
        <v>0.64634146341463417</v>
      </c>
      <c r="AE41" s="27">
        <v>0.62195121951219512</v>
      </c>
      <c r="AG41" s="29">
        <v>0.888671875</v>
      </c>
      <c r="AH41" s="29">
        <v>0.86895161290322576</v>
      </c>
      <c r="AI41" s="29">
        <v>0.86794354838709675</v>
      </c>
      <c r="AJ41" s="29">
        <v>0.89807692307692299</v>
      </c>
      <c r="AK41" s="29">
        <v>0.89807692307692299</v>
      </c>
      <c r="AL41" s="29">
        <v>0.86895161290322576</v>
      </c>
      <c r="AM41" s="29">
        <v>0.88095238095238093</v>
      </c>
      <c r="AN41" s="29">
        <v>0.87896825396825395</v>
      </c>
      <c r="AO41" s="29">
        <v>0.87040598290598226</v>
      </c>
      <c r="AQ41" s="233">
        <v>0.23347826086956522</v>
      </c>
      <c r="AR41" s="233">
        <v>0.26217391304347826</v>
      </c>
      <c r="AS41" s="233">
        <v>0.27347826086956523</v>
      </c>
      <c r="AT41" s="233">
        <v>0.28913043478260869</v>
      </c>
      <c r="AU41" s="233">
        <v>0.33347826086956522</v>
      </c>
      <c r="AV41" s="233">
        <v>0.34413043478260874</v>
      </c>
      <c r="AW41" s="233">
        <v>0.37913043478260872</v>
      </c>
      <c r="AX41" s="233">
        <v>0.38086956521739129</v>
      </c>
      <c r="AY41" s="32">
        <v>0.40369565217391462</v>
      </c>
      <c r="BA41" s="14">
        <v>0.72692307692307701</v>
      </c>
      <c r="BB41" s="14">
        <v>0.7615384615384615</v>
      </c>
      <c r="BC41" s="14">
        <v>0.73461538461538467</v>
      </c>
      <c r="BD41" s="14">
        <v>0.68076923076923079</v>
      </c>
      <c r="BE41" s="14">
        <v>0.73076923076923084</v>
      </c>
      <c r="BF41" s="14">
        <v>0.75384615384615383</v>
      </c>
      <c r="BG41" s="14">
        <v>0.75</v>
      </c>
      <c r="BH41" s="14">
        <v>0.76923076923076916</v>
      </c>
      <c r="BI41" s="14">
        <v>0.77884615384614952</v>
      </c>
      <c r="BK41" s="14">
        <v>0.5</v>
      </c>
      <c r="BL41" s="14">
        <v>0.51153846153846161</v>
      </c>
      <c r="BM41" s="14">
        <v>0.51923076923076927</v>
      </c>
      <c r="BN41" s="14">
        <v>0.53076923076923077</v>
      </c>
      <c r="BO41" s="14">
        <v>0.55384615384615377</v>
      </c>
      <c r="BP41" s="14">
        <v>0.57692307692307687</v>
      </c>
      <c r="BQ41" s="14">
        <v>0.58076923076923082</v>
      </c>
      <c r="BR41" s="14">
        <v>0.5923076923076922</v>
      </c>
      <c r="BS41" s="14">
        <v>0.60576923076923073</v>
      </c>
      <c r="BU41" s="33">
        <v>0.93913043478260871</v>
      </c>
      <c r="BV41" s="33">
        <v>0.92608695652173911</v>
      </c>
      <c r="BW41" s="33">
        <v>0.93478260869565222</v>
      </c>
      <c r="BX41" s="33">
        <v>0.94782608695652171</v>
      </c>
      <c r="BY41" s="33">
        <v>0.94782608695652171</v>
      </c>
      <c r="BZ41" s="33">
        <v>0.94782608695652171</v>
      </c>
      <c r="CA41" s="33">
        <v>0.95217391304347831</v>
      </c>
      <c r="CB41" s="33">
        <v>0.96086956521739131</v>
      </c>
      <c r="CC41" s="33">
        <v>0.96304347826086978</v>
      </c>
      <c r="CE41" s="34">
        <v>0.29316770186335406</v>
      </c>
      <c r="CF41" s="34">
        <v>0.30186335403726711</v>
      </c>
      <c r="CG41" s="34">
        <v>0.30931677018633541</v>
      </c>
      <c r="CH41" s="34">
        <v>0.31180124223602484</v>
      </c>
      <c r="CI41" s="34">
        <v>0.31552795031055902</v>
      </c>
      <c r="CJ41" s="34">
        <v>0.36894409937888201</v>
      </c>
      <c r="CK41" s="34">
        <v>0.41118012422360251</v>
      </c>
      <c r="CL41" s="34">
        <v>0.41490683229813663</v>
      </c>
      <c r="CM41" s="34">
        <v>0.44430641821945871</v>
      </c>
    </row>
    <row r="42" spans="1:91" ht="0.95" customHeight="1" x14ac:dyDescent="0.25">
      <c r="A42">
        <v>40</v>
      </c>
      <c r="B42" s="15" t="s">
        <v>39</v>
      </c>
      <c r="C42" s="231">
        <v>0.24548233740508418</v>
      </c>
      <c r="D42" s="231">
        <v>0.22716246498599438</v>
      </c>
      <c r="E42" s="231">
        <v>0.23116996148908858</v>
      </c>
      <c r="F42" s="231">
        <v>0.22148576214405363</v>
      </c>
      <c r="G42" s="231">
        <v>0.24242435794542538</v>
      </c>
      <c r="H42" s="231">
        <v>0.25186869056327721</v>
      </c>
      <c r="I42" s="231">
        <v>0.24484375</v>
      </c>
      <c r="J42" s="231">
        <v>0.22887491174394092</v>
      </c>
      <c r="K42" s="231">
        <v>0.23866135110943087</v>
      </c>
      <c r="M42" s="24">
        <v>0.44068005846287489</v>
      </c>
      <c r="N42" s="24">
        <v>0.47311548976365847</v>
      </c>
      <c r="O42" s="24">
        <v>0.43940751766459618</v>
      </c>
      <c r="P42" s="24">
        <v>0.47381705554645726</v>
      </c>
      <c r="Q42" s="24">
        <v>0.47345330099199079</v>
      </c>
      <c r="R42" s="24">
        <v>0.50770991303213087</v>
      </c>
      <c r="S42" s="24">
        <v>0.46969133663993784</v>
      </c>
      <c r="T42" s="24">
        <v>0.4667293996192694</v>
      </c>
      <c r="U42" s="24">
        <v>0.4484401682345463</v>
      </c>
      <c r="W42" s="27">
        <v>0.80243902439024395</v>
      </c>
      <c r="X42" s="27">
        <v>0.826829268292683</v>
      </c>
      <c r="Y42" s="27">
        <v>0.78048780487804881</v>
      </c>
      <c r="Z42" s="27">
        <v>0.86585365853658536</v>
      </c>
      <c r="AA42" s="27">
        <v>0.81463414634146347</v>
      </c>
      <c r="AB42" s="27">
        <v>0.86829268292682926</v>
      </c>
      <c r="AC42" s="27">
        <v>0.826829268292683</v>
      </c>
      <c r="AD42" s="27">
        <v>0.826829268292683</v>
      </c>
      <c r="AE42" s="27">
        <v>0.80243902439024395</v>
      </c>
      <c r="AG42" s="29">
        <v>0.87797619047619047</v>
      </c>
      <c r="AH42" s="29">
        <v>0.85860655737704916</v>
      </c>
      <c r="AI42" s="29">
        <v>0.89903846153846156</v>
      </c>
      <c r="AJ42" s="29">
        <v>0.888671875</v>
      </c>
      <c r="AK42" s="29">
        <v>0.8896484375</v>
      </c>
      <c r="AL42" s="29">
        <v>0.85860655737704916</v>
      </c>
      <c r="AM42" s="29">
        <v>0.87996031746031744</v>
      </c>
      <c r="AN42" s="29">
        <v>0.86995967741935487</v>
      </c>
      <c r="AO42" s="29">
        <v>0.86511561739951315</v>
      </c>
      <c r="AQ42" s="233">
        <v>0.25565217391304346</v>
      </c>
      <c r="AR42" s="233">
        <v>0.28847826086956518</v>
      </c>
      <c r="AS42" s="233">
        <v>0.31586956521739135</v>
      </c>
      <c r="AT42" s="233">
        <v>0.3367391304347826</v>
      </c>
      <c r="AU42" s="233">
        <v>0.36260869565217396</v>
      </c>
      <c r="AV42" s="233">
        <v>0.4002173913043478</v>
      </c>
      <c r="AW42" s="233">
        <v>0.44021739130434784</v>
      </c>
      <c r="AX42" s="233">
        <v>0.47543478260869565</v>
      </c>
      <c r="AY42" s="32">
        <v>0.51423913043478897</v>
      </c>
      <c r="BA42" s="14">
        <v>0.81538461538461537</v>
      </c>
      <c r="BB42" s="14">
        <v>0.82692307692307687</v>
      </c>
      <c r="BC42" s="14">
        <v>0.8307692307692307</v>
      </c>
      <c r="BD42" s="14">
        <v>0.80769230769230771</v>
      </c>
      <c r="BE42" s="14">
        <v>0.81538461538461537</v>
      </c>
      <c r="BF42" s="14">
        <v>0.81923076923076921</v>
      </c>
      <c r="BG42" s="14">
        <v>0.81153846153846154</v>
      </c>
      <c r="BH42" s="14">
        <v>0.80769230769230771</v>
      </c>
      <c r="BI42" s="14">
        <v>0.80576923076923146</v>
      </c>
      <c r="BK42" s="14">
        <v>0.78846153846153844</v>
      </c>
      <c r="BL42" s="14">
        <v>0.7961538461538461</v>
      </c>
      <c r="BM42" s="14">
        <v>0.8</v>
      </c>
      <c r="BN42" s="14">
        <v>0.81153846153846154</v>
      </c>
      <c r="BO42" s="14">
        <v>0.81923076923076921</v>
      </c>
      <c r="BP42" s="14">
        <v>0.82692307692307687</v>
      </c>
      <c r="BQ42" s="14">
        <v>0.8423076923076922</v>
      </c>
      <c r="BR42" s="14">
        <v>0.85000000000000009</v>
      </c>
      <c r="BS42" s="14">
        <v>0.86153846153846503</v>
      </c>
      <c r="BU42" s="33">
        <v>0.90869565217391302</v>
      </c>
      <c r="BV42" s="33">
        <v>0.83478260869565224</v>
      </c>
      <c r="BW42" s="33">
        <v>0.89130434782608692</v>
      </c>
      <c r="BX42" s="33">
        <v>0.9</v>
      </c>
      <c r="BY42" s="33">
        <v>0.89565217391304353</v>
      </c>
      <c r="BZ42" s="33">
        <v>0.9</v>
      </c>
      <c r="CA42" s="33">
        <v>0.91304347826086962</v>
      </c>
      <c r="CB42" s="33">
        <v>0.91739130434782612</v>
      </c>
      <c r="CC42" s="33">
        <v>0.92608695652173967</v>
      </c>
      <c r="CE42" s="34">
        <v>0.43354037267080747</v>
      </c>
      <c r="CF42" s="34">
        <v>0.38757763975155279</v>
      </c>
      <c r="CG42" s="34">
        <v>0.54161490683229818</v>
      </c>
      <c r="CH42" s="34">
        <v>0.60248447204968947</v>
      </c>
      <c r="CI42" s="34">
        <v>0.54285714285714282</v>
      </c>
      <c r="CJ42" s="34">
        <v>0.82360248447204965</v>
      </c>
      <c r="CK42" s="34">
        <v>0.86459627329192545</v>
      </c>
      <c r="CL42" s="34">
        <v>0.8658385093167702</v>
      </c>
      <c r="CM42" s="34">
        <v>0.89358178053830528</v>
      </c>
    </row>
    <row r="43" spans="1:91" ht="0.95" customHeight="1" x14ac:dyDescent="0.25">
      <c r="A43">
        <v>41</v>
      </c>
      <c r="B43" s="15" t="s">
        <v>40</v>
      </c>
      <c r="C43" s="231">
        <v>0.11409617547806525</v>
      </c>
      <c r="D43" s="231">
        <v>0.12944454953889808</v>
      </c>
      <c r="E43" s="231">
        <v>0.10612760310330747</v>
      </c>
      <c r="F43" s="231">
        <v>9.4651284651791748E-2</v>
      </c>
      <c r="G43" s="231">
        <v>0.10184924242424243</v>
      </c>
      <c r="H43" s="231">
        <v>0.11390551411437765</v>
      </c>
      <c r="I43" s="231">
        <v>0.14039422313918426</v>
      </c>
      <c r="J43" s="231">
        <v>0.13545806696626361</v>
      </c>
      <c r="K43" s="231">
        <v>0.1278449063509845</v>
      </c>
      <c r="M43" s="24">
        <v>0.29763979301820204</v>
      </c>
      <c r="N43" s="24">
        <v>0.35382451061754305</v>
      </c>
      <c r="O43" s="24">
        <v>0.35373791634516266</v>
      </c>
      <c r="P43" s="24">
        <v>0.34740222462676446</v>
      </c>
      <c r="Q43" s="24">
        <v>0.36451998544622899</v>
      </c>
      <c r="R43" s="24">
        <v>0.38276746117821731</v>
      </c>
      <c r="S43" s="24">
        <v>0.46789382174900496</v>
      </c>
      <c r="T43" s="24">
        <v>0.50128017959753191</v>
      </c>
      <c r="U43" s="24">
        <v>0.4381045544793275</v>
      </c>
      <c r="W43" s="27">
        <v>7.4175035868005668E-2</v>
      </c>
      <c r="X43" s="27">
        <v>0.25870875179340014</v>
      </c>
      <c r="Y43" s="27">
        <v>0.30875179340028691</v>
      </c>
      <c r="Z43" s="27">
        <v>0.43073170731707311</v>
      </c>
      <c r="AA43" s="27">
        <v>0.54332855093256804</v>
      </c>
      <c r="AB43" s="27">
        <v>0.59024390243902436</v>
      </c>
      <c r="AC43" s="27">
        <v>0.64146341463414636</v>
      </c>
      <c r="AD43" s="27">
        <v>0.775609756097561</v>
      </c>
      <c r="AE43" s="27">
        <v>7.4175035868005668E-2</v>
      </c>
      <c r="AG43" s="29">
        <v>0.83311855670103097</v>
      </c>
      <c r="AH43" s="29">
        <v>0.93996094372708439</v>
      </c>
      <c r="AI43" s="29">
        <v>0.82211538461538458</v>
      </c>
      <c r="AJ43" s="29">
        <v>0.81962719298245612</v>
      </c>
      <c r="AK43" s="29">
        <v>0.8243534482758621</v>
      </c>
      <c r="AL43" s="29">
        <v>0.8243534482758621</v>
      </c>
      <c r="AM43" s="29">
        <v>0.8243534482758621</v>
      </c>
      <c r="AN43" s="29">
        <v>0.7719907407407407</v>
      </c>
      <c r="AO43" s="29">
        <v>0.77199074074073692</v>
      </c>
      <c r="AQ43" s="233">
        <v>5.1086956521739134E-2</v>
      </c>
      <c r="AR43" s="233">
        <v>6.9782608695652157E-2</v>
      </c>
      <c r="AS43" s="233">
        <v>0.11586956521739129</v>
      </c>
      <c r="AT43" s="233">
        <v>0.13108695652173913</v>
      </c>
      <c r="AU43" s="233">
        <v>0.15195652173913043</v>
      </c>
      <c r="AV43" s="233">
        <v>0.1626086956521739</v>
      </c>
      <c r="AW43" s="233">
        <v>0.19086956521739129</v>
      </c>
      <c r="AX43" s="233">
        <v>0.22652173913043475</v>
      </c>
      <c r="AY43" s="32">
        <v>0.24597826086956048</v>
      </c>
      <c r="BA43" s="14">
        <v>0.79230769230769227</v>
      </c>
      <c r="BB43" s="14">
        <v>0.6692307692307693</v>
      </c>
      <c r="BC43" s="14">
        <v>0.80384615384615388</v>
      </c>
      <c r="BD43" s="14">
        <v>0.42692307692307696</v>
      </c>
      <c r="BE43" s="14">
        <v>0.2153846153846154</v>
      </c>
      <c r="BF43" s="14">
        <v>0.14230769230769225</v>
      </c>
      <c r="BG43" s="14">
        <v>0.16153846153846152</v>
      </c>
      <c r="BH43" s="14">
        <v>0.13461538461538458</v>
      </c>
      <c r="BI43" s="14">
        <v>0.10769230769231464</v>
      </c>
      <c r="BK43" s="14">
        <v>0</v>
      </c>
      <c r="BL43" s="14">
        <v>4.9999999999999996E-2</v>
      </c>
      <c r="BM43" s="14">
        <v>0.2192307692307692</v>
      </c>
      <c r="BN43" s="14">
        <v>0.26923076923076922</v>
      </c>
      <c r="BO43" s="14">
        <v>0.33846153846153848</v>
      </c>
      <c r="BP43" s="14">
        <v>0.42692307692307696</v>
      </c>
      <c r="BQ43" s="14">
        <v>0.50384615384615394</v>
      </c>
      <c r="BR43" s="14">
        <v>0.5</v>
      </c>
      <c r="BS43" s="14">
        <v>0.58269230769231117</v>
      </c>
      <c r="BU43" s="33">
        <v>0.96086956521739131</v>
      </c>
      <c r="BV43" s="33">
        <v>0.9695652173913043</v>
      </c>
      <c r="BW43" s="33">
        <v>0.9826086956521739</v>
      </c>
      <c r="BX43" s="33">
        <v>0.9652173913043478</v>
      </c>
      <c r="BY43" s="33">
        <v>0.97826086956521741</v>
      </c>
      <c r="BZ43" s="33">
        <v>0.9826086956521739</v>
      </c>
      <c r="CA43" s="33">
        <v>0.84347826086956523</v>
      </c>
      <c r="CB43" s="33">
        <v>0.82608695652173914</v>
      </c>
      <c r="CC43" s="33">
        <v>0.75869565217390511</v>
      </c>
      <c r="CE43" s="34">
        <v>0.22236024844720498</v>
      </c>
      <c r="CF43" s="34">
        <v>0.22236024844720498</v>
      </c>
      <c r="CG43" s="34">
        <v>0.2236024844720497</v>
      </c>
      <c r="CH43" s="34">
        <v>0.48198757763975153</v>
      </c>
      <c r="CI43" s="34">
        <v>0.47826086956521741</v>
      </c>
      <c r="CJ43" s="34">
        <v>0.54658385093167705</v>
      </c>
      <c r="CK43" s="34">
        <v>0.59627329192546585</v>
      </c>
      <c r="CL43" s="34">
        <v>0.63354037267080743</v>
      </c>
      <c r="CM43" s="34">
        <v>0.67908902691511985</v>
      </c>
    </row>
    <row r="44" spans="1:91" ht="0.95" customHeight="1" x14ac:dyDescent="0.25">
      <c r="A44">
        <v>42</v>
      </c>
      <c r="B44" s="15" t="s">
        <v>41</v>
      </c>
      <c r="C44" s="231">
        <v>0.22910956571104171</v>
      </c>
      <c r="D44" s="231">
        <v>0.22974670976679751</v>
      </c>
      <c r="E44" s="231">
        <v>0.20745788381742739</v>
      </c>
      <c r="F44" s="231">
        <v>0.21469687669254381</v>
      </c>
      <c r="G44" s="231">
        <v>0.245448466046191</v>
      </c>
      <c r="H44" s="231">
        <v>0.24734142834318582</v>
      </c>
      <c r="I44" s="231">
        <v>0.26179978603087273</v>
      </c>
      <c r="J44" s="231">
        <v>0.25808149287112103</v>
      </c>
      <c r="K44" s="231">
        <v>0.25962265411816499</v>
      </c>
      <c r="M44" s="24">
        <v>0.39544108331966016</v>
      </c>
      <c r="N44" s="24">
        <v>0.3859843253769446</v>
      </c>
      <c r="O44" s="24">
        <v>0.40013380497213585</v>
      </c>
      <c r="P44" s="24">
        <v>0.40306734996533233</v>
      </c>
      <c r="Q44" s="24">
        <v>0.42689484846711045</v>
      </c>
      <c r="R44" s="24">
        <v>0.46251065703808475</v>
      </c>
      <c r="S44" s="24">
        <v>0.51822368398631669</v>
      </c>
      <c r="T44" s="24">
        <v>0.51764872870363399</v>
      </c>
      <c r="U44" s="24">
        <v>0.48120163048802744</v>
      </c>
      <c r="W44" s="27">
        <v>0.65609756097560967</v>
      </c>
      <c r="X44" s="27">
        <v>0.62926829268292683</v>
      </c>
      <c r="Y44" s="27">
        <v>0.64146341463414636</v>
      </c>
      <c r="Z44" s="27">
        <v>0.6707317073170731</v>
      </c>
      <c r="AA44" s="27">
        <v>0.67560975609756091</v>
      </c>
      <c r="AB44" s="27">
        <v>0.78048780487804881</v>
      </c>
      <c r="AC44" s="27">
        <v>0.8341463414634146</v>
      </c>
      <c r="AD44" s="27">
        <v>0.83902439024390241</v>
      </c>
      <c r="AE44" s="27">
        <v>0.65609756097560967</v>
      </c>
      <c r="AG44" s="29">
        <v>0.82543103448275856</v>
      </c>
      <c r="AH44" s="29">
        <v>0.8347457627118644</v>
      </c>
      <c r="AI44" s="29">
        <v>0.83580508474576276</v>
      </c>
      <c r="AJ44" s="29">
        <v>0.83580508474576276</v>
      </c>
      <c r="AK44" s="29">
        <v>0.84687500000000004</v>
      </c>
      <c r="AL44" s="29">
        <v>0.8347457627118644</v>
      </c>
      <c r="AM44" s="29">
        <v>0.82327586206896552</v>
      </c>
      <c r="AN44" s="29">
        <v>0.8125</v>
      </c>
      <c r="AO44" s="29">
        <v>0.80070043103448185</v>
      </c>
      <c r="AQ44" s="233">
        <v>0.32521739130434779</v>
      </c>
      <c r="AR44" s="233">
        <v>0.35152173913043477</v>
      </c>
      <c r="AS44" s="233">
        <v>0.3634782608695652</v>
      </c>
      <c r="AT44" s="233">
        <v>0.39913043478260868</v>
      </c>
      <c r="AU44" s="233">
        <v>0.41521739130434782</v>
      </c>
      <c r="AV44" s="233">
        <v>0.45173913043478264</v>
      </c>
      <c r="AW44" s="233">
        <v>0.49391304347826087</v>
      </c>
      <c r="AX44" s="233">
        <v>0.49826086956521737</v>
      </c>
      <c r="AY44" s="32">
        <v>0.53760869565217229</v>
      </c>
      <c r="BA44" s="14">
        <v>0.83461538461538465</v>
      </c>
      <c r="BB44" s="14">
        <v>0.83846153846153848</v>
      </c>
      <c r="BC44" s="14">
        <v>0.85</v>
      </c>
      <c r="BD44" s="14">
        <v>0.85</v>
      </c>
      <c r="BE44" s="14">
        <v>0.86153846153846159</v>
      </c>
      <c r="BF44" s="14">
        <v>0.86153846153846159</v>
      </c>
      <c r="BG44" s="14">
        <v>0.86923076923076925</v>
      </c>
      <c r="BH44" s="14">
        <v>0.86153846153846159</v>
      </c>
      <c r="BI44" s="14">
        <v>0.86538461538461564</v>
      </c>
      <c r="BK44" s="14">
        <v>0.58076923076923082</v>
      </c>
      <c r="BL44" s="14">
        <v>0.60384615384615381</v>
      </c>
      <c r="BM44" s="14">
        <v>0.61153846153846148</v>
      </c>
      <c r="BN44" s="14">
        <v>0.62692307692307692</v>
      </c>
      <c r="BO44" s="14">
        <v>0.64615384615384619</v>
      </c>
      <c r="BP44" s="14">
        <v>0.6576923076923078</v>
      </c>
      <c r="BQ44" s="14">
        <v>0.67307692307692313</v>
      </c>
      <c r="BR44" s="14">
        <v>0.69615384615384623</v>
      </c>
      <c r="BS44" s="14">
        <v>0.70961538461538198</v>
      </c>
      <c r="BU44" s="33">
        <v>0.93043478260869561</v>
      </c>
      <c r="BV44" s="33">
        <v>0.96086956521739131</v>
      </c>
      <c r="BW44" s="33">
        <v>0.9652173913043478</v>
      </c>
      <c r="BX44" s="33">
        <v>0.97391304347826091</v>
      </c>
      <c r="BY44" s="33">
        <v>0.9695652173913043</v>
      </c>
      <c r="BZ44" s="33">
        <v>0.97391304347826091</v>
      </c>
      <c r="CA44" s="33">
        <v>0.9695652173913043</v>
      </c>
      <c r="CB44" s="33">
        <v>0.95652173913043481</v>
      </c>
      <c r="CC44" s="33">
        <v>0.95652173913043481</v>
      </c>
      <c r="CE44" s="34">
        <v>0.1515527950310559</v>
      </c>
      <c r="CF44" s="34">
        <v>0.15527950310559005</v>
      </c>
      <c r="CG44" s="34">
        <v>0.16521739130434782</v>
      </c>
      <c r="CH44" s="34">
        <v>0.16645962732919253</v>
      </c>
      <c r="CI44" s="34">
        <v>0.1813664596273292</v>
      </c>
      <c r="CJ44" s="34">
        <v>0.28819875776397513</v>
      </c>
      <c r="CK44" s="34">
        <v>0.32049689440993789</v>
      </c>
      <c r="CL44" s="34">
        <v>0.3279503105590062</v>
      </c>
      <c r="CM44" s="34">
        <v>0.35196687370600266</v>
      </c>
    </row>
    <row r="45" spans="1:91" ht="0.95" customHeight="1" x14ac:dyDescent="0.25">
      <c r="A45">
        <v>43</v>
      </c>
      <c r="B45" s="15" t="s">
        <v>42</v>
      </c>
      <c r="C45" s="231">
        <v>0.43175289231681996</v>
      </c>
      <c r="D45" s="231">
        <v>0.46091771514846508</v>
      </c>
      <c r="E45" s="231">
        <v>0.37301988769302769</v>
      </c>
      <c r="F45" s="231">
        <v>0.35494196003805895</v>
      </c>
      <c r="G45" s="231">
        <v>0.42780469761420375</v>
      </c>
      <c r="H45" s="231">
        <v>0.49160451781059955</v>
      </c>
      <c r="I45" s="231">
        <v>0.48348727893267146</v>
      </c>
      <c r="J45" s="231">
        <v>0.44833372171096891</v>
      </c>
      <c r="K45" s="231">
        <v>0.46466084433963173</v>
      </c>
      <c r="M45" s="24">
        <v>0.56342743804613349</v>
      </c>
      <c r="N45" s="24">
        <v>0.61484555269629948</v>
      </c>
      <c r="O45" s="24">
        <v>0.64713762500290961</v>
      </c>
      <c r="P45" s="24">
        <v>0.57117863735101582</v>
      </c>
      <c r="Q45" s="24">
        <v>0.60368983602667403</v>
      </c>
      <c r="R45" s="24">
        <v>0.63362010512150668</v>
      </c>
      <c r="S45" s="24">
        <v>0.63576065894309186</v>
      </c>
      <c r="T45" s="24">
        <v>0.61580273446669553</v>
      </c>
      <c r="U45" s="24">
        <v>0.58835884656462667</v>
      </c>
      <c r="W45" s="27">
        <v>0.80975609756097555</v>
      </c>
      <c r="X45" s="27">
        <v>0.84146341463414631</v>
      </c>
      <c r="Y45" s="27">
        <v>0.84878048780487803</v>
      </c>
      <c r="Z45" s="27">
        <v>0.826829268292683</v>
      </c>
      <c r="AA45" s="27">
        <v>0.81463414634146347</v>
      </c>
      <c r="AB45" s="27">
        <v>0.87073170731707317</v>
      </c>
      <c r="AC45" s="27">
        <v>0.86829268292682926</v>
      </c>
      <c r="AD45" s="27">
        <v>0.85853658536585364</v>
      </c>
      <c r="AE45" s="27">
        <v>0.80975609756097555</v>
      </c>
      <c r="AG45" s="29">
        <v>0.70750000000000002</v>
      </c>
      <c r="AH45" s="29">
        <v>0.67578125</v>
      </c>
      <c r="AI45" s="29">
        <v>0.67447916666666663</v>
      </c>
      <c r="AJ45" s="29">
        <v>0.70750000000000002</v>
      </c>
      <c r="AK45" s="29">
        <v>0.71124999999999994</v>
      </c>
      <c r="AL45" s="29">
        <v>0.70874999999999999</v>
      </c>
      <c r="AM45" s="29">
        <v>0.70874999999999999</v>
      </c>
      <c r="AN45" s="29">
        <v>0.71124999999999994</v>
      </c>
      <c r="AO45" s="29">
        <v>0.71</v>
      </c>
      <c r="AQ45" s="233">
        <v>0.34847826086956524</v>
      </c>
      <c r="AR45" s="233">
        <v>0.38782608695652177</v>
      </c>
      <c r="AS45" s="233">
        <v>0.39043478260869563</v>
      </c>
      <c r="AT45" s="233">
        <v>0.39891304347826084</v>
      </c>
      <c r="AU45" s="233">
        <v>0.43195652173913041</v>
      </c>
      <c r="AV45" s="233">
        <v>0.48608695652173917</v>
      </c>
      <c r="AW45" s="233">
        <v>0.44565217391304346</v>
      </c>
      <c r="AX45" s="233">
        <v>0.55978260869565222</v>
      </c>
      <c r="AY45" s="32">
        <v>0.566630434782604</v>
      </c>
      <c r="BA45" s="14">
        <v>0.86538461538461542</v>
      </c>
      <c r="BB45" s="14">
        <v>0.86153846153846159</v>
      </c>
      <c r="BC45" s="14">
        <v>0.83846153846153848</v>
      </c>
      <c r="BD45" s="14">
        <v>0.82692307692307687</v>
      </c>
      <c r="BE45" s="14">
        <v>0.84615384615384615</v>
      </c>
      <c r="BF45" s="14">
        <v>0.84230769230769231</v>
      </c>
      <c r="BG45" s="14">
        <v>0.84230769230769231</v>
      </c>
      <c r="BH45" s="14">
        <v>0.83846153846153848</v>
      </c>
      <c r="BI45" s="14">
        <v>0.83653846153846212</v>
      </c>
      <c r="BK45" s="14">
        <v>0.57307692307692304</v>
      </c>
      <c r="BL45" s="14">
        <v>0.59615384615384615</v>
      </c>
      <c r="BM45" s="14">
        <v>0.61923076923076925</v>
      </c>
      <c r="BN45" s="14">
        <v>0.63461538461538458</v>
      </c>
      <c r="BO45" s="14">
        <v>0.65384615384615385</v>
      </c>
      <c r="BP45" s="14">
        <v>0.67692307692307696</v>
      </c>
      <c r="BQ45" s="14">
        <v>0.69615384615384623</v>
      </c>
      <c r="BR45" s="14">
        <v>0.71923076923076923</v>
      </c>
      <c r="BS45" s="14">
        <v>0.74038461538460665</v>
      </c>
      <c r="BU45" s="33">
        <v>0.95217391304347831</v>
      </c>
      <c r="BV45" s="33">
        <v>0.94782608695652171</v>
      </c>
      <c r="BW45" s="33">
        <v>0.94782608695652171</v>
      </c>
      <c r="BX45" s="33">
        <v>0.94782608695652171</v>
      </c>
      <c r="BY45" s="33">
        <v>0.94782608695652171</v>
      </c>
      <c r="BZ45" s="33">
        <v>0.94347826086956521</v>
      </c>
      <c r="CA45" s="33">
        <v>0.94347826086956521</v>
      </c>
      <c r="CB45" s="33">
        <v>0.94782608695652171</v>
      </c>
      <c r="CC45" s="33">
        <v>0.94565217391304346</v>
      </c>
      <c r="CE45" s="34">
        <v>0.2</v>
      </c>
      <c r="CF45" s="34">
        <v>0.17018633540372671</v>
      </c>
      <c r="CG45" s="34">
        <v>0.20248447204968945</v>
      </c>
      <c r="CH45" s="34">
        <v>0.20248447204968945</v>
      </c>
      <c r="CI45" s="34">
        <v>0.20496894409937888</v>
      </c>
      <c r="CJ45" s="34">
        <v>0.2360248447204969</v>
      </c>
      <c r="CK45" s="34">
        <v>0.25590062111801243</v>
      </c>
      <c r="CL45" s="34">
        <v>0.32298136645962733</v>
      </c>
      <c r="CM45" s="34">
        <v>0.35859213250518202</v>
      </c>
    </row>
    <row r="46" spans="1:91" ht="0.95" customHeight="1" x14ac:dyDescent="0.25">
      <c r="A46">
        <v>44</v>
      </c>
      <c r="B46" s="15" t="s">
        <v>43</v>
      </c>
      <c r="C46" s="231">
        <v>0.23777601464754347</v>
      </c>
      <c r="D46" s="231">
        <v>0.23776353928299007</v>
      </c>
      <c r="E46" s="231">
        <v>0.2304028424976701</v>
      </c>
      <c r="F46" s="231">
        <v>0.23167987446057275</v>
      </c>
      <c r="G46" s="231">
        <v>0.27423504106374652</v>
      </c>
      <c r="H46" s="231">
        <v>0.31235433941404095</v>
      </c>
      <c r="I46" s="231">
        <v>0.29108777024846727</v>
      </c>
      <c r="J46" s="231">
        <v>0.2736635983097559</v>
      </c>
      <c r="K46" s="231">
        <v>0.29329202138286858</v>
      </c>
      <c r="M46" s="24">
        <v>0.31782405674771563</v>
      </c>
      <c r="N46" s="24">
        <v>0.34126507508485837</v>
      </c>
      <c r="O46" s="24">
        <v>0.3678709761988877</v>
      </c>
      <c r="P46" s="24">
        <v>0.34776359343152091</v>
      </c>
      <c r="Q46" s="24">
        <v>0.37994782425534857</v>
      </c>
      <c r="R46" s="24">
        <v>0.39627793312201459</v>
      </c>
      <c r="S46" s="24">
        <v>0.40175079993158863</v>
      </c>
      <c r="T46" s="24">
        <v>0.39002587547993983</v>
      </c>
      <c r="U46" s="24">
        <v>0.38321599339835671</v>
      </c>
      <c r="W46" s="27">
        <v>0.45121951219512191</v>
      </c>
      <c r="X46" s="27">
        <v>0.5024390243902439</v>
      </c>
      <c r="Y46" s="27">
        <v>0.53414634146341466</v>
      </c>
      <c r="Z46" s="27">
        <v>0.53658536585365857</v>
      </c>
      <c r="AA46" s="27">
        <v>0.53170731707317076</v>
      </c>
      <c r="AB46" s="27">
        <v>0.63414634146341464</v>
      </c>
      <c r="AC46" s="27">
        <v>0.64634146341463417</v>
      </c>
      <c r="AD46" s="27">
        <v>0.64146341463414636</v>
      </c>
      <c r="AE46" s="27">
        <v>0.45121951219512191</v>
      </c>
      <c r="AG46" s="29">
        <v>0.84791666666666665</v>
      </c>
      <c r="AH46" s="29">
        <v>0.83580508474576276</v>
      </c>
      <c r="AI46" s="29">
        <v>0.8347457627118644</v>
      </c>
      <c r="AJ46" s="29">
        <v>0.83580508474576276</v>
      </c>
      <c r="AK46" s="29">
        <v>0.83580508474576276</v>
      </c>
      <c r="AL46" s="29">
        <v>0.8347457627118644</v>
      </c>
      <c r="AM46" s="29">
        <v>0.82543103448275856</v>
      </c>
      <c r="AN46" s="29">
        <v>0.84791666666666665</v>
      </c>
      <c r="AO46" s="29">
        <v>0.84272964153516483</v>
      </c>
      <c r="AQ46" s="233">
        <v>0.18717391304347825</v>
      </c>
      <c r="AR46" s="233">
        <v>0.21804347826086959</v>
      </c>
      <c r="AS46" s="233">
        <v>0.23000000000000004</v>
      </c>
      <c r="AT46" s="233">
        <v>0.25021739130434784</v>
      </c>
      <c r="AU46" s="233">
        <v>0.27413043478260868</v>
      </c>
      <c r="AV46" s="233">
        <v>0.30369565217391303</v>
      </c>
      <c r="AW46" s="233">
        <v>0.34065217391304348</v>
      </c>
      <c r="AX46" s="233">
        <v>0.38869565217391305</v>
      </c>
      <c r="AY46" s="32">
        <v>0.42195652173912729</v>
      </c>
      <c r="BA46" s="14">
        <v>0.84615384615384615</v>
      </c>
      <c r="BB46" s="14">
        <v>0.85384615384615392</v>
      </c>
      <c r="BC46" s="14">
        <v>0.85769230769230775</v>
      </c>
      <c r="BD46" s="14">
        <v>0.85384615384615392</v>
      </c>
      <c r="BE46" s="14">
        <v>0.86153846153846159</v>
      </c>
      <c r="BF46" s="14">
        <v>0.85</v>
      </c>
      <c r="BG46" s="14">
        <v>0.84615384615384615</v>
      </c>
      <c r="BH46" s="14">
        <v>0.84615384615384615</v>
      </c>
      <c r="BI46" s="14">
        <v>0.83846153846153892</v>
      </c>
      <c r="BK46" s="14">
        <v>0.61923076923076925</v>
      </c>
      <c r="BL46" s="14">
        <v>0.63461538461538458</v>
      </c>
      <c r="BM46" s="14">
        <v>0.65384615384615385</v>
      </c>
      <c r="BN46" s="14">
        <v>0.66923076923076918</v>
      </c>
      <c r="BO46" s="14">
        <v>0.68076923076923079</v>
      </c>
      <c r="BP46" s="14">
        <v>0.7</v>
      </c>
      <c r="BQ46" s="14">
        <v>0.71153846153846156</v>
      </c>
      <c r="BR46" s="14">
        <v>0.73076923076923073</v>
      </c>
      <c r="BS46" s="14">
        <v>0.74615384615384528</v>
      </c>
      <c r="BU46" s="33">
        <v>0.82173913043478264</v>
      </c>
      <c r="BV46" s="33">
        <v>0.83043478260869563</v>
      </c>
      <c r="BW46" s="33">
        <v>0.83913043478260874</v>
      </c>
      <c r="BX46" s="33">
        <v>0.83913043478260874</v>
      </c>
      <c r="BY46" s="33">
        <v>0.79565217391304344</v>
      </c>
      <c r="BZ46" s="33">
        <v>0.77826086956521734</v>
      </c>
      <c r="CA46" s="33">
        <v>0.78695652173913044</v>
      </c>
      <c r="CB46" s="33">
        <v>0.79130434782608694</v>
      </c>
      <c r="CC46" s="33">
        <v>0.78695652173913033</v>
      </c>
      <c r="CE46" s="34">
        <v>0.19627329192546583</v>
      </c>
      <c r="CF46" s="34">
        <v>0.1937888198757764</v>
      </c>
      <c r="CG46" s="34">
        <v>0.19130434782608696</v>
      </c>
      <c r="CH46" s="34">
        <v>0.19130434782608696</v>
      </c>
      <c r="CI46" s="34">
        <v>0.19130434782608696</v>
      </c>
      <c r="CJ46" s="34">
        <v>0.24223602484472051</v>
      </c>
      <c r="CK46" s="34">
        <v>0.25465838509316768</v>
      </c>
      <c r="CL46" s="34">
        <v>0.25962732919254661</v>
      </c>
      <c r="CM46" s="34">
        <v>0.26956521739130435</v>
      </c>
    </row>
    <row r="47" spans="1:91" ht="0.95" customHeight="1" x14ac:dyDescent="0.25">
      <c r="A47">
        <v>45</v>
      </c>
      <c r="B47" s="15" t="s">
        <v>44</v>
      </c>
      <c r="C47" s="231">
        <v>0.2764990797546012</v>
      </c>
      <c r="D47" s="231">
        <v>0.28672692009309542</v>
      </c>
      <c r="E47" s="231">
        <v>0.25521121097445598</v>
      </c>
      <c r="F47" s="231">
        <v>0.25159876173357298</v>
      </c>
      <c r="G47" s="231">
        <v>0.27024663677130045</v>
      </c>
      <c r="H47" s="231">
        <v>0.29126381461675577</v>
      </c>
      <c r="I47" s="231">
        <v>0.29256853035143771</v>
      </c>
      <c r="J47" s="231">
        <v>0.27499160864860422</v>
      </c>
      <c r="K47" s="231">
        <v>0.28201796985764555</v>
      </c>
      <c r="M47" s="24">
        <v>0.31885003525239664</v>
      </c>
      <c r="N47" s="24">
        <v>0.36682825739722269</v>
      </c>
      <c r="O47" s="24">
        <v>0.38629994271628659</v>
      </c>
      <c r="P47" s="24">
        <v>0.38690259023302193</v>
      </c>
      <c r="Q47" s="24">
        <v>0.38292220794970605</v>
      </c>
      <c r="R47" s="24">
        <v>0.39940317308897677</v>
      </c>
      <c r="S47" s="24">
        <v>0.39547016369006843</v>
      </c>
      <c r="T47" s="24">
        <v>0.39551378427069084</v>
      </c>
      <c r="U47" s="24">
        <v>0.37623316902239978</v>
      </c>
      <c r="W47" s="27">
        <v>0.52195121951219514</v>
      </c>
      <c r="X47" s="27">
        <v>0.62439024390243913</v>
      </c>
      <c r="Y47" s="27">
        <v>0.64146341463414636</v>
      </c>
      <c r="Z47" s="27">
        <v>0.67560975609756091</v>
      </c>
      <c r="AA47" s="27">
        <v>0.62926829268292683</v>
      </c>
      <c r="AB47" s="27">
        <v>0.68292682926829262</v>
      </c>
      <c r="AC47" s="27">
        <v>0.67804878048780481</v>
      </c>
      <c r="AD47" s="27">
        <v>0.70243902439024386</v>
      </c>
      <c r="AE47" s="27">
        <v>0.52195121951219514</v>
      </c>
      <c r="AG47" s="29">
        <v>0.91604477611940305</v>
      </c>
      <c r="AH47" s="29">
        <v>0.87996031746031744</v>
      </c>
      <c r="AI47" s="29">
        <v>0.86995967741935487</v>
      </c>
      <c r="AJ47" s="29">
        <v>0.87797619047619047</v>
      </c>
      <c r="AK47" s="29">
        <v>0.888671875</v>
      </c>
      <c r="AL47" s="29">
        <v>0.86895161290322576</v>
      </c>
      <c r="AM47" s="29">
        <v>0.87896825396825395</v>
      </c>
      <c r="AN47" s="29">
        <v>0.87896825396825395</v>
      </c>
      <c r="AO47" s="29">
        <v>0.87411644345238093</v>
      </c>
      <c r="AQ47" s="233">
        <v>0.20847826086956522</v>
      </c>
      <c r="AR47" s="233">
        <v>0.24760869565217392</v>
      </c>
      <c r="AS47" s="233">
        <v>0.28239130434782611</v>
      </c>
      <c r="AT47" s="233">
        <v>0.29565217391304349</v>
      </c>
      <c r="AU47" s="233">
        <v>0.34043478260869564</v>
      </c>
      <c r="AV47" s="233">
        <v>0.32478260869565218</v>
      </c>
      <c r="AW47" s="233">
        <v>0.42239130434782612</v>
      </c>
      <c r="AX47" s="233">
        <v>0.46500000000000002</v>
      </c>
      <c r="AY47" s="32">
        <v>0.50597826086956521</v>
      </c>
      <c r="BA47" s="14">
        <v>0.75769230769230766</v>
      </c>
      <c r="BB47" s="14">
        <v>0.74230769230769234</v>
      </c>
      <c r="BC47" s="14">
        <v>0.72307692307692317</v>
      </c>
      <c r="BD47" s="14">
        <v>0.7038461538461539</v>
      </c>
      <c r="BE47" s="14">
        <v>0.71923076923076923</v>
      </c>
      <c r="BF47" s="14">
        <v>0.7038461538461539</v>
      </c>
      <c r="BG47" s="14">
        <v>0.69230769230769229</v>
      </c>
      <c r="BH47" s="14">
        <v>0.69230769230769229</v>
      </c>
      <c r="BI47" s="14">
        <v>0.67884615384615521</v>
      </c>
      <c r="BK47" s="14">
        <v>0.67692307692307696</v>
      </c>
      <c r="BL47" s="14">
        <v>0.69230769230769229</v>
      </c>
      <c r="BM47" s="14">
        <v>0.71153846153846156</v>
      </c>
      <c r="BN47" s="14">
        <v>0.73076923076923073</v>
      </c>
      <c r="BO47" s="14">
        <v>0.75</v>
      </c>
      <c r="BP47" s="14">
        <v>0.76923076923076927</v>
      </c>
      <c r="BQ47" s="14">
        <v>0.78846153846153844</v>
      </c>
      <c r="BR47" s="14">
        <v>0.80769230769230771</v>
      </c>
      <c r="BS47" s="14">
        <v>0.82692307692307687</v>
      </c>
      <c r="BU47" s="33">
        <v>0.92608695652173911</v>
      </c>
      <c r="BV47" s="33">
        <v>0.92608695652173911</v>
      </c>
      <c r="BW47" s="33">
        <v>0.92608695652173911</v>
      </c>
      <c r="BX47" s="33">
        <v>0.92608695652173911</v>
      </c>
      <c r="BY47" s="33">
        <v>0.92608695652173911</v>
      </c>
      <c r="BZ47" s="33">
        <v>0.91304347826086962</v>
      </c>
      <c r="CA47" s="33">
        <v>0.91739130434782612</v>
      </c>
      <c r="CB47" s="33">
        <v>0.9</v>
      </c>
      <c r="CC47" s="33">
        <v>0.89565217391304197</v>
      </c>
      <c r="CE47" s="34">
        <v>0.22608695652173913</v>
      </c>
      <c r="CF47" s="34">
        <v>0.21739130434782608</v>
      </c>
      <c r="CG47" s="34">
        <v>0.21739130434782608</v>
      </c>
      <c r="CH47" s="34">
        <v>0.21739130434782608</v>
      </c>
      <c r="CI47" s="34">
        <v>0.23975155279503105</v>
      </c>
      <c r="CJ47" s="34">
        <v>0.31801242236024846</v>
      </c>
      <c r="CK47" s="34">
        <v>0.33291925465838507</v>
      </c>
      <c r="CL47" s="34">
        <v>0.34285714285714286</v>
      </c>
      <c r="CM47" s="34">
        <v>0.35610766045548803</v>
      </c>
    </row>
    <row r="48" spans="1:91" ht="0.95" customHeight="1" x14ac:dyDescent="0.25">
      <c r="A48">
        <v>46</v>
      </c>
      <c r="B48" s="15" t="s">
        <v>45</v>
      </c>
      <c r="C48" s="231">
        <v>0.63421216897856247</v>
      </c>
      <c r="D48" s="231">
        <v>0.63865964638585548</v>
      </c>
      <c r="E48" s="231">
        <v>0.57109583028529631</v>
      </c>
      <c r="F48" s="231">
        <v>0.55897253327699137</v>
      </c>
      <c r="G48" s="231">
        <v>0.68804739052189556</v>
      </c>
      <c r="H48" s="231">
        <v>0.67041462113126993</v>
      </c>
      <c r="I48" s="231">
        <v>0.64342449824784964</v>
      </c>
      <c r="J48" s="231">
        <v>0.62377604464797221</v>
      </c>
      <c r="K48" s="231">
        <v>0.64431630409288343</v>
      </c>
      <c r="M48" s="24">
        <v>0.62548802882857946</v>
      </c>
      <c r="N48" s="24">
        <v>0.63169593679115943</v>
      </c>
      <c r="O48" s="24">
        <v>0.66469166412576441</v>
      </c>
      <c r="P48" s="24">
        <v>0.66769614027127511</v>
      </c>
      <c r="Q48" s="24">
        <v>0.69361770870525719</v>
      </c>
      <c r="R48" s="24">
        <v>0.73254239501395224</v>
      </c>
      <c r="S48" s="24">
        <v>0.71476696919242622</v>
      </c>
      <c r="T48" s="24">
        <v>0.73220350299116044</v>
      </c>
      <c r="U48" s="24">
        <v>0.70005993808521028</v>
      </c>
      <c r="W48" s="27">
        <v>0.90975609756097564</v>
      </c>
      <c r="X48" s="27">
        <v>0.91219512195121955</v>
      </c>
      <c r="Y48" s="27">
        <v>0.91951219512195115</v>
      </c>
      <c r="Z48" s="27">
        <v>0.93414634146341458</v>
      </c>
      <c r="AA48" s="27">
        <v>0.92439024390243907</v>
      </c>
      <c r="AB48" s="27">
        <v>0.96341463414634143</v>
      </c>
      <c r="AC48" s="27">
        <v>0.9463414634146341</v>
      </c>
      <c r="AD48" s="27">
        <v>0.95121951219512191</v>
      </c>
      <c r="AE48" s="27">
        <v>0.90975609756097564</v>
      </c>
      <c r="AG48" s="29">
        <v>0.77083333333333337</v>
      </c>
      <c r="AH48" s="29">
        <v>0.758254716981132</v>
      </c>
      <c r="AI48" s="29">
        <v>0.75707547169811318</v>
      </c>
      <c r="AJ48" s="29">
        <v>0.74399038461538469</v>
      </c>
      <c r="AK48" s="29">
        <v>0.75943396226415094</v>
      </c>
      <c r="AL48" s="29">
        <v>0.72426470588235292</v>
      </c>
      <c r="AM48" s="29">
        <v>0.72671568627450978</v>
      </c>
      <c r="AN48" s="29">
        <v>0.72549019607843135</v>
      </c>
      <c r="AO48" s="29">
        <v>0.7091310580836101</v>
      </c>
      <c r="AQ48" s="233">
        <v>0.28152173913043477</v>
      </c>
      <c r="AR48" s="233">
        <v>0.31804347826086959</v>
      </c>
      <c r="AS48" s="233">
        <v>0.32608695652173914</v>
      </c>
      <c r="AT48" s="233">
        <v>0.34217391304347827</v>
      </c>
      <c r="AU48" s="233">
        <v>0.37434782608695649</v>
      </c>
      <c r="AV48" s="233">
        <v>0.41347826086956518</v>
      </c>
      <c r="AW48" s="233">
        <v>0.45673913043478259</v>
      </c>
      <c r="AX48" s="233">
        <v>0.48586956521739133</v>
      </c>
      <c r="AY48" s="32">
        <v>0.52706521739129797</v>
      </c>
      <c r="BA48" s="14">
        <v>0.65384615384615385</v>
      </c>
      <c r="BB48" s="14">
        <v>0.65384615384615385</v>
      </c>
      <c r="BC48" s="14">
        <v>0.66153846153846152</v>
      </c>
      <c r="BD48" s="14">
        <v>0.67307692307692313</v>
      </c>
      <c r="BE48" s="14">
        <v>0.7</v>
      </c>
      <c r="BF48" s="14">
        <v>0.72307692307692317</v>
      </c>
      <c r="BG48" s="14">
        <v>0.71923076923076923</v>
      </c>
      <c r="BH48" s="14">
        <v>0.7153846153846154</v>
      </c>
      <c r="BI48" s="14">
        <v>0.72499999999999976</v>
      </c>
      <c r="BK48" s="14">
        <v>0.62692307692307692</v>
      </c>
      <c r="BL48" s="14">
        <v>0.64615384615384619</v>
      </c>
      <c r="BM48" s="14">
        <v>0.6576923076923078</v>
      </c>
      <c r="BN48" s="14">
        <v>0.68461538461538463</v>
      </c>
      <c r="BO48" s="14">
        <v>0.7038461538461539</v>
      </c>
      <c r="BP48" s="14">
        <v>0.71923076923076923</v>
      </c>
      <c r="BQ48" s="14">
        <v>0.73846153846153839</v>
      </c>
      <c r="BR48" s="14">
        <v>0.75769230769230766</v>
      </c>
      <c r="BS48" s="14">
        <v>0.77499999999999913</v>
      </c>
      <c r="BU48" s="33">
        <v>0.94782608695652171</v>
      </c>
      <c r="BV48" s="33">
        <v>0.95652173913043481</v>
      </c>
      <c r="BW48" s="33">
        <v>0.94347826086956521</v>
      </c>
      <c r="BX48" s="33">
        <v>0.94347826086956521</v>
      </c>
      <c r="BY48" s="33">
        <v>0.94347826086956521</v>
      </c>
      <c r="BZ48" s="33">
        <v>0.93913043478260871</v>
      </c>
      <c r="CA48" s="33">
        <v>0.94347826086956521</v>
      </c>
      <c r="CB48" s="33">
        <v>0.95217391304347831</v>
      </c>
      <c r="CC48" s="33">
        <v>0.95217391304347732</v>
      </c>
      <c r="CE48" s="34">
        <v>0.32298136645962733</v>
      </c>
      <c r="CF48" s="34">
        <v>0.34782608695652173</v>
      </c>
      <c r="CG48" s="34">
        <v>0.35403726708074534</v>
      </c>
      <c r="CH48" s="34">
        <v>0.40248447204968946</v>
      </c>
      <c r="CI48" s="34">
        <v>0.39875776397515528</v>
      </c>
      <c r="CJ48" s="34">
        <v>0.5130434782608696</v>
      </c>
      <c r="CK48" s="34">
        <v>0.5043478260869565</v>
      </c>
      <c r="CL48" s="34">
        <v>0.51677018633540373</v>
      </c>
      <c r="CM48" s="34">
        <v>0.51511387163561062</v>
      </c>
    </row>
    <row r="49" spans="1:91" ht="0.95" customHeight="1" x14ac:dyDescent="0.25">
      <c r="A49">
        <v>47</v>
      </c>
      <c r="B49" s="15" t="s">
        <v>46</v>
      </c>
      <c r="C49" s="231">
        <v>0.37144160887656036</v>
      </c>
      <c r="D49" s="231">
        <v>0.39077662976629768</v>
      </c>
      <c r="E49" s="231">
        <v>0.34838484569322892</v>
      </c>
      <c r="F49" s="231">
        <v>0.35425717092337922</v>
      </c>
      <c r="G49" s="231">
        <v>0.41908792874739442</v>
      </c>
      <c r="H49" s="231">
        <v>0.42689483747609941</v>
      </c>
      <c r="I49" s="231">
        <v>0.41850886274509802</v>
      </c>
      <c r="J49" s="231">
        <v>0.39009471795270917</v>
      </c>
      <c r="K49" s="231">
        <v>0.41266790027360373</v>
      </c>
      <c r="M49" s="24">
        <v>0.37226741018644299</v>
      </c>
      <c r="N49" s="24">
        <v>0.40453269026686833</v>
      </c>
      <c r="O49" s="24">
        <v>0.43691479687412349</v>
      </c>
      <c r="P49" s="24">
        <v>0.4375444402133804</v>
      </c>
      <c r="Q49" s="24">
        <v>0.46975596548145276</v>
      </c>
      <c r="R49" s="24">
        <v>0.48929650843664529</v>
      </c>
      <c r="S49" s="24">
        <v>0.5020684088386641</v>
      </c>
      <c r="T49" s="24">
        <v>0.49642941788691608</v>
      </c>
      <c r="U49" s="24">
        <v>0.48613874776114435</v>
      </c>
      <c r="W49" s="27">
        <v>0.7</v>
      </c>
      <c r="X49" s="27">
        <v>0.72926829268292681</v>
      </c>
      <c r="Y49" s="27">
        <v>0.75853658536585367</v>
      </c>
      <c r="Z49" s="27">
        <v>0.78780487804878052</v>
      </c>
      <c r="AA49" s="27">
        <v>0.78048780487804881</v>
      </c>
      <c r="AB49" s="27">
        <v>0.84390243902439022</v>
      </c>
      <c r="AC49" s="27">
        <v>0.84878048780487803</v>
      </c>
      <c r="AD49" s="27">
        <v>0.84634146341463412</v>
      </c>
      <c r="AE49" s="27">
        <v>0.7</v>
      </c>
      <c r="AG49" s="29">
        <v>0.91791044776119413</v>
      </c>
      <c r="AH49" s="29">
        <v>0.90719696969696972</v>
      </c>
      <c r="AI49" s="29">
        <v>0.888671875</v>
      </c>
      <c r="AJ49" s="29">
        <v>0.88095238095238093</v>
      </c>
      <c r="AK49" s="29">
        <v>0.87797619047619047</v>
      </c>
      <c r="AL49" s="29">
        <v>0.85758196721311475</v>
      </c>
      <c r="AM49" s="29">
        <v>0.85860655737704916</v>
      </c>
      <c r="AN49" s="29">
        <v>0.85963114754098358</v>
      </c>
      <c r="AO49" s="29">
        <v>0.84994633099141303</v>
      </c>
      <c r="AQ49" s="233">
        <v>0.28260869565217389</v>
      </c>
      <c r="AR49" s="233">
        <v>0.31043478260869567</v>
      </c>
      <c r="AS49" s="233">
        <v>0.32521739130434779</v>
      </c>
      <c r="AT49" s="233">
        <v>0.33608695652173914</v>
      </c>
      <c r="AU49" s="233">
        <v>0.36195652173913045</v>
      </c>
      <c r="AV49" s="233">
        <v>0.38347826086956521</v>
      </c>
      <c r="AW49" s="233">
        <v>0.45760869565217394</v>
      </c>
      <c r="AX49" s="233">
        <v>0.52021739130434785</v>
      </c>
      <c r="AY49" s="32">
        <v>0.56804347826087587</v>
      </c>
      <c r="BA49" s="14">
        <v>0.73076923076923084</v>
      </c>
      <c r="BB49" s="14">
        <v>0.75769230769230766</v>
      </c>
      <c r="BC49" s="14">
        <v>0.81923076923076921</v>
      </c>
      <c r="BD49" s="14">
        <v>0.92307692307692313</v>
      </c>
      <c r="BE49" s="14">
        <v>0.90384615384615385</v>
      </c>
      <c r="BF49" s="14">
        <v>0.90769230769230769</v>
      </c>
      <c r="BG49" s="14">
        <v>0.88461538461538458</v>
      </c>
      <c r="BH49" s="14">
        <v>0.85769230769230775</v>
      </c>
      <c r="BI49" s="14">
        <v>0.84807692307692573</v>
      </c>
      <c r="BK49" s="14">
        <v>0.55384615384615377</v>
      </c>
      <c r="BL49" s="14">
        <v>0.55769230769230771</v>
      </c>
      <c r="BM49" s="14">
        <v>0.56153846153846154</v>
      </c>
      <c r="BN49" s="14">
        <v>0.57692307692307687</v>
      </c>
      <c r="BO49" s="14">
        <v>0.58846153846153848</v>
      </c>
      <c r="BP49" s="14">
        <v>0.60000000000000009</v>
      </c>
      <c r="BQ49" s="14">
        <v>0.61153846153846148</v>
      </c>
      <c r="BR49" s="14">
        <v>0.62307692307692308</v>
      </c>
      <c r="BS49" s="14">
        <v>0.63461538461538458</v>
      </c>
      <c r="BU49" s="33">
        <v>0.89565217391304353</v>
      </c>
      <c r="BV49" s="33">
        <v>0.89565217391304353</v>
      </c>
      <c r="BW49" s="33">
        <v>0.88695652173913042</v>
      </c>
      <c r="BX49" s="33">
        <v>0.9</v>
      </c>
      <c r="BY49" s="33">
        <v>0.9</v>
      </c>
      <c r="BZ49" s="33">
        <v>0.9</v>
      </c>
      <c r="CA49" s="33">
        <v>0.88260869565217392</v>
      </c>
      <c r="CB49" s="33">
        <v>0.88260869565217392</v>
      </c>
      <c r="CC49" s="33">
        <v>0.87391304347826182</v>
      </c>
      <c r="CE49" s="34">
        <v>0.20745341614906831</v>
      </c>
      <c r="CF49" s="34">
        <v>0.2186335403726708</v>
      </c>
      <c r="CG49" s="34">
        <v>0.21118012422360249</v>
      </c>
      <c r="CH49" s="34">
        <v>0.27701863354037265</v>
      </c>
      <c r="CI49" s="34">
        <v>0.27950310559006208</v>
      </c>
      <c r="CJ49" s="34">
        <v>0.28447204968944101</v>
      </c>
      <c r="CK49" s="34">
        <v>0.29565217391304349</v>
      </c>
      <c r="CL49" s="34">
        <v>0.29813664596273293</v>
      </c>
      <c r="CM49" s="34">
        <v>0.30641821946169695</v>
      </c>
    </row>
    <row r="50" spans="1:91" ht="0.95" customHeight="1" x14ac:dyDescent="0.25">
      <c r="A50">
        <v>48</v>
      </c>
      <c r="B50" s="15" t="s">
        <v>47</v>
      </c>
      <c r="C50" s="231">
        <v>0.29104356908385554</v>
      </c>
      <c r="D50" s="231">
        <v>0.30891811102738009</v>
      </c>
      <c r="E50" s="231">
        <v>0.26405765124555158</v>
      </c>
      <c r="F50" s="231">
        <v>0.25133413221489914</v>
      </c>
      <c r="G50" s="231">
        <v>0.28812254621688582</v>
      </c>
      <c r="H50" s="231">
        <v>0.31746914700544465</v>
      </c>
      <c r="I50" s="231">
        <v>0.29882178872540915</v>
      </c>
      <c r="J50" s="231">
        <v>0.27761198789761982</v>
      </c>
      <c r="K50" s="231">
        <v>0.28966708767603089</v>
      </c>
      <c r="M50" s="24">
        <v>0.35057761616434613</v>
      </c>
      <c r="N50" s="24">
        <v>0.37622962933281284</v>
      </c>
      <c r="O50" s="24">
        <v>0.3900958147919808</v>
      </c>
      <c r="P50" s="24">
        <v>0.37909191283146987</v>
      </c>
      <c r="Q50" s="24">
        <v>0.3949982363523255</v>
      </c>
      <c r="R50" s="24">
        <v>0.42819386551194932</v>
      </c>
      <c r="S50" s="24">
        <v>0.4328288672808428</v>
      </c>
      <c r="T50" s="24">
        <v>0.40944976980876802</v>
      </c>
      <c r="U50" s="24">
        <v>0.39837387500925819</v>
      </c>
      <c r="W50" s="27">
        <v>0.62926829268292683</v>
      </c>
      <c r="X50" s="27">
        <v>0.66097560975609759</v>
      </c>
      <c r="Y50" s="27">
        <v>0.65853658536585358</v>
      </c>
      <c r="Z50" s="27">
        <v>0.67804878048780481</v>
      </c>
      <c r="AA50" s="27">
        <v>0.65121951219512186</v>
      </c>
      <c r="AB50" s="27">
        <v>0.73170731707317072</v>
      </c>
      <c r="AC50" s="27">
        <v>0.73170731707317072</v>
      </c>
      <c r="AD50" s="27">
        <v>0.72926829268292681</v>
      </c>
      <c r="AE50" s="27">
        <v>0.62926829268292683</v>
      </c>
      <c r="AG50" s="29">
        <v>0.91604477611940305</v>
      </c>
      <c r="AH50" s="29">
        <v>0.9</v>
      </c>
      <c r="AI50" s="29">
        <v>0.89903846153846156</v>
      </c>
      <c r="AJ50" s="29">
        <v>0.8896484375</v>
      </c>
      <c r="AK50" s="29">
        <v>0.89807692307692299</v>
      </c>
      <c r="AL50" s="29">
        <v>0.85963114754098358</v>
      </c>
      <c r="AM50" s="29">
        <v>0.86995967741935487</v>
      </c>
      <c r="AN50" s="29">
        <v>0.88095238095238093</v>
      </c>
      <c r="AO50" s="29">
        <v>0.86689375812359515</v>
      </c>
      <c r="AQ50" s="233">
        <v>0.15608695652173912</v>
      </c>
      <c r="AR50" s="233">
        <v>0.18913043478260869</v>
      </c>
      <c r="AS50" s="233">
        <v>0.2</v>
      </c>
      <c r="AT50" s="233">
        <v>0.21521739130434783</v>
      </c>
      <c r="AU50" s="233">
        <v>0.23869565217391306</v>
      </c>
      <c r="AV50" s="233">
        <v>0.26869565217391306</v>
      </c>
      <c r="AW50" s="233">
        <v>0.31543478260869562</v>
      </c>
      <c r="AX50" s="233">
        <v>0.36760869565217391</v>
      </c>
      <c r="AY50" s="32">
        <v>0.40597826086958105</v>
      </c>
      <c r="BA50" s="14">
        <v>0.5346153846153846</v>
      </c>
      <c r="BB50" s="14">
        <v>0.49615384615384617</v>
      </c>
      <c r="BC50" s="14">
        <v>0.46923076923076923</v>
      </c>
      <c r="BD50" s="14">
        <v>0.42307692307692313</v>
      </c>
      <c r="BE50" s="14">
        <v>0.42307692307692313</v>
      </c>
      <c r="BF50" s="14">
        <v>0.40384615384615385</v>
      </c>
      <c r="BG50" s="14">
        <v>0.38846153846153852</v>
      </c>
      <c r="BH50" s="14">
        <v>0.38461538461538458</v>
      </c>
      <c r="BI50" s="14">
        <v>0.36730769230769056</v>
      </c>
      <c r="BK50" s="14">
        <v>0.64999999999999991</v>
      </c>
      <c r="BL50" s="14">
        <v>0.66538461538461546</v>
      </c>
      <c r="BM50" s="14">
        <v>0.68076923076923079</v>
      </c>
      <c r="BN50" s="14">
        <v>0.7038461538461539</v>
      </c>
      <c r="BO50" s="14">
        <v>0.72307692307692306</v>
      </c>
      <c r="BP50" s="14">
        <v>0.74230769230769234</v>
      </c>
      <c r="BQ50" s="14">
        <v>0.76153846153846161</v>
      </c>
      <c r="BR50" s="14">
        <v>0.7846153846153846</v>
      </c>
      <c r="BS50" s="14">
        <v>0.80384615384615732</v>
      </c>
      <c r="BU50" s="33">
        <v>0.93913043478260871</v>
      </c>
      <c r="BV50" s="33">
        <v>0.93913043478260871</v>
      </c>
      <c r="BW50" s="33">
        <v>0.94347826086956521</v>
      </c>
      <c r="BX50" s="33">
        <v>0.93478260869565222</v>
      </c>
      <c r="BY50" s="33">
        <v>0.93043478260869561</v>
      </c>
      <c r="BZ50" s="33">
        <v>0.93478260869565222</v>
      </c>
      <c r="CA50" s="33">
        <v>0.93478260869565222</v>
      </c>
      <c r="CB50" s="33">
        <v>0.93913043478260871</v>
      </c>
      <c r="CC50" s="33">
        <v>0.94130434782608663</v>
      </c>
      <c r="CE50" s="34">
        <v>0.34782608695652173</v>
      </c>
      <c r="CF50" s="34">
        <v>0.38136645962732918</v>
      </c>
      <c r="CG50" s="34">
        <v>0.38633540372670805</v>
      </c>
      <c r="CH50" s="34">
        <v>0.3950310559006211</v>
      </c>
      <c r="CI50" s="34">
        <v>0.39875776397515528</v>
      </c>
      <c r="CJ50" s="34">
        <v>0.49813664596273294</v>
      </c>
      <c r="CK50" s="34">
        <v>0.50310559006211175</v>
      </c>
      <c r="CL50" s="34">
        <v>0.50807453416149073</v>
      </c>
      <c r="CM50" s="34">
        <v>0.5130434782608696</v>
      </c>
    </row>
    <row r="51" spans="1:91" ht="0.95" customHeight="1" x14ac:dyDescent="0.25">
      <c r="A51">
        <v>49</v>
      </c>
      <c r="B51" s="15" t="s">
        <v>48</v>
      </c>
      <c r="C51" s="231">
        <v>0.42033703091810237</v>
      </c>
      <c r="D51" s="231">
        <v>0.45662522558652496</v>
      </c>
      <c r="E51" s="231">
        <v>0.36741499548328815</v>
      </c>
      <c r="F51" s="231">
        <v>0.38670808064251766</v>
      </c>
      <c r="G51" s="231">
        <v>0.47705455904334826</v>
      </c>
      <c r="H51" s="231">
        <v>0.48758982393315425</v>
      </c>
      <c r="I51" s="231">
        <v>0.46055603858171446</v>
      </c>
      <c r="J51" s="231">
        <v>0.45845646216946551</v>
      </c>
      <c r="K51" s="231">
        <v>0.47159726643497213</v>
      </c>
      <c r="M51" s="24">
        <v>0.55425312660540504</v>
      </c>
      <c r="N51" s="24">
        <v>0.56400500649888685</v>
      </c>
      <c r="O51" s="24">
        <v>0.55703530162803061</v>
      </c>
      <c r="P51" s="24">
        <v>0.5576230649138586</v>
      </c>
      <c r="Q51" s="24">
        <v>0.54629551287474964</v>
      </c>
      <c r="R51" s="24">
        <v>0.5955570979810435</v>
      </c>
      <c r="S51" s="24">
        <v>0.60711230645586367</v>
      </c>
      <c r="T51" s="24">
        <v>0.59337511303256274</v>
      </c>
      <c r="U51" s="24">
        <v>0.56736372187395545</v>
      </c>
      <c r="W51" s="27">
        <v>0.79268292682926833</v>
      </c>
      <c r="X51" s="27">
        <v>0.78048780487804881</v>
      </c>
      <c r="Y51" s="27">
        <v>0.775609756097561</v>
      </c>
      <c r="Z51" s="27">
        <v>0.8</v>
      </c>
      <c r="AA51" s="27">
        <v>0.77073170731707319</v>
      </c>
      <c r="AB51" s="27">
        <v>0.82439024390243909</v>
      </c>
      <c r="AC51" s="27">
        <v>0.84390243902439022</v>
      </c>
      <c r="AD51" s="27">
        <v>0.82926829268292679</v>
      </c>
      <c r="AE51" s="27">
        <v>0.79268292682926833</v>
      </c>
      <c r="AG51" s="29">
        <v>0.69005102040816335</v>
      </c>
      <c r="AH51" s="29">
        <v>0.69260204081632659</v>
      </c>
      <c r="AI51" s="29">
        <v>0.69260204081632659</v>
      </c>
      <c r="AJ51" s="29">
        <v>0.69260204081632659</v>
      </c>
      <c r="AK51" s="29">
        <v>0.71</v>
      </c>
      <c r="AL51" s="29">
        <v>0.70874999999999999</v>
      </c>
      <c r="AM51" s="29">
        <v>0.69387755102040816</v>
      </c>
      <c r="AN51" s="29">
        <v>0.71</v>
      </c>
      <c r="AO51" s="29">
        <v>0.70193877551020423</v>
      </c>
      <c r="AQ51" s="233">
        <v>0.26652173913043475</v>
      </c>
      <c r="AR51" s="233">
        <v>0.30847826086956526</v>
      </c>
      <c r="AS51" s="233">
        <v>0.31543478260869562</v>
      </c>
      <c r="AT51" s="233">
        <v>0.3215217391304348</v>
      </c>
      <c r="AU51" s="233">
        <v>0.35369565217391302</v>
      </c>
      <c r="AV51" s="233">
        <v>0.38956521739130434</v>
      </c>
      <c r="AW51" s="233">
        <v>0.47499999999999998</v>
      </c>
      <c r="AX51" s="233">
        <v>0.5267391304347826</v>
      </c>
      <c r="AY51" s="32">
        <v>0.58739130434781972</v>
      </c>
      <c r="BA51" s="14">
        <v>0.76923076923076916</v>
      </c>
      <c r="BB51" s="14">
        <v>0.75769230769230766</v>
      </c>
      <c r="BC51" s="14">
        <v>0.7384615384615385</v>
      </c>
      <c r="BD51" s="14">
        <v>0.73461538461538467</v>
      </c>
      <c r="BE51" s="14">
        <v>0.73461538461538467</v>
      </c>
      <c r="BF51" s="14">
        <v>0.75769230769230766</v>
      </c>
      <c r="BG51" s="14">
        <v>0.77307692307692299</v>
      </c>
      <c r="BH51" s="14">
        <v>0.7846153846153846</v>
      </c>
      <c r="BI51" s="14">
        <v>0.80384615384615299</v>
      </c>
      <c r="BK51" s="14">
        <v>0.60384615384615381</v>
      </c>
      <c r="BL51" s="14">
        <v>0.61153846153846148</v>
      </c>
      <c r="BM51" s="14">
        <v>0.62307692307692308</v>
      </c>
      <c r="BN51" s="14">
        <v>0.63461538461538458</v>
      </c>
      <c r="BO51" s="14">
        <v>0.64615384615384619</v>
      </c>
      <c r="BP51" s="14">
        <v>0.6576923076923078</v>
      </c>
      <c r="BQ51" s="14">
        <v>0.66923076923076918</v>
      </c>
      <c r="BR51" s="14">
        <v>0.6576923076923078</v>
      </c>
      <c r="BS51" s="14">
        <v>0.66923076923076841</v>
      </c>
      <c r="BU51" s="33">
        <v>0.81739130434782603</v>
      </c>
      <c r="BV51" s="33">
        <v>0.81739130434782603</v>
      </c>
      <c r="BW51" s="33">
        <v>0.81739130434782603</v>
      </c>
      <c r="BX51" s="33">
        <v>0.80869565217391304</v>
      </c>
      <c r="BY51" s="33">
        <v>0.81304347826086953</v>
      </c>
      <c r="BZ51" s="33">
        <v>0.81304347826086953</v>
      </c>
      <c r="CA51" s="33">
        <v>0.84782608695652173</v>
      </c>
      <c r="CB51" s="33">
        <v>0.84347826086956523</v>
      </c>
      <c r="CC51" s="33">
        <v>0.86086956521738933</v>
      </c>
      <c r="CE51" s="34">
        <v>8.6956521739130432E-2</v>
      </c>
      <c r="CF51" s="34">
        <v>8.819875776397515E-2</v>
      </c>
      <c r="CG51" s="34">
        <v>8.9440993788819881E-2</v>
      </c>
      <c r="CH51" s="34">
        <v>9.0683229813664598E-2</v>
      </c>
      <c r="CI51" s="34">
        <v>9.4409937888198764E-2</v>
      </c>
      <c r="CJ51" s="34">
        <v>0.14658385093167703</v>
      </c>
      <c r="CK51" s="34">
        <v>0.15403726708074533</v>
      </c>
      <c r="CL51" s="34">
        <v>0.15900621118012423</v>
      </c>
      <c r="CM51" s="34">
        <v>0.16563146997929681</v>
      </c>
    </row>
    <row r="52" spans="1:91" ht="0.95" customHeight="1" x14ac:dyDescent="0.25">
      <c r="A52">
        <v>50</v>
      </c>
      <c r="B52" s="15" t="s">
        <v>49</v>
      </c>
      <c r="C52" s="231">
        <v>0.22687023714361843</v>
      </c>
      <c r="D52" s="231">
        <v>0.25351726519337014</v>
      </c>
      <c r="E52" s="231">
        <v>0.22688664138221656</v>
      </c>
      <c r="F52" s="231">
        <v>0.23555949972411255</v>
      </c>
      <c r="G52" s="231">
        <v>0.25612416928996151</v>
      </c>
      <c r="H52" s="231">
        <v>0.25537591181715025</v>
      </c>
      <c r="I52" s="231">
        <v>0.24749355539464155</v>
      </c>
      <c r="J52" s="231">
        <v>0.24244433226765175</v>
      </c>
      <c r="K52" s="231">
        <v>0.24973566836204225</v>
      </c>
      <c r="M52" s="24">
        <v>0.33852849110077288</v>
      </c>
      <c r="N52" s="24">
        <v>0.40946839393623508</v>
      </c>
      <c r="O52" s="24">
        <v>0.40640886358034461</v>
      </c>
      <c r="P52" s="24">
        <v>0.42056665923184983</v>
      </c>
      <c r="Q52" s="24">
        <v>0.44021557514202386</v>
      </c>
      <c r="R52" s="24">
        <v>0.4596100627077177</v>
      </c>
      <c r="S52" s="24">
        <v>0.44743473978510118</v>
      </c>
      <c r="T52" s="24">
        <v>0.45634916626316052</v>
      </c>
      <c r="U52" s="24">
        <v>0.43713506672726926</v>
      </c>
      <c r="W52" s="27">
        <v>0.60000000000000009</v>
      </c>
      <c r="X52" s="27">
        <v>0.70975609756097557</v>
      </c>
      <c r="Y52" s="27">
        <v>0.69268292682926824</v>
      </c>
      <c r="Z52" s="27">
        <v>0.775609756097561</v>
      </c>
      <c r="AA52" s="27">
        <v>0.75609756097560976</v>
      </c>
      <c r="AB52" s="27">
        <v>0.81463414634146347</v>
      </c>
      <c r="AC52" s="27">
        <v>0.79024390243902443</v>
      </c>
      <c r="AD52" s="27">
        <v>0.81219512195121957</v>
      </c>
      <c r="AE52" s="27">
        <v>0.60000000000000009</v>
      </c>
      <c r="AG52" s="29">
        <v>0.92463235294117641</v>
      </c>
      <c r="AH52" s="29">
        <v>0.88095238095238093</v>
      </c>
      <c r="AI52" s="29">
        <v>0.890625</v>
      </c>
      <c r="AJ52" s="29">
        <v>0.888671875</v>
      </c>
      <c r="AK52" s="29">
        <v>0.89903846153846156</v>
      </c>
      <c r="AL52" s="29">
        <v>0.86895161290322576</v>
      </c>
      <c r="AM52" s="29">
        <v>0.88095238095238093</v>
      </c>
      <c r="AN52" s="29">
        <v>0.87896825396825395</v>
      </c>
      <c r="AO52" s="29">
        <v>0.86992521367521469</v>
      </c>
      <c r="AQ52" s="233">
        <v>0.27217391304347821</v>
      </c>
      <c r="AR52" s="233">
        <v>0.30978260869565216</v>
      </c>
      <c r="AS52" s="233">
        <v>0.32521739130434779</v>
      </c>
      <c r="AT52" s="233">
        <v>0.33760869565217394</v>
      </c>
      <c r="AU52" s="233">
        <v>0.40326086956521739</v>
      </c>
      <c r="AV52" s="233">
        <v>0.41782608695652174</v>
      </c>
      <c r="AW52" s="233">
        <v>0.43369565217391304</v>
      </c>
      <c r="AX52" s="233">
        <v>0.46500000000000002</v>
      </c>
      <c r="AY52" s="32">
        <v>0.48021739130435098</v>
      </c>
      <c r="BA52" s="14">
        <v>0.81153846153846154</v>
      </c>
      <c r="BB52" s="14">
        <v>0.81538461538461537</v>
      </c>
      <c r="BC52" s="14">
        <v>0.81538461538461537</v>
      </c>
      <c r="BD52" s="14">
        <v>0.81538461538461537</v>
      </c>
      <c r="BE52" s="14">
        <v>0.83846153846153848</v>
      </c>
      <c r="BF52" s="14">
        <v>0.84230769230769231</v>
      </c>
      <c r="BG52" s="14">
        <v>0.85</v>
      </c>
      <c r="BH52" s="14">
        <v>0.84615384615384615</v>
      </c>
      <c r="BI52" s="14">
        <v>0.85192307692307712</v>
      </c>
      <c r="BK52" s="14">
        <v>0.64999999999999991</v>
      </c>
      <c r="BL52" s="14">
        <v>0.6576923076923078</v>
      </c>
      <c r="BM52" s="14">
        <v>0.67307692307692313</v>
      </c>
      <c r="BN52" s="14">
        <v>0.68461538461538463</v>
      </c>
      <c r="BO52" s="14">
        <v>0.7</v>
      </c>
      <c r="BP52" s="14">
        <v>0.7153846153846154</v>
      </c>
      <c r="BQ52" s="14">
        <v>0.73076923076923073</v>
      </c>
      <c r="BR52" s="14">
        <v>0.75</v>
      </c>
      <c r="BS52" s="14">
        <v>0.76538461538461455</v>
      </c>
      <c r="BU52" s="33">
        <v>0.73478260869565215</v>
      </c>
      <c r="BV52" s="33">
        <v>0.72608695652173916</v>
      </c>
      <c r="BW52" s="33">
        <v>0.70434782608695645</v>
      </c>
      <c r="BX52" s="33">
        <v>0.69565217391304346</v>
      </c>
      <c r="BY52" s="33">
        <v>0.69130434782608696</v>
      </c>
      <c r="BZ52" s="33">
        <v>0.69565217391304346</v>
      </c>
      <c r="CA52" s="33">
        <v>0.68260869565217397</v>
      </c>
      <c r="CB52" s="33">
        <v>0.68260869565217397</v>
      </c>
      <c r="CC52" s="33">
        <v>0.67826086956521714</v>
      </c>
      <c r="CE52" s="34">
        <v>9.8136645962732916E-2</v>
      </c>
      <c r="CF52" s="34">
        <v>9.9378881987577633E-2</v>
      </c>
      <c r="CG52" s="34">
        <v>0.10186335403726708</v>
      </c>
      <c r="CH52" s="34">
        <v>0.10434782608695652</v>
      </c>
      <c r="CI52" s="34">
        <v>0.10559006211180125</v>
      </c>
      <c r="CJ52" s="34">
        <v>0.14037267080745341</v>
      </c>
      <c r="CK52" s="34">
        <v>0.14161490683229813</v>
      </c>
      <c r="CL52" s="34">
        <v>0.14161490683229813</v>
      </c>
      <c r="CM52" s="34">
        <v>0.14244306418219457</v>
      </c>
    </row>
    <row r="53" spans="1:91" ht="0.95" customHeight="1" x14ac:dyDescent="0.25">
      <c r="A53">
        <v>51</v>
      </c>
      <c r="B53" s="15" t="s">
        <v>50</v>
      </c>
      <c r="C53" s="231">
        <v>0.3629958602846054</v>
      </c>
      <c r="D53" s="231">
        <v>0.3725590918735413</v>
      </c>
      <c r="E53" s="231">
        <v>0.3255392857142857</v>
      </c>
      <c r="F53" s="231">
        <v>0.34597837552742616</v>
      </c>
      <c r="G53" s="231">
        <v>0.39227781512605042</v>
      </c>
      <c r="H53" s="231">
        <v>0.38869539443684453</v>
      </c>
      <c r="I53" s="231">
        <v>0.43430826140567208</v>
      </c>
      <c r="J53" s="231">
        <v>0.40279525853808429</v>
      </c>
      <c r="K53" s="231">
        <v>0.41461866520237656</v>
      </c>
      <c r="M53" s="24">
        <v>0.45142779795810134</v>
      </c>
      <c r="N53" s="24">
        <v>0.47596535111998162</v>
      </c>
      <c r="O53" s="24">
        <v>0.49317296958806395</v>
      </c>
      <c r="P53" s="24">
        <v>0.49687826437289062</v>
      </c>
      <c r="Q53" s="24">
        <v>0.52861899476771834</v>
      </c>
      <c r="R53" s="24">
        <v>0.56101369370863219</v>
      </c>
      <c r="S53" s="24">
        <v>0.64779838963818681</v>
      </c>
      <c r="T53" s="24">
        <v>0.64270694450261201</v>
      </c>
      <c r="U53" s="24">
        <v>0.61381770334742858</v>
      </c>
      <c r="W53" s="27">
        <v>0.775609756097561</v>
      </c>
      <c r="X53" s="27">
        <v>0.79268292682926833</v>
      </c>
      <c r="Y53" s="27">
        <v>0.79512195121951224</v>
      </c>
      <c r="Z53" s="27">
        <v>0.82195121951219507</v>
      </c>
      <c r="AA53" s="27">
        <v>0.81707317073170738</v>
      </c>
      <c r="AB53" s="27">
        <v>0.86829268292682926</v>
      </c>
      <c r="AC53" s="27">
        <v>0.90243902439024393</v>
      </c>
      <c r="AD53" s="27">
        <v>0.91463414634146345</v>
      </c>
      <c r="AE53" s="27">
        <v>0.775609756097561</v>
      </c>
      <c r="AG53" s="29">
        <v>0.83686440677966112</v>
      </c>
      <c r="AH53" s="29">
        <v>0.82543103448275856</v>
      </c>
      <c r="AI53" s="29">
        <v>0.82543103448275856</v>
      </c>
      <c r="AJ53" s="29">
        <v>0.82327586206896552</v>
      </c>
      <c r="AK53" s="29">
        <v>0.82327586206896552</v>
      </c>
      <c r="AL53" s="29">
        <v>0.78522727272727277</v>
      </c>
      <c r="AM53" s="29">
        <v>0.758254716981132</v>
      </c>
      <c r="AN53" s="29">
        <v>0.758254716981132</v>
      </c>
      <c r="AO53" s="29">
        <v>0.7257441444372148</v>
      </c>
      <c r="AQ53" s="233">
        <v>0.27391304347826084</v>
      </c>
      <c r="AR53" s="233">
        <v>0.31608695652173913</v>
      </c>
      <c r="AS53" s="233">
        <v>0.32543478260869563</v>
      </c>
      <c r="AT53" s="233">
        <v>0.36434782608695648</v>
      </c>
      <c r="AU53" s="233">
        <v>0.40782608695652173</v>
      </c>
      <c r="AV53" s="233">
        <v>0.43608695652173912</v>
      </c>
      <c r="AW53" s="233">
        <v>0.49956521739130438</v>
      </c>
      <c r="AX53" s="233">
        <v>0.56913043478260872</v>
      </c>
      <c r="AY53" s="32">
        <v>0.61499999999998733</v>
      </c>
      <c r="BA53" s="14">
        <v>0.85384615384615392</v>
      </c>
      <c r="BB53" s="14">
        <v>0.86538461538461542</v>
      </c>
      <c r="BC53" s="14">
        <v>0.87307692307692308</v>
      </c>
      <c r="BD53" s="14">
        <v>0.88076923076923075</v>
      </c>
      <c r="BE53" s="14">
        <v>0.89230769230769236</v>
      </c>
      <c r="BF53" s="14">
        <v>0.9</v>
      </c>
      <c r="BG53" s="14">
        <v>0.90769230769230769</v>
      </c>
      <c r="BH53" s="14">
        <v>0.91153846153846152</v>
      </c>
      <c r="BI53" s="14">
        <v>0.91923076923077052</v>
      </c>
      <c r="BK53" s="14">
        <v>0.68076923076923079</v>
      </c>
      <c r="BL53" s="14">
        <v>0.69615384615384623</v>
      </c>
      <c r="BM53" s="14">
        <v>0.7153846153846154</v>
      </c>
      <c r="BN53" s="14">
        <v>0.73076923076923073</v>
      </c>
      <c r="BO53" s="14">
        <v>0.74615384615384606</v>
      </c>
      <c r="BP53" s="14">
        <v>0.76153846153846161</v>
      </c>
      <c r="BQ53" s="14">
        <v>0.77307692307692311</v>
      </c>
      <c r="BR53" s="14">
        <v>0.78846153846153844</v>
      </c>
      <c r="BS53" s="14">
        <v>0.80192307692307785</v>
      </c>
      <c r="BU53" s="33">
        <v>0.89130434782608692</v>
      </c>
      <c r="BV53" s="33">
        <v>0.9</v>
      </c>
      <c r="BW53" s="33">
        <v>0.9</v>
      </c>
      <c r="BX53" s="33">
        <v>0.90434782608695652</v>
      </c>
      <c r="BY53" s="33">
        <v>0.90869565217391302</v>
      </c>
      <c r="BZ53" s="33">
        <v>0.90869565217391302</v>
      </c>
      <c r="CA53" s="33">
        <v>0.92173913043478262</v>
      </c>
      <c r="CB53" s="33">
        <v>0.91739130434782612</v>
      </c>
      <c r="CC53" s="33">
        <v>0.92391304347826086</v>
      </c>
      <c r="CE53" s="34">
        <v>0.2186335403726708</v>
      </c>
      <c r="CF53" s="34">
        <v>0.24596273291925466</v>
      </c>
      <c r="CG53" s="34">
        <v>0.25093167701863356</v>
      </c>
      <c r="CH53" s="34">
        <v>0.24347826086956523</v>
      </c>
      <c r="CI53" s="34">
        <v>0.24720496894409938</v>
      </c>
      <c r="CJ53" s="34">
        <v>0.34782608695652173</v>
      </c>
      <c r="CK53" s="34">
        <v>0.35776397515527952</v>
      </c>
      <c r="CL53" s="34">
        <v>0.36024844720496896</v>
      </c>
      <c r="CM53" s="34">
        <v>0.36770186335403726</v>
      </c>
    </row>
    <row r="54" spans="1:91" ht="0.95" customHeight="1" x14ac:dyDescent="0.25">
      <c r="A54">
        <v>52</v>
      </c>
      <c r="B54" s="15" t="s">
        <v>51</v>
      </c>
      <c r="C54" s="231">
        <v>0.52261011040092964</v>
      </c>
      <c r="D54" s="231">
        <v>0.52013290354574759</v>
      </c>
      <c r="E54" s="231">
        <v>0.45519100112485938</v>
      </c>
      <c r="F54" s="231">
        <v>0.43830319563522996</v>
      </c>
      <c r="G54" s="231">
        <v>0.51056520112254444</v>
      </c>
      <c r="H54" s="231">
        <v>0.53811049628220642</v>
      </c>
      <c r="I54" s="231">
        <v>0.57509182841298323</v>
      </c>
      <c r="J54" s="231">
        <v>0.5215730680164905</v>
      </c>
      <c r="K54" s="231">
        <v>0.53885499246132851</v>
      </c>
      <c r="M54" s="24">
        <v>0.3943815823701366</v>
      </c>
      <c r="N54" s="24">
        <v>0.44691330826002801</v>
      </c>
      <c r="O54" s="24">
        <v>0.46337261015614906</v>
      </c>
      <c r="P54" s="24">
        <v>0.45311495222523324</v>
      </c>
      <c r="Q54" s="24">
        <v>0.47789970588565639</v>
      </c>
      <c r="R54" s="24">
        <v>0.49055476675142645</v>
      </c>
      <c r="S54" s="24">
        <v>0.52115433951632917</v>
      </c>
      <c r="T54" s="24">
        <v>0.50992927573261737</v>
      </c>
      <c r="U54" s="24">
        <v>0.48882006645661696</v>
      </c>
      <c r="W54" s="27">
        <v>0.68536585365853664</v>
      </c>
      <c r="X54" s="27">
        <v>0.73902439024390243</v>
      </c>
      <c r="Y54" s="27">
        <v>0.74878048780487805</v>
      </c>
      <c r="Z54" s="27">
        <v>0.78292682926829271</v>
      </c>
      <c r="AA54" s="27">
        <v>0.77073170731707319</v>
      </c>
      <c r="AB54" s="27">
        <v>0.81219512195121957</v>
      </c>
      <c r="AC54" s="27">
        <v>0.826829268292683</v>
      </c>
      <c r="AD54" s="27">
        <v>0.83170731707317069</v>
      </c>
      <c r="AE54" s="27">
        <v>0.68536585365853664</v>
      </c>
      <c r="AG54" s="29">
        <v>0.86895161290322576</v>
      </c>
      <c r="AH54" s="29">
        <v>0.84791666666666665</v>
      </c>
      <c r="AI54" s="29">
        <v>0.84583333333333344</v>
      </c>
      <c r="AJ54" s="29">
        <v>0.84791666666666665</v>
      </c>
      <c r="AK54" s="29">
        <v>0.84791666666666665</v>
      </c>
      <c r="AL54" s="29">
        <v>0.8243534482758621</v>
      </c>
      <c r="AM54" s="29">
        <v>0.82327586206896552</v>
      </c>
      <c r="AN54" s="29">
        <v>0.81359649122807021</v>
      </c>
      <c r="AO54" s="29">
        <v>0.80127608892922098</v>
      </c>
      <c r="AQ54" s="233">
        <v>0.38608695652173913</v>
      </c>
      <c r="AR54" s="233">
        <v>0.40260869565217389</v>
      </c>
      <c r="AS54" s="233">
        <v>0.40847826086956524</v>
      </c>
      <c r="AT54" s="233">
        <v>0.45043478260869563</v>
      </c>
      <c r="AU54" s="233">
        <v>0.47913043478260864</v>
      </c>
      <c r="AV54" s="233">
        <v>0.46304347826086956</v>
      </c>
      <c r="AW54" s="233">
        <v>0.56108695652173923</v>
      </c>
      <c r="AX54" s="233">
        <v>0.60239130434782617</v>
      </c>
      <c r="AY54" s="32">
        <v>0.64336956521738498</v>
      </c>
      <c r="BA54" s="14">
        <v>0.86153846153846159</v>
      </c>
      <c r="BB54" s="14">
        <v>0.82307692307692304</v>
      </c>
      <c r="BC54" s="14">
        <v>0.79230769230769227</v>
      </c>
      <c r="BD54" s="14">
        <v>0.79615384615384621</v>
      </c>
      <c r="BE54" s="14">
        <v>0.8</v>
      </c>
      <c r="BF54" s="14">
        <v>0.78846153846153844</v>
      </c>
      <c r="BG54" s="14">
        <v>0.78076923076923077</v>
      </c>
      <c r="BH54" s="14">
        <v>0.77692307692307694</v>
      </c>
      <c r="BI54" s="14">
        <v>0.7673076923076918</v>
      </c>
      <c r="BK54" s="14">
        <v>0.61153846153846148</v>
      </c>
      <c r="BL54" s="14">
        <v>0.63846153846153852</v>
      </c>
      <c r="BM54" s="14">
        <v>0.65384615384615385</v>
      </c>
      <c r="BN54" s="14">
        <v>0.66538461538461546</v>
      </c>
      <c r="BO54" s="14">
        <v>0.68076923076923079</v>
      </c>
      <c r="BP54" s="14">
        <v>0.69615384615384623</v>
      </c>
      <c r="BQ54" s="14">
        <v>0.70769230769230762</v>
      </c>
      <c r="BR54" s="14">
        <v>0.73076923076923073</v>
      </c>
      <c r="BS54" s="14">
        <v>0.7442307692307657</v>
      </c>
      <c r="BU54" s="33">
        <v>0.8</v>
      </c>
      <c r="BV54" s="33">
        <v>0.79130434782608694</v>
      </c>
      <c r="BW54" s="33">
        <v>0.80869565217391304</v>
      </c>
      <c r="BX54" s="33">
        <v>0.82173913043478264</v>
      </c>
      <c r="BY54" s="33">
        <v>0.82173913043478264</v>
      </c>
      <c r="BZ54" s="33">
        <v>0.83043478260869563</v>
      </c>
      <c r="CA54" s="33">
        <v>0.86086956521739133</v>
      </c>
      <c r="CB54" s="33">
        <v>0.86521739130434783</v>
      </c>
      <c r="CC54" s="33">
        <v>0.88478260869564818</v>
      </c>
      <c r="CE54" s="34">
        <v>0.13291925465838508</v>
      </c>
      <c r="CF54" s="34">
        <v>0.13291925465838508</v>
      </c>
      <c r="CG54" s="34">
        <v>0.13167701863354037</v>
      </c>
      <c r="CH54" s="34">
        <v>0.13291925465838508</v>
      </c>
      <c r="CI54" s="34">
        <v>0.13664596273291926</v>
      </c>
      <c r="CJ54" s="34">
        <v>0.19875776397515527</v>
      </c>
      <c r="CK54" s="34">
        <v>0.20745341614906831</v>
      </c>
      <c r="CL54" s="34">
        <v>0.20869565217391303</v>
      </c>
      <c r="CM54" s="34">
        <v>0.21490683229813665</v>
      </c>
    </row>
    <row r="55" spans="1:91" ht="0.95" customHeight="1" x14ac:dyDescent="0.25">
      <c r="A55">
        <v>53</v>
      </c>
      <c r="B55" s="15" t="s">
        <v>52</v>
      </c>
      <c r="C55" s="231">
        <v>0.24523868909512761</v>
      </c>
      <c r="D55" s="231">
        <v>0.25903045186640472</v>
      </c>
      <c r="E55" s="231">
        <v>0.24300253397834598</v>
      </c>
      <c r="F55" s="231">
        <v>0.24021053650978114</v>
      </c>
      <c r="G55" s="231">
        <v>0.28963675533907834</v>
      </c>
      <c r="H55" s="231">
        <v>0.31279942744677042</v>
      </c>
      <c r="I55" s="231">
        <v>0.32769176159815089</v>
      </c>
      <c r="J55" s="231">
        <v>0.30853414241848226</v>
      </c>
      <c r="K55" s="231">
        <v>0.32296069450575304</v>
      </c>
      <c r="M55" s="24">
        <v>0.39339682337537257</v>
      </c>
      <c r="N55" s="24">
        <v>0.42308768075161673</v>
      </c>
      <c r="O55" s="24">
        <v>0.4510821268980636</v>
      </c>
      <c r="P55" s="24">
        <v>0.42923174494332117</v>
      </c>
      <c r="Q55" s="24">
        <v>0.45535842244382652</v>
      </c>
      <c r="R55" s="24">
        <v>0.48382834819805015</v>
      </c>
      <c r="S55" s="24">
        <v>0.50449828968991273</v>
      </c>
      <c r="T55" s="24">
        <v>0.49160588161379953</v>
      </c>
      <c r="U55" s="24">
        <v>0.47226087351000284</v>
      </c>
      <c r="W55" s="27">
        <v>0.69756097560975605</v>
      </c>
      <c r="X55" s="27">
        <v>0.73170731707317072</v>
      </c>
      <c r="Y55" s="27">
        <v>0.75121951219512195</v>
      </c>
      <c r="Z55" s="27">
        <v>0.75121951219512195</v>
      </c>
      <c r="AA55" s="27">
        <v>0.74634146341463414</v>
      </c>
      <c r="AB55" s="27">
        <v>0.79756097560975614</v>
      </c>
      <c r="AC55" s="27">
        <v>0.81463414634146347</v>
      </c>
      <c r="AD55" s="27">
        <v>0.81463414634146347</v>
      </c>
      <c r="AE55" s="27">
        <v>0.69756097560975605</v>
      </c>
      <c r="AG55" s="29">
        <v>0.89903846153846156</v>
      </c>
      <c r="AH55" s="29">
        <v>0.85860655737704916</v>
      </c>
      <c r="AI55" s="29">
        <v>0.84895833333333326</v>
      </c>
      <c r="AJ55" s="29">
        <v>0.85860655737704916</v>
      </c>
      <c r="AK55" s="29">
        <v>0.85860655737704916</v>
      </c>
      <c r="AL55" s="29">
        <v>0.8347457627118644</v>
      </c>
      <c r="AM55" s="29">
        <v>0.82327586206896552</v>
      </c>
      <c r="AN55" s="29">
        <v>0.82327586206896552</v>
      </c>
      <c r="AO55" s="29">
        <v>0.80561051441492282</v>
      </c>
      <c r="AQ55" s="233">
        <v>0.25717391304347831</v>
      </c>
      <c r="AR55" s="233">
        <v>0.29978260869565221</v>
      </c>
      <c r="AS55" s="233">
        <v>0.34304347826086962</v>
      </c>
      <c r="AT55" s="233">
        <v>0.39782608695652172</v>
      </c>
      <c r="AU55" s="233">
        <v>0.43195652173913041</v>
      </c>
      <c r="AV55" s="233">
        <v>0.47086956521739137</v>
      </c>
      <c r="AW55" s="233">
        <v>0.51391304347826083</v>
      </c>
      <c r="AX55" s="233">
        <v>0.55347826086956531</v>
      </c>
      <c r="AY55" s="32">
        <v>0.59445652173912411</v>
      </c>
      <c r="BA55" s="14">
        <v>0.92692307692307696</v>
      </c>
      <c r="BB55" s="14">
        <v>0.93461538461538463</v>
      </c>
      <c r="BC55" s="14">
        <v>0.93461538461538463</v>
      </c>
      <c r="BD55" s="14">
        <v>0.92307692307692313</v>
      </c>
      <c r="BE55" s="14">
        <v>0.92692307692307696</v>
      </c>
      <c r="BF55" s="14">
        <v>0.93461538461538463</v>
      </c>
      <c r="BG55" s="14">
        <v>0.93461538461538463</v>
      </c>
      <c r="BH55" s="14">
        <v>0.93846153846153846</v>
      </c>
      <c r="BI55" s="14">
        <v>0.94230769230769229</v>
      </c>
      <c r="BK55" s="14">
        <v>0.67692307692307696</v>
      </c>
      <c r="BL55" s="14">
        <v>0.69615384615384623</v>
      </c>
      <c r="BM55" s="14">
        <v>0.7153846153846154</v>
      </c>
      <c r="BN55" s="14">
        <v>0.73461538461538467</v>
      </c>
      <c r="BO55" s="14">
        <v>0.76153846153846161</v>
      </c>
      <c r="BP55" s="14">
        <v>0.7846153846153846</v>
      </c>
      <c r="BQ55" s="14">
        <v>0.8</v>
      </c>
      <c r="BR55" s="14">
        <v>0.82692307692307687</v>
      </c>
      <c r="BS55" s="14">
        <v>0.84615384615384615</v>
      </c>
      <c r="BU55" s="33">
        <v>0.9</v>
      </c>
      <c r="BV55" s="33">
        <v>0.9</v>
      </c>
      <c r="BW55" s="33">
        <v>0.87826086956521743</v>
      </c>
      <c r="BX55" s="33">
        <v>0.87826086956521743</v>
      </c>
      <c r="BY55" s="33">
        <v>0.88260869565217392</v>
      </c>
      <c r="BZ55" s="33">
        <v>0.88695652173913042</v>
      </c>
      <c r="CA55" s="33">
        <v>0.86956521739130432</v>
      </c>
      <c r="CB55" s="33">
        <v>0.87826086956521743</v>
      </c>
      <c r="CC55" s="33">
        <v>0.87173913043478313</v>
      </c>
      <c r="CE55" s="34">
        <v>0.19254658385093168</v>
      </c>
      <c r="CF55" s="34">
        <v>0.19503105590062111</v>
      </c>
      <c r="CG55" s="34">
        <v>0.19503105590062111</v>
      </c>
      <c r="CH55" s="34">
        <v>0.19627329192546583</v>
      </c>
      <c r="CI55" s="34">
        <v>0.1937888198757764</v>
      </c>
      <c r="CJ55" s="34">
        <v>0.34161490683229812</v>
      </c>
      <c r="CK55" s="34">
        <v>0.32919254658385094</v>
      </c>
      <c r="CL55" s="34">
        <v>0.34658385093167704</v>
      </c>
      <c r="CM55" s="34">
        <v>0.34409937888198761</v>
      </c>
    </row>
    <row r="56" spans="1:91" ht="0.95" customHeight="1" x14ac:dyDescent="0.25">
      <c r="A56">
        <v>54</v>
      </c>
      <c r="B56" s="15" t="s">
        <v>53</v>
      </c>
      <c r="C56" s="231">
        <v>0.42423416686141624</v>
      </c>
      <c r="D56" s="231">
        <v>0.4355736356340289</v>
      </c>
      <c r="E56" s="231">
        <v>0.33524075443786983</v>
      </c>
      <c r="F56" s="231">
        <v>0.34916427071555484</v>
      </c>
      <c r="G56" s="231">
        <v>0.40417538940809972</v>
      </c>
      <c r="H56" s="231">
        <v>0.42257207011444303</v>
      </c>
      <c r="I56" s="231">
        <v>0.43301777599572311</v>
      </c>
      <c r="J56" s="231">
        <v>0.41776274291462662</v>
      </c>
      <c r="K56" s="231">
        <v>0.41832112388529863</v>
      </c>
      <c r="M56" s="24">
        <v>0.55234046203546217</v>
      </c>
      <c r="N56" s="24">
        <v>0.53564201327610272</v>
      </c>
      <c r="O56" s="24">
        <v>0.5715755579688816</v>
      </c>
      <c r="P56" s="24">
        <v>0.56029432421821856</v>
      </c>
      <c r="Q56" s="24">
        <v>0.58126673185745659</v>
      </c>
      <c r="R56" s="24">
        <v>0.61332619695267598</v>
      </c>
      <c r="S56" s="24">
        <v>0.61588636054145729</v>
      </c>
      <c r="T56" s="24">
        <v>0.56202236616979884</v>
      </c>
      <c r="U56" s="24">
        <v>0.52577268254066489</v>
      </c>
      <c r="W56" s="27">
        <v>0.73658536585365852</v>
      </c>
      <c r="X56" s="27">
        <v>0.70487804878048776</v>
      </c>
      <c r="Y56" s="27">
        <v>0.72926829268292681</v>
      </c>
      <c r="Z56" s="27">
        <v>0.75365853658536586</v>
      </c>
      <c r="AA56" s="27">
        <v>0.75121951219512195</v>
      </c>
      <c r="AB56" s="27">
        <v>0.82195121951219507</v>
      </c>
      <c r="AC56" s="27">
        <v>0.826829268292683</v>
      </c>
      <c r="AD56" s="27">
        <v>0.81463414634146347</v>
      </c>
      <c r="AE56" s="27">
        <v>0.73658536585365852</v>
      </c>
      <c r="AG56" s="29">
        <v>0.61388888888888893</v>
      </c>
      <c r="AH56" s="29">
        <v>0.63315217391304346</v>
      </c>
      <c r="AI56" s="29">
        <v>0.6152777777777777</v>
      </c>
      <c r="AJ56" s="29">
        <v>0.6152777777777777</v>
      </c>
      <c r="AK56" s="29">
        <v>0.6542553191489362</v>
      </c>
      <c r="AL56" s="29">
        <v>0.6542553191489362</v>
      </c>
      <c r="AM56" s="29">
        <v>0.65558510638297873</v>
      </c>
      <c r="AN56" s="29">
        <v>0.72671568627450978</v>
      </c>
      <c r="AO56" s="29">
        <v>0.72738057989153759</v>
      </c>
      <c r="AQ56" s="233">
        <v>0.38500000000000001</v>
      </c>
      <c r="AR56" s="233">
        <v>0.41391304347826086</v>
      </c>
      <c r="AS56" s="233">
        <v>0.41978260869565215</v>
      </c>
      <c r="AT56" s="233">
        <v>0.42673913043478262</v>
      </c>
      <c r="AU56" s="233">
        <v>0.46695652173913044</v>
      </c>
      <c r="AV56" s="233">
        <v>0.47217391304347822</v>
      </c>
      <c r="AW56" s="233">
        <v>0.53260869565217395</v>
      </c>
      <c r="AX56" s="233">
        <v>0.55500000000000005</v>
      </c>
      <c r="AY56" s="32">
        <v>0.58782608695652494</v>
      </c>
      <c r="BA56" s="14">
        <v>0.88846153846153841</v>
      </c>
      <c r="BB56" s="14">
        <v>0.85769230769230775</v>
      </c>
      <c r="BC56" s="14">
        <v>0.85</v>
      </c>
      <c r="BD56" s="14">
        <v>0.85</v>
      </c>
      <c r="BE56" s="14">
        <v>0.88076923076923075</v>
      </c>
      <c r="BF56" s="14">
        <v>0.88076923076923075</v>
      </c>
      <c r="BG56" s="14">
        <v>0.87307692307692308</v>
      </c>
      <c r="BH56" s="14">
        <v>0.86153846153846159</v>
      </c>
      <c r="BI56" s="14">
        <v>0.8576923076923082</v>
      </c>
      <c r="BK56" s="14">
        <v>0.61923076923076925</v>
      </c>
      <c r="BL56" s="14">
        <v>0.63461538461538458</v>
      </c>
      <c r="BM56" s="14">
        <v>0.64999999999999991</v>
      </c>
      <c r="BN56" s="14">
        <v>0.66538461538461546</v>
      </c>
      <c r="BO56" s="14">
        <v>0.67692307692307696</v>
      </c>
      <c r="BP56" s="14">
        <v>0.68846153846153846</v>
      </c>
      <c r="BQ56" s="14">
        <v>0.70769230769230762</v>
      </c>
      <c r="BR56" s="14">
        <v>0.74230769230769234</v>
      </c>
      <c r="BS56" s="14">
        <v>0.75769230769230067</v>
      </c>
      <c r="BU56" s="33">
        <v>0.91739130434782612</v>
      </c>
      <c r="BV56" s="33">
        <v>0.91739130434782612</v>
      </c>
      <c r="BW56" s="33">
        <v>0.91304347826086962</v>
      </c>
      <c r="BX56" s="33">
        <v>0.91304347826086962</v>
      </c>
      <c r="BY56" s="33">
        <v>0.90869565217391302</v>
      </c>
      <c r="BZ56" s="33">
        <v>0.91304347826086962</v>
      </c>
      <c r="CA56" s="33">
        <v>0.89130434782608692</v>
      </c>
      <c r="CB56" s="33">
        <v>0.89130434782608692</v>
      </c>
      <c r="CC56" s="33">
        <v>0.88260869565217437</v>
      </c>
      <c r="CE56" s="34">
        <v>0.31180124223602484</v>
      </c>
      <c r="CF56" s="34">
        <v>0.32298136645962733</v>
      </c>
      <c r="CG56" s="34">
        <v>0.29068322981366462</v>
      </c>
      <c r="CH56" s="34">
        <v>0.28944099378881988</v>
      </c>
      <c r="CI56" s="34">
        <v>0.29192546583850931</v>
      </c>
      <c r="CJ56" s="34">
        <v>0.34037267080745343</v>
      </c>
      <c r="CK56" s="34">
        <v>0.3527950310559006</v>
      </c>
      <c r="CL56" s="34">
        <v>0.37391304347826088</v>
      </c>
      <c r="CM56" s="34">
        <v>0.38923395445134423</v>
      </c>
    </row>
    <row r="57" spans="1:91" ht="0.95" customHeight="1" x14ac:dyDescent="0.25">
      <c r="A57">
        <v>55</v>
      </c>
      <c r="B57" s="15" t="s">
        <v>54</v>
      </c>
      <c r="C57" s="231">
        <v>0.26390870147255685</v>
      </c>
      <c r="D57" s="231">
        <v>0.29999024506305022</v>
      </c>
      <c r="E57" s="231">
        <v>0.28626069518716579</v>
      </c>
      <c r="F57" s="231">
        <v>0.2942063648942479</v>
      </c>
      <c r="G57" s="231">
        <v>0.32526996774805539</v>
      </c>
      <c r="H57" s="231">
        <v>0.33353739951066058</v>
      </c>
      <c r="I57" s="231">
        <v>0.34521155729676783</v>
      </c>
      <c r="J57" s="231">
        <v>0.32704838842633988</v>
      </c>
      <c r="K57" s="231">
        <v>0.3442668015137611</v>
      </c>
      <c r="M57" s="24">
        <v>0.33616455530526906</v>
      </c>
      <c r="N57" s="24">
        <v>0.37366105807784933</v>
      </c>
      <c r="O57" s="24">
        <v>0.40072554828886181</v>
      </c>
      <c r="P57" s="24">
        <v>0.41184689616216469</v>
      </c>
      <c r="Q57" s="24">
        <v>0.42619687060790573</v>
      </c>
      <c r="R57" s="24">
        <v>0.42695791213594064</v>
      </c>
      <c r="S57" s="24">
        <v>0.44897630043528441</v>
      </c>
      <c r="T57" s="24">
        <v>0.44393515443826281</v>
      </c>
      <c r="U57" s="24">
        <v>0.43247792959098791</v>
      </c>
      <c r="W57" s="27">
        <v>0.56512195121951225</v>
      </c>
      <c r="X57" s="27">
        <v>0.61707317073170731</v>
      </c>
      <c r="Y57" s="27">
        <v>0.65609756097560967</v>
      </c>
      <c r="Z57" s="27">
        <v>0.7219512195121951</v>
      </c>
      <c r="AA57" s="27">
        <v>0.7</v>
      </c>
      <c r="AB57" s="27">
        <v>0.73414634146341462</v>
      </c>
      <c r="AC57" s="27">
        <v>0.74634146341463414</v>
      </c>
      <c r="AD57" s="27">
        <v>0.75853658536585367</v>
      </c>
      <c r="AE57" s="27">
        <v>0.56512195121951225</v>
      </c>
      <c r="AG57" s="29">
        <v>0.890625</v>
      </c>
      <c r="AH57" s="29">
        <v>0.87896825396825395</v>
      </c>
      <c r="AI57" s="29">
        <v>0.86895161290322576</v>
      </c>
      <c r="AJ57" s="29">
        <v>0.85963114754098358</v>
      </c>
      <c r="AK57" s="29">
        <v>0.86895161290322576</v>
      </c>
      <c r="AL57" s="29">
        <v>0.84895833333333326</v>
      </c>
      <c r="AM57" s="29">
        <v>0.84791666666666665</v>
      </c>
      <c r="AN57" s="29">
        <v>0.84791666666666665</v>
      </c>
      <c r="AO57" s="29">
        <v>0.83739919354838577</v>
      </c>
      <c r="AQ57" s="233">
        <v>0.2969565217391304</v>
      </c>
      <c r="AR57" s="233">
        <v>0.3395652173913043</v>
      </c>
      <c r="AS57" s="233">
        <v>0.35543478260869565</v>
      </c>
      <c r="AT57" s="233">
        <v>0.43413043478260865</v>
      </c>
      <c r="AU57" s="233">
        <v>0.45413043478260873</v>
      </c>
      <c r="AV57" s="233">
        <v>0.48760869565217396</v>
      </c>
      <c r="AW57" s="233">
        <v>0.5223913043478261</v>
      </c>
      <c r="AX57" s="233">
        <v>0.59499999999999997</v>
      </c>
      <c r="AY57" s="32">
        <v>0.62913043478261188</v>
      </c>
      <c r="BA57" s="14">
        <v>0.87692307692307692</v>
      </c>
      <c r="BB57" s="14">
        <v>0.89615384615384619</v>
      </c>
      <c r="BC57" s="14">
        <v>0.9</v>
      </c>
      <c r="BD57" s="14">
        <v>0.89615384615384619</v>
      </c>
      <c r="BE57" s="14">
        <v>0.90384615384615385</v>
      </c>
      <c r="BF57" s="14">
        <v>0.90769230769230769</v>
      </c>
      <c r="BG57" s="14">
        <v>0.91923076923076918</v>
      </c>
      <c r="BH57" s="14">
        <v>0.92692307692307696</v>
      </c>
      <c r="BI57" s="14">
        <v>0.93461538461538285</v>
      </c>
      <c r="BK57" s="14">
        <v>0.73076923076923073</v>
      </c>
      <c r="BL57" s="14">
        <v>0.73461538461538467</v>
      </c>
      <c r="BM57" s="14">
        <v>0.75769230769230766</v>
      </c>
      <c r="BN57" s="14">
        <v>0.78076923076923077</v>
      </c>
      <c r="BO57" s="14">
        <v>0.7961538461538461</v>
      </c>
      <c r="BP57" s="14">
        <v>0.81153846153846154</v>
      </c>
      <c r="BQ57" s="14">
        <v>0.82692307692307687</v>
      </c>
      <c r="BR57" s="14">
        <v>0.85000000000000009</v>
      </c>
      <c r="BS57" s="14">
        <v>0.86538461538461542</v>
      </c>
      <c r="BU57" s="33">
        <v>0.86086956521739133</v>
      </c>
      <c r="BV57" s="33">
        <v>0.86521739130434783</v>
      </c>
      <c r="BW57" s="33">
        <v>0.87826086956521743</v>
      </c>
      <c r="BX57" s="33">
        <v>0.87826086956521743</v>
      </c>
      <c r="BY57" s="33">
        <v>0.88260869565217392</v>
      </c>
      <c r="BZ57" s="33">
        <v>0.88695652173913042</v>
      </c>
      <c r="CA57" s="33">
        <v>0.88695652173913042</v>
      </c>
      <c r="CB57" s="33">
        <v>0.87826086956521743</v>
      </c>
      <c r="CC57" s="33">
        <v>0.88043478260869568</v>
      </c>
      <c r="CE57" s="34">
        <v>0.12919254658385093</v>
      </c>
      <c r="CF57" s="34">
        <v>0.13167701863354037</v>
      </c>
      <c r="CG57" s="34">
        <v>0.14037267080745341</v>
      </c>
      <c r="CH57" s="34">
        <v>0.14161490683229813</v>
      </c>
      <c r="CI57" s="34">
        <v>0.14285714285714285</v>
      </c>
      <c r="CJ57" s="34">
        <v>0.21242236024844721</v>
      </c>
      <c r="CK57" s="34">
        <v>0.2186335403726708</v>
      </c>
      <c r="CL57" s="34">
        <v>0.21490683229813665</v>
      </c>
      <c r="CM57" s="34">
        <v>0.21780538302277425</v>
      </c>
    </row>
    <row r="58" spans="1:91" ht="0.95" customHeight="1" x14ac:dyDescent="0.25">
      <c r="A58">
        <v>56</v>
      </c>
      <c r="B58" s="15" t="s">
        <v>55</v>
      </c>
      <c r="C58" s="231">
        <v>0.26910635871114919</v>
      </c>
      <c r="D58" s="231">
        <v>0.28180657830142364</v>
      </c>
      <c r="E58" s="231">
        <v>0.26773878568192111</v>
      </c>
      <c r="F58" s="231">
        <v>0.26630209140201394</v>
      </c>
      <c r="G58" s="231">
        <v>0.32012205449189984</v>
      </c>
      <c r="H58" s="231">
        <v>0.32524317317663326</v>
      </c>
      <c r="I58" s="231">
        <v>0.31648254017305316</v>
      </c>
      <c r="J58" s="231">
        <v>0.30646496104606863</v>
      </c>
      <c r="K58" s="231">
        <v>0.32075783576629546</v>
      </c>
      <c r="M58" s="24">
        <v>0.37963768615672355</v>
      </c>
      <c r="N58" s="24">
        <v>0.40957551169572176</v>
      </c>
      <c r="O58" s="24">
        <v>0.41824663611260282</v>
      </c>
      <c r="P58" s="24">
        <v>0.43619038255344761</v>
      </c>
      <c r="Q58" s="24">
        <v>0.45193087402774235</v>
      </c>
      <c r="R58" s="24">
        <v>0.48472713754558677</v>
      </c>
      <c r="S58" s="24">
        <v>0.49242335899518075</v>
      </c>
      <c r="T58" s="24">
        <v>0.50628311899169254</v>
      </c>
      <c r="U58" s="24">
        <v>0.48827368979397634</v>
      </c>
      <c r="W58" s="27">
        <v>0.61707317073170731</v>
      </c>
      <c r="X58" s="27">
        <v>0.64634146341463417</v>
      </c>
      <c r="Y58" s="27">
        <v>0.64634146341463417</v>
      </c>
      <c r="Z58" s="27">
        <v>0.7219512195121951</v>
      </c>
      <c r="AA58" s="27">
        <v>0.71219512195121948</v>
      </c>
      <c r="AB58" s="27">
        <v>0.79512195121951224</v>
      </c>
      <c r="AC58" s="27">
        <v>0.79756097560975614</v>
      </c>
      <c r="AD58" s="27">
        <v>0.826829268292683</v>
      </c>
      <c r="AE58" s="27">
        <v>0.61707317073170731</v>
      </c>
      <c r="AG58" s="29">
        <v>0.8243534482758621</v>
      </c>
      <c r="AH58" s="29">
        <v>0.8243534482758621</v>
      </c>
      <c r="AI58" s="29">
        <v>0.81359649122807021</v>
      </c>
      <c r="AJ58" s="29">
        <v>0.81359649122807021</v>
      </c>
      <c r="AK58" s="29">
        <v>0.83580508474576276</v>
      </c>
      <c r="AL58" s="29">
        <v>0.8243534482758621</v>
      </c>
      <c r="AM58" s="29">
        <v>0.8243534482758621</v>
      </c>
      <c r="AN58" s="29">
        <v>0.8243534482758621</v>
      </c>
      <c r="AO58" s="29">
        <v>0.8186276300409121</v>
      </c>
      <c r="AQ58" s="233">
        <v>0.28347826086956524</v>
      </c>
      <c r="AR58" s="233">
        <v>0.31043478260869567</v>
      </c>
      <c r="AS58" s="233">
        <v>0.32369565217391305</v>
      </c>
      <c r="AT58" s="233">
        <v>0.33934782608695652</v>
      </c>
      <c r="AU58" s="233">
        <v>0.37391304347826088</v>
      </c>
      <c r="AV58" s="233">
        <v>0.41673913043478256</v>
      </c>
      <c r="AW58" s="233">
        <v>0.44326086956521743</v>
      </c>
      <c r="AX58" s="233">
        <v>0.47478260869565214</v>
      </c>
      <c r="AY58" s="32">
        <v>0.50945652173913514</v>
      </c>
      <c r="BA58" s="14">
        <v>0.90384615384615385</v>
      </c>
      <c r="BB58" s="14">
        <v>0.90384615384615385</v>
      </c>
      <c r="BC58" s="14">
        <v>0.90769230769230769</v>
      </c>
      <c r="BD58" s="14">
        <v>0.90384615384615385</v>
      </c>
      <c r="BE58" s="14">
        <v>0.91923076923076918</v>
      </c>
      <c r="BF58" s="14">
        <v>0.92307692307692313</v>
      </c>
      <c r="BG58" s="14">
        <v>0.92307692307692313</v>
      </c>
      <c r="BH58" s="14">
        <v>0.92307692307692313</v>
      </c>
      <c r="BI58" s="14">
        <v>0.92499999999999993</v>
      </c>
      <c r="BK58" s="14">
        <v>0.65384615384615385</v>
      </c>
      <c r="BL58" s="14">
        <v>0.66923076923076918</v>
      </c>
      <c r="BM58" s="14">
        <v>0.68461538461538463</v>
      </c>
      <c r="BN58" s="14">
        <v>0.7</v>
      </c>
      <c r="BO58" s="14">
        <v>0.7153846153846154</v>
      </c>
      <c r="BP58" s="14">
        <v>0.73461538461538467</v>
      </c>
      <c r="BQ58" s="14">
        <v>0.75769230769230766</v>
      </c>
      <c r="BR58" s="14">
        <v>0.78076923076923077</v>
      </c>
      <c r="BS58" s="14">
        <v>0.80192307692307341</v>
      </c>
      <c r="BU58" s="33">
        <v>0.93478260869565222</v>
      </c>
      <c r="BV58" s="33">
        <v>0.94347826086956521</v>
      </c>
      <c r="BW58" s="33">
        <v>0.95217391304347831</v>
      </c>
      <c r="BX58" s="33">
        <v>0.95217391304347831</v>
      </c>
      <c r="BY58" s="33">
        <v>0.94347826086956521</v>
      </c>
      <c r="BZ58" s="33">
        <v>0.94347826086956521</v>
      </c>
      <c r="CA58" s="33">
        <v>0.93913043478260871</v>
      </c>
      <c r="CB58" s="33">
        <v>0.93913043478260871</v>
      </c>
      <c r="CC58" s="33">
        <v>0.93695652173913035</v>
      </c>
      <c r="CE58" s="34">
        <v>0.20496894409937888</v>
      </c>
      <c r="CF58" s="34">
        <v>0.20745341614906831</v>
      </c>
      <c r="CG58" s="34">
        <v>0.21118012422360249</v>
      </c>
      <c r="CH58" s="34">
        <v>0.20496894409937888</v>
      </c>
      <c r="CI58" s="34">
        <v>0.2062111801242236</v>
      </c>
      <c r="CJ58" s="34">
        <v>0.2236024844720497</v>
      </c>
      <c r="CK58" s="34">
        <v>0.23850931677018633</v>
      </c>
      <c r="CL58" s="34">
        <v>0.24596273291925466</v>
      </c>
      <c r="CM58" s="34">
        <v>0.25838509316770186</v>
      </c>
    </row>
    <row r="59" spans="1:91" ht="0.95" customHeight="1" x14ac:dyDescent="0.25">
      <c r="A59">
        <v>57</v>
      </c>
      <c r="B59" s="15" t="s">
        <v>56</v>
      </c>
      <c r="C59" s="231">
        <v>0.24572356796808204</v>
      </c>
      <c r="D59" s="231">
        <v>0.26885714285714285</v>
      </c>
      <c r="E59" s="231">
        <v>0.25508542166049247</v>
      </c>
      <c r="F59" s="231">
        <v>0.24630278732340585</v>
      </c>
      <c r="G59" s="231">
        <v>0.27117845601436263</v>
      </c>
      <c r="H59" s="231">
        <v>0.27132908458864424</v>
      </c>
      <c r="I59" s="231">
        <v>0.28784943923797818</v>
      </c>
      <c r="J59" s="231">
        <v>0.26027885789423694</v>
      </c>
      <c r="K59" s="231">
        <v>0.27355009035799766</v>
      </c>
      <c r="M59" s="24">
        <v>0.4253214107120773</v>
      </c>
      <c r="N59" s="24">
        <v>0.46201971849293971</v>
      </c>
      <c r="O59" s="24">
        <v>0.45425203905079903</v>
      </c>
      <c r="P59" s="24">
        <v>0.44204608491712166</v>
      </c>
      <c r="Q59" s="24">
        <v>0.44199660642193078</v>
      </c>
      <c r="R59" s="24">
        <v>0.45483932976007574</v>
      </c>
      <c r="S59" s="24">
        <v>0.46335104817264494</v>
      </c>
      <c r="T59" s="24">
        <v>0.42515136854759494</v>
      </c>
      <c r="U59" s="24">
        <v>0.41419070075957848</v>
      </c>
      <c r="W59" s="27">
        <v>0.66341463414634139</v>
      </c>
      <c r="X59" s="27">
        <v>0.69756097560975605</v>
      </c>
      <c r="Y59" s="27">
        <v>0.69268292682926824</v>
      </c>
      <c r="Z59" s="27">
        <v>0.70975609756097557</v>
      </c>
      <c r="AA59" s="27">
        <v>0.6707317073170731</v>
      </c>
      <c r="AB59" s="27">
        <v>0.73658536585365852</v>
      </c>
      <c r="AC59" s="27">
        <v>0.7219512195121951</v>
      </c>
      <c r="AD59" s="27">
        <v>0.71707317073170729</v>
      </c>
      <c r="AE59" s="27">
        <v>0.66341463414634139</v>
      </c>
      <c r="AG59" s="29">
        <v>0.78636363636363638</v>
      </c>
      <c r="AH59" s="29">
        <v>0.7719907407407407</v>
      </c>
      <c r="AI59" s="29">
        <v>0.758254716981132</v>
      </c>
      <c r="AJ59" s="29">
        <v>0.78749999999999998</v>
      </c>
      <c r="AK59" s="29">
        <v>0.81140350877192979</v>
      </c>
      <c r="AL59" s="29">
        <v>0.8013392857142857</v>
      </c>
      <c r="AM59" s="29">
        <v>0.81359649122807021</v>
      </c>
      <c r="AN59" s="29">
        <v>0.84687500000000004</v>
      </c>
      <c r="AO59" s="29">
        <v>0.84797149122807269</v>
      </c>
      <c r="AQ59" s="233">
        <v>0.35065217391304349</v>
      </c>
      <c r="AR59" s="233">
        <v>0.38630434782608691</v>
      </c>
      <c r="AS59" s="233">
        <v>0.39521739130434785</v>
      </c>
      <c r="AT59" s="233">
        <v>0.40434782608695652</v>
      </c>
      <c r="AU59" s="233">
        <v>0.44956521739130439</v>
      </c>
      <c r="AV59" s="233">
        <v>0.48978260869565221</v>
      </c>
      <c r="AW59" s="233">
        <v>0.52521739130434786</v>
      </c>
      <c r="AX59" s="233">
        <v>0.56826086956521737</v>
      </c>
      <c r="AY59" s="32">
        <v>0.60608695652174549</v>
      </c>
      <c r="BA59" s="14">
        <v>0.86153846153846159</v>
      </c>
      <c r="BB59" s="14">
        <v>0.86923076923076925</v>
      </c>
      <c r="BC59" s="14">
        <v>0.85769230769230775</v>
      </c>
      <c r="BD59" s="14">
        <v>0.83846153846153848</v>
      </c>
      <c r="BE59" s="14">
        <v>0.85769230769230775</v>
      </c>
      <c r="BF59" s="14">
        <v>0.85</v>
      </c>
      <c r="BG59" s="14">
        <v>0.85384615384615392</v>
      </c>
      <c r="BH59" s="14">
        <v>0.85</v>
      </c>
      <c r="BI59" s="14">
        <v>0.84807692307692295</v>
      </c>
      <c r="BK59" s="14">
        <v>0.60384615384615381</v>
      </c>
      <c r="BL59" s="14">
        <v>0.61538461538461542</v>
      </c>
      <c r="BM59" s="14">
        <v>0.62307692307692308</v>
      </c>
      <c r="BN59" s="14">
        <v>0.66538461538461546</v>
      </c>
      <c r="BO59" s="14">
        <v>0.6576923076923078</v>
      </c>
      <c r="BP59" s="14">
        <v>0.67307692307692313</v>
      </c>
      <c r="BQ59" s="14">
        <v>0.69230769230769229</v>
      </c>
      <c r="BR59" s="14">
        <v>0.71153846153846156</v>
      </c>
      <c r="BS59" s="14">
        <v>0.72884615384615126</v>
      </c>
      <c r="BU59" s="33">
        <v>0.72173913043478266</v>
      </c>
      <c r="BV59" s="33">
        <v>0.73478260869565215</v>
      </c>
      <c r="BW59" s="33">
        <v>0.73913043478260865</v>
      </c>
      <c r="BX59" s="33">
        <v>0.75217391304347825</v>
      </c>
      <c r="BY59" s="33">
        <v>0.74782608695652175</v>
      </c>
      <c r="BZ59" s="33">
        <v>0.75217391304347825</v>
      </c>
      <c r="CA59" s="33">
        <v>0.76086956521739135</v>
      </c>
      <c r="CB59" s="33">
        <v>0.76086956521739135</v>
      </c>
      <c r="CC59" s="33">
        <v>0.76739130434782632</v>
      </c>
      <c r="CE59" s="34">
        <v>0.11801242236024845</v>
      </c>
      <c r="CF59" s="34">
        <v>0.11925465838509317</v>
      </c>
      <c r="CG59" s="34">
        <v>0.13664596273291926</v>
      </c>
      <c r="CH59" s="34">
        <v>0.13664596273291926</v>
      </c>
      <c r="CI59" s="34">
        <v>0.13540372670807455</v>
      </c>
      <c r="CJ59" s="34">
        <v>0.15776397515527951</v>
      </c>
      <c r="CK59" s="34">
        <v>0.16024844720496895</v>
      </c>
      <c r="CL59" s="34">
        <v>0.16149068322981366</v>
      </c>
      <c r="CM59" s="34">
        <v>0.16356107660455468</v>
      </c>
    </row>
    <row r="60" spans="1:91" ht="0.95" customHeight="1" x14ac:dyDescent="0.25">
      <c r="A60">
        <v>58</v>
      </c>
      <c r="B60" s="15" t="s">
        <v>57</v>
      </c>
      <c r="C60" s="231">
        <v>0.48632342388518707</v>
      </c>
      <c r="D60" s="231">
        <v>0.45380207891387359</v>
      </c>
      <c r="E60" s="231">
        <v>0.36803499327052491</v>
      </c>
      <c r="F60" s="231">
        <v>0.40907198116380761</v>
      </c>
      <c r="G60" s="231">
        <v>0.46072286196837092</v>
      </c>
      <c r="H60" s="231">
        <v>0.49162412562455393</v>
      </c>
      <c r="I60" s="231">
        <v>0.50750359215252827</v>
      </c>
      <c r="J60" s="231">
        <v>0.48996799287939929</v>
      </c>
      <c r="K60" s="231">
        <v>0.49407527769251702</v>
      </c>
      <c r="M60" s="24">
        <v>0.63660892553671289</v>
      </c>
      <c r="N60" s="24">
        <v>0.63607472649987518</v>
      </c>
      <c r="O60" s="24">
        <v>0.65045546393472953</v>
      </c>
      <c r="P60" s="24">
        <v>0.64023899486458746</v>
      </c>
      <c r="Q60" s="24">
        <v>0.65558288357972005</v>
      </c>
      <c r="R60" s="24">
        <v>0.67849110473650898</v>
      </c>
      <c r="S60" s="24">
        <v>0.73494805621370352</v>
      </c>
      <c r="T60" s="24">
        <v>0.68732466616437693</v>
      </c>
      <c r="U60" s="24">
        <v>0.64058770640138496</v>
      </c>
      <c r="W60" s="27">
        <v>0.86829268292682926</v>
      </c>
      <c r="X60" s="27">
        <v>0.86585365853658536</v>
      </c>
      <c r="Y60" s="27">
        <v>0.86341463414634145</v>
      </c>
      <c r="Z60" s="27">
        <v>0.87804878048780488</v>
      </c>
      <c r="AA60" s="27">
        <v>0.86585365853658536</v>
      </c>
      <c r="AB60" s="27">
        <v>0.91463414634146345</v>
      </c>
      <c r="AC60" s="27">
        <v>0.92195121951219516</v>
      </c>
      <c r="AD60" s="27">
        <v>0.91951219512195115</v>
      </c>
      <c r="AE60" s="27">
        <v>0.86829268292682926</v>
      </c>
      <c r="AG60" s="29">
        <v>0.69005102040816335</v>
      </c>
      <c r="AH60" s="29">
        <v>0.67578125</v>
      </c>
      <c r="AI60" s="29">
        <v>0.69260204081632659</v>
      </c>
      <c r="AJ60" s="29">
        <v>0.69260204081632659</v>
      </c>
      <c r="AK60" s="29">
        <v>0.71124999999999994</v>
      </c>
      <c r="AL60" s="29">
        <v>0.69387755102040816</v>
      </c>
      <c r="AM60" s="29">
        <v>0.69387755102040816</v>
      </c>
      <c r="AN60" s="29">
        <v>0.72549019607843135</v>
      </c>
      <c r="AO60" s="29">
        <v>0.71680397158863407</v>
      </c>
      <c r="AQ60" s="233">
        <v>0.39</v>
      </c>
      <c r="AR60" s="233">
        <v>0.43239130434782608</v>
      </c>
      <c r="AS60" s="233">
        <v>0.46413043478260868</v>
      </c>
      <c r="AT60" s="233">
        <v>0.51195652173913042</v>
      </c>
      <c r="AU60" s="233">
        <v>0.53391304347826096</v>
      </c>
      <c r="AV60" s="233">
        <v>0.57347826086956522</v>
      </c>
      <c r="AW60" s="233">
        <v>0.592608695652174</v>
      </c>
      <c r="AX60" s="233">
        <v>0.60826086956521741</v>
      </c>
      <c r="AY60" s="32">
        <v>0.63760869565218026</v>
      </c>
      <c r="BA60" s="14">
        <v>0.85</v>
      </c>
      <c r="BB60" s="14">
        <v>0.85384615384615392</v>
      </c>
      <c r="BC60" s="14">
        <v>0.86153846153846159</v>
      </c>
      <c r="BD60" s="14">
        <v>0.86923076923076925</v>
      </c>
      <c r="BE60" s="14">
        <v>0.86538461538461542</v>
      </c>
      <c r="BF60" s="14">
        <v>0.86538461538461542</v>
      </c>
      <c r="BG60" s="14">
        <v>0.86538461538461542</v>
      </c>
      <c r="BH60" s="14">
        <v>0.86538461538461542</v>
      </c>
      <c r="BI60" s="14">
        <v>0.86538461538461542</v>
      </c>
      <c r="BK60" s="14">
        <v>0.64999999999999991</v>
      </c>
      <c r="BL60" s="14">
        <v>0.66538461538461546</v>
      </c>
      <c r="BM60" s="14">
        <v>0.68076923076923079</v>
      </c>
      <c r="BN60" s="14">
        <v>0.69615384615384623</v>
      </c>
      <c r="BO60" s="14">
        <v>0.70769230769230762</v>
      </c>
      <c r="BP60" s="14">
        <v>0.71923076923076923</v>
      </c>
      <c r="BQ60" s="14">
        <v>0.73076923076923073</v>
      </c>
      <c r="BR60" s="14">
        <v>0.74615384615384606</v>
      </c>
      <c r="BS60" s="14">
        <v>0.75769230769230944</v>
      </c>
      <c r="BU60" s="33">
        <v>0.92608695652173911</v>
      </c>
      <c r="BV60" s="33">
        <v>0.91739130434782612</v>
      </c>
      <c r="BW60" s="33">
        <v>0.91739130434782612</v>
      </c>
      <c r="BX60" s="33">
        <v>0.91739130434782612</v>
      </c>
      <c r="BY60" s="33">
        <v>0.91739130434782612</v>
      </c>
      <c r="BZ60" s="33">
        <v>0.91739130434782612</v>
      </c>
      <c r="CA60" s="33">
        <v>0.91304347826086962</v>
      </c>
      <c r="CB60" s="33">
        <v>0.91304347826086962</v>
      </c>
      <c r="CC60" s="33">
        <v>0.91086956521739149</v>
      </c>
      <c r="CE60" s="34">
        <v>7.2049689440993783E-2</v>
      </c>
      <c r="CF60" s="34">
        <v>7.5776397515527949E-2</v>
      </c>
      <c r="CG60" s="34">
        <v>7.5776397515527949E-2</v>
      </c>
      <c r="CH60" s="34">
        <v>7.7018633540372666E-2</v>
      </c>
      <c r="CI60" s="34">
        <v>8.1987577639751549E-2</v>
      </c>
      <c r="CJ60" s="34">
        <v>0.115527950310559</v>
      </c>
      <c r="CK60" s="34">
        <v>0.14534161490683231</v>
      </c>
      <c r="CL60" s="34">
        <v>0.15031055900621118</v>
      </c>
      <c r="CM60" s="34">
        <v>0.17184265010351815</v>
      </c>
    </row>
    <row r="61" spans="1:91" ht="0.95" customHeight="1" x14ac:dyDescent="0.25">
      <c r="A61">
        <v>59</v>
      </c>
      <c r="B61" s="16" t="s">
        <v>58</v>
      </c>
      <c r="C61" s="231">
        <v>0.83141020308957481</v>
      </c>
      <c r="D61" s="231">
        <v>0.74374934500261947</v>
      </c>
      <c r="E61" s="231">
        <v>0.62552294741811632</v>
      </c>
      <c r="F61" s="231">
        <v>0.72139512863714672</v>
      </c>
      <c r="G61" s="231">
        <v>0.8195956887395307</v>
      </c>
      <c r="H61" s="231">
        <v>0.79652060345443187</v>
      </c>
      <c r="I61" s="231">
        <v>0.78624923242092137</v>
      </c>
      <c r="J61" s="231">
        <v>0.73581964371725617</v>
      </c>
      <c r="K61" s="231">
        <v>0.76716472394300406</v>
      </c>
      <c r="M61" s="24">
        <v>0.59106611792187469</v>
      </c>
      <c r="N61" s="24">
        <v>0.63614134565760194</v>
      </c>
      <c r="O61" s="24">
        <v>0.57355562820814021</v>
      </c>
      <c r="P61" s="24">
        <v>0.5734847647608512</v>
      </c>
      <c r="Q61" s="24">
        <v>0.56070922464951334</v>
      </c>
      <c r="R61" s="24">
        <v>0.58560500643700952</v>
      </c>
      <c r="S61" s="24">
        <v>0.54976983070530416</v>
      </c>
      <c r="T61" s="24">
        <v>0.53683568887061794</v>
      </c>
      <c r="U61" s="24">
        <v>0.51478019243233553</v>
      </c>
      <c r="W61" s="27">
        <v>0.73516939728667807</v>
      </c>
      <c r="X61" s="27">
        <v>0.76054486884491479</v>
      </c>
      <c r="Y61" s="27">
        <v>0.69002998500749624</v>
      </c>
      <c r="Z61" s="27">
        <v>0.74318689501116897</v>
      </c>
      <c r="AA61" s="27">
        <v>0.72730919379678372</v>
      </c>
      <c r="AB61" s="27">
        <v>0.77383992251474865</v>
      </c>
      <c r="AC61" s="27">
        <v>0.85121951219512193</v>
      </c>
      <c r="AD61" s="27">
        <v>0.84390243902439022</v>
      </c>
      <c r="AE61" s="27">
        <v>0.73516939728667807</v>
      </c>
      <c r="AG61" s="29">
        <v>0.5491071428571429</v>
      </c>
      <c r="AH61" s="29">
        <v>0.54761904761904767</v>
      </c>
      <c r="AI61" s="29">
        <v>0.59232954545454553</v>
      </c>
      <c r="AJ61" s="29">
        <v>0.63451086956521741</v>
      </c>
      <c r="AK61" s="29">
        <v>0.63722826086956508</v>
      </c>
      <c r="AL61" s="29">
        <v>0.63451086956521741</v>
      </c>
      <c r="AM61" s="29">
        <v>0.77430555555555558</v>
      </c>
      <c r="AN61" s="29">
        <v>0.78636363636363638</v>
      </c>
      <c r="AO61" s="29">
        <v>0.8549022837066218</v>
      </c>
      <c r="AQ61" s="233">
        <v>0.42434782608695648</v>
      </c>
      <c r="AR61" s="233">
        <v>0.47</v>
      </c>
      <c r="AS61" s="233">
        <v>0.47804347826086951</v>
      </c>
      <c r="AT61" s="233">
        <v>0.50065217391304351</v>
      </c>
      <c r="AU61" s="233">
        <v>0.51413043478260867</v>
      </c>
      <c r="AV61" s="233">
        <v>0.56913043478260872</v>
      </c>
      <c r="AW61" s="233">
        <v>0.55434782608695654</v>
      </c>
      <c r="AX61" s="233">
        <v>0.59478260869565225</v>
      </c>
      <c r="AY61" s="32">
        <v>0.61489130434782291</v>
      </c>
      <c r="BA61" s="14">
        <v>0.66538461538461546</v>
      </c>
      <c r="BB61" s="14">
        <v>0.68846153846153846</v>
      </c>
      <c r="BC61" s="14">
        <v>0.70769230769230773</v>
      </c>
      <c r="BD61" s="14">
        <v>0.71923076923076923</v>
      </c>
      <c r="BE61" s="14">
        <v>0.7384615384615385</v>
      </c>
      <c r="BF61" s="14">
        <v>0.74230769230769234</v>
      </c>
      <c r="BG61" s="14">
        <v>0.81153846153846154</v>
      </c>
      <c r="BH61" s="14">
        <v>0.66153846153846152</v>
      </c>
      <c r="BI61" s="14">
        <v>0.69807692307692659</v>
      </c>
      <c r="BK61" s="14">
        <v>0.56153846153846154</v>
      </c>
      <c r="BL61" s="14">
        <v>0.57692307692307687</v>
      </c>
      <c r="BM61" s="14">
        <v>0.5923076923076922</v>
      </c>
      <c r="BN61" s="14">
        <v>0.7153846153846154</v>
      </c>
      <c r="BO61" s="14">
        <v>0.73846153846153839</v>
      </c>
      <c r="BP61" s="14">
        <v>0.74615384615384606</v>
      </c>
      <c r="BQ61" s="14">
        <v>0.75</v>
      </c>
      <c r="BR61" s="14">
        <v>0.7846153846153846</v>
      </c>
      <c r="BS61" s="14">
        <v>0.79038461538461369</v>
      </c>
      <c r="BU61" s="33">
        <v>0.73478260869565215</v>
      </c>
      <c r="BV61" s="33">
        <v>0.73913043478260865</v>
      </c>
      <c r="BW61" s="33">
        <v>0.74782608695652175</v>
      </c>
      <c r="BX61" s="33">
        <v>0.83913043478260874</v>
      </c>
      <c r="BY61" s="33">
        <v>0.84347826086956523</v>
      </c>
      <c r="BZ61" s="33">
        <v>0.84782608695652173</v>
      </c>
      <c r="CA61" s="33">
        <v>0.89565217391304353</v>
      </c>
      <c r="CB61" s="33">
        <v>0.89130434782608692</v>
      </c>
      <c r="CC61" s="33">
        <v>0.91739130434782712</v>
      </c>
      <c r="CE61" s="34">
        <v>6.0597267080745337E-2</v>
      </c>
      <c r="CF61" s="34">
        <v>6.1338633540372424E-2</v>
      </c>
      <c r="CG61" s="34">
        <v>6.2079999999999795E-2</v>
      </c>
      <c r="CH61" s="34">
        <v>6.4596273291925466E-2</v>
      </c>
      <c r="CI61" s="34">
        <v>6.3354037267080748E-2</v>
      </c>
      <c r="CJ61" s="34">
        <v>0.10186335403726708</v>
      </c>
      <c r="CK61" s="34">
        <v>0.10186335403726708</v>
      </c>
      <c r="CL61" s="34">
        <v>0.1031055900621118</v>
      </c>
      <c r="CM61" s="34">
        <v>0.10351966873706009</v>
      </c>
    </row>
    <row r="62" spans="1:91" ht="0.95" customHeight="1" x14ac:dyDescent="0.25">
      <c r="A62">
        <v>60</v>
      </c>
      <c r="B62" s="16" t="s">
        <v>59</v>
      </c>
      <c r="C62" s="231">
        <v>0.71658319162112871</v>
      </c>
      <c r="D62" s="231">
        <v>0.75275874656539055</v>
      </c>
      <c r="E62" s="231">
        <v>0.85634416156084892</v>
      </c>
      <c r="F62" s="231">
        <v>0.84775950460533744</v>
      </c>
      <c r="G62" s="231">
        <v>0.76229903331202631</v>
      </c>
      <c r="H62" s="231">
        <v>0.73939792890100853</v>
      </c>
      <c r="I62" s="231">
        <v>0.79509181706208787</v>
      </c>
      <c r="J62" s="231">
        <v>0.8287449607956886</v>
      </c>
      <c r="K62" s="231">
        <v>0.80971173344566949</v>
      </c>
      <c r="M62" s="24">
        <v>0.74902224369917003</v>
      </c>
      <c r="N62" s="24">
        <v>0.77000244706624588</v>
      </c>
      <c r="O62" s="24">
        <v>0.67580047839377899</v>
      </c>
      <c r="P62" s="24">
        <v>0.63073560891548719</v>
      </c>
      <c r="Q62" s="24">
        <v>0.6376518713238597</v>
      </c>
      <c r="R62" s="24">
        <v>0.64621061258753376</v>
      </c>
      <c r="S62" s="24">
        <v>0.62300079880841508</v>
      </c>
      <c r="T62" s="24">
        <v>0.58663930156805122</v>
      </c>
      <c r="U62" s="24">
        <v>0.57417336215830861</v>
      </c>
      <c r="W62" s="27">
        <v>0.93414634146341458</v>
      </c>
      <c r="X62" s="27">
        <v>0.87073170731707317</v>
      </c>
      <c r="Y62" s="27">
        <v>0.86341463414634145</v>
      </c>
      <c r="Z62" s="27">
        <v>0.88292682926829269</v>
      </c>
      <c r="AA62" s="27">
        <v>0.86097560975609755</v>
      </c>
      <c r="AB62" s="27">
        <v>0.85609756097560974</v>
      </c>
      <c r="AC62" s="27">
        <v>0.86097560975609755</v>
      </c>
      <c r="AD62" s="27">
        <v>0.85609756097560974</v>
      </c>
      <c r="AE62" s="27">
        <v>0.93414634146341458</v>
      </c>
      <c r="AG62" s="29">
        <v>0.67317708333333326</v>
      </c>
      <c r="AH62" s="29">
        <v>0.67317708333333326</v>
      </c>
      <c r="AI62" s="29">
        <v>0.71</v>
      </c>
      <c r="AJ62" s="29">
        <v>0.72426470588235292</v>
      </c>
      <c r="AK62" s="29">
        <v>0.71124999999999994</v>
      </c>
      <c r="AL62" s="29">
        <v>0.70750000000000002</v>
      </c>
      <c r="AM62" s="29">
        <v>0.72426470588235292</v>
      </c>
      <c r="AN62" s="29">
        <v>0.72549019607843135</v>
      </c>
      <c r="AO62" s="29">
        <v>0.73199754901960823</v>
      </c>
      <c r="AQ62" s="233">
        <v>0.47130434782608699</v>
      </c>
      <c r="AR62" s="233">
        <v>0.50543478260869568</v>
      </c>
      <c r="AS62" s="233">
        <v>0.50304347826086948</v>
      </c>
      <c r="AT62" s="233">
        <v>0.49152173913043484</v>
      </c>
      <c r="AU62" s="233">
        <v>0.51260869565217393</v>
      </c>
      <c r="AV62" s="233">
        <v>0.52630434782608704</v>
      </c>
      <c r="AW62" s="233">
        <v>0.57043478260869562</v>
      </c>
      <c r="AX62" s="233">
        <v>0.60456521739130442</v>
      </c>
      <c r="AY62" s="32">
        <v>0.63347826086956838</v>
      </c>
      <c r="BA62" s="14">
        <v>0.59230769230769231</v>
      </c>
      <c r="BB62" s="14">
        <v>0.61153846153846159</v>
      </c>
      <c r="BC62" s="14">
        <v>0.65</v>
      </c>
      <c r="BD62" s="14">
        <v>0.66538461538461546</v>
      </c>
      <c r="BE62" s="14">
        <v>0.71153846153846156</v>
      </c>
      <c r="BF62" s="14">
        <v>0.7153846153846154</v>
      </c>
      <c r="BG62" s="14">
        <v>0.73076923076923084</v>
      </c>
      <c r="BH62" s="14">
        <v>0.74615384615384617</v>
      </c>
      <c r="BI62" s="14">
        <v>0.75576923076922986</v>
      </c>
      <c r="BK62" s="14">
        <v>0.50769230769230766</v>
      </c>
      <c r="BL62" s="14">
        <v>0.51538461538461533</v>
      </c>
      <c r="BM62" s="14">
        <v>0.52692307692307694</v>
      </c>
      <c r="BN62" s="14">
        <v>0.5346153846153846</v>
      </c>
      <c r="BO62" s="14">
        <v>0.53846153846153844</v>
      </c>
      <c r="BP62" s="14">
        <v>0.5461538461538461</v>
      </c>
      <c r="BQ62" s="14">
        <v>0.55769230769230771</v>
      </c>
      <c r="BR62" s="14">
        <v>0.57307692307692304</v>
      </c>
      <c r="BS62" s="14">
        <v>0.58269230769230684</v>
      </c>
      <c r="BU62" s="33">
        <v>0.69130434782608696</v>
      </c>
      <c r="BV62" s="33">
        <v>0.7</v>
      </c>
      <c r="BW62" s="33">
        <v>0.70869565217391306</v>
      </c>
      <c r="BX62" s="33">
        <v>0.69565217391304346</v>
      </c>
      <c r="BY62" s="33">
        <v>0.70869565217391306</v>
      </c>
      <c r="BZ62" s="33">
        <v>0.68260869565217397</v>
      </c>
      <c r="CA62" s="33">
        <v>0.7</v>
      </c>
      <c r="CB62" s="33">
        <v>0.67826086956521736</v>
      </c>
      <c r="CC62" s="33">
        <v>0.67391304347826086</v>
      </c>
      <c r="CE62" s="34">
        <v>6.9565217391304342E-3</v>
      </c>
      <c r="CF62" s="34">
        <v>7.2049689440993785E-3</v>
      </c>
      <c r="CG62" s="34">
        <v>7.5776397515527946E-3</v>
      </c>
      <c r="CH62" s="34">
        <v>7.7018633540372671E-3</v>
      </c>
      <c r="CI62" s="34">
        <v>7.4534161490683228E-3</v>
      </c>
      <c r="CJ62" s="34">
        <v>1.2546583850931676E-2</v>
      </c>
      <c r="CK62" s="34">
        <v>1.2546583850931676E-2</v>
      </c>
      <c r="CL62" s="34">
        <v>1.2795031055900623E-2</v>
      </c>
      <c r="CM62" s="34">
        <v>1.2877846790890279E-2</v>
      </c>
    </row>
    <row r="63" spans="1:91" ht="0.95" customHeight="1" x14ac:dyDescent="0.25">
      <c r="A63">
        <v>61</v>
      </c>
      <c r="B63" s="16" t="s">
        <v>60</v>
      </c>
      <c r="C63" s="231">
        <v>0.76498255988207087</v>
      </c>
      <c r="D63" s="231">
        <v>0.76361825858108201</v>
      </c>
      <c r="E63" s="231">
        <v>0.88015096963613981</v>
      </c>
      <c r="F63" s="231">
        <v>0.83248179949672485</v>
      </c>
      <c r="G63" s="231">
        <v>0.76197654085479405</v>
      </c>
      <c r="H63" s="231">
        <v>0.65815174187130321</v>
      </c>
      <c r="I63" s="231">
        <v>0.65484713132893901</v>
      </c>
      <c r="J63" s="231">
        <v>0.72194581385414558</v>
      </c>
      <c r="K63" s="231">
        <v>0.68455465471617816</v>
      </c>
      <c r="M63" s="24">
        <v>0.83985148106610374</v>
      </c>
      <c r="N63" s="24">
        <v>0.84333194657100286</v>
      </c>
      <c r="O63" s="24">
        <v>0.75607881081420669</v>
      </c>
      <c r="P63" s="24">
        <v>0.75016069806269747</v>
      </c>
      <c r="Q63" s="24">
        <v>0.76456472513910378</v>
      </c>
      <c r="R63" s="24">
        <v>0.82739329065639311</v>
      </c>
      <c r="S63" s="24">
        <v>0.79668718689809215</v>
      </c>
      <c r="T63" s="24">
        <v>0.7377534220704286</v>
      </c>
      <c r="U63" s="24">
        <v>0.7209407287487386</v>
      </c>
      <c r="W63" s="27">
        <v>0.96341463414634143</v>
      </c>
      <c r="X63" s="27">
        <v>0.97073170731707314</v>
      </c>
      <c r="Y63" s="27">
        <v>0.94146341463414629</v>
      </c>
      <c r="Z63" s="27">
        <v>0.94390243902439019</v>
      </c>
      <c r="AA63" s="27">
        <v>0.94146341463414629</v>
      </c>
      <c r="AB63" s="27">
        <v>0.96341463414634143</v>
      </c>
      <c r="AC63" s="27">
        <v>0.96097560975609753</v>
      </c>
      <c r="AD63" s="27">
        <v>0.95365853658536581</v>
      </c>
      <c r="AE63" s="27">
        <v>0.96341463414634143</v>
      </c>
      <c r="AG63" s="29">
        <v>0.63722826086956508</v>
      </c>
      <c r="AH63" s="29">
        <v>0.63586956521739124</v>
      </c>
      <c r="AI63" s="29">
        <v>0.69005102040816335</v>
      </c>
      <c r="AJ63" s="29">
        <v>0.69260204081632659</v>
      </c>
      <c r="AK63" s="29">
        <v>0.69132653061224492</v>
      </c>
      <c r="AL63" s="29">
        <v>0.65691489361702138</v>
      </c>
      <c r="AM63" s="29">
        <v>0.67187499999999989</v>
      </c>
      <c r="AN63" s="29">
        <v>0.70750000000000002</v>
      </c>
      <c r="AO63" s="29">
        <v>0.69777423469387934</v>
      </c>
      <c r="AQ63" s="233">
        <v>0.36326086956521736</v>
      </c>
      <c r="AR63" s="233">
        <v>0.39413043478260873</v>
      </c>
      <c r="AS63" s="233">
        <v>0.39717391304347821</v>
      </c>
      <c r="AT63" s="233">
        <v>0.39282608695652171</v>
      </c>
      <c r="AU63" s="233">
        <v>0.40913043478260869</v>
      </c>
      <c r="AV63" s="233">
        <v>0.44108695652173913</v>
      </c>
      <c r="AW63" s="233">
        <v>0.49717391304347824</v>
      </c>
      <c r="AX63" s="233">
        <v>0.5454347826086956</v>
      </c>
      <c r="AY63" s="32">
        <v>0.58945652173913354</v>
      </c>
      <c r="BA63" s="14">
        <v>0.53846153846153844</v>
      </c>
      <c r="BB63" s="14">
        <v>0.62692307692307692</v>
      </c>
      <c r="BC63" s="14">
        <v>0.65384615384615385</v>
      </c>
      <c r="BD63" s="14">
        <v>0.66538461538461546</v>
      </c>
      <c r="BE63" s="14">
        <v>0.6692307692307693</v>
      </c>
      <c r="BF63" s="14">
        <v>0.6692307692307693</v>
      </c>
      <c r="BG63" s="14">
        <v>0.68076923076923079</v>
      </c>
      <c r="BH63" s="14">
        <v>0.68461538461538463</v>
      </c>
      <c r="BI63" s="14">
        <v>0.69038461538461493</v>
      </c>
      <c r="BK63" s="14">
        <v>0.51153846153846161</v>
      </c>
      <c r="BL63" s="14">
        <v>0.52692307692307694</v>
      </c>
      <c r="BM63" s="14">
        <v>0.54230769230769238</v>
      </c>
      <c r="BN63" s="14">
        <v>0.5461538461538461</v>
      </c>
      <c r="BO63" s="14">
        <v>0.53846153846153844</v>
      </c>
      <c r="BP63" s="14">
        <v>0.53846153846153844</v>
      </c>
      <c r="BQ63" s="14">
        <v>0.56153846153846154</v>
      </c>
      <c r="BR63" s="14">
        <v>0.57692307692307687</v>
      </c>
      <c r="BS63" s="14">
        <v>0.5884615384615367</v>
      </c>
      <c r="BU63" s="33">
        <v>0.55652173913043479</v>
      </c>
      <c r="BV63" s="33">
        <v>0.58260869565217388</v>
      </c>
      <c r="BW63" s="33">
        <v>0.62608695652173907</v>
      </c>
      <c r="BX63" s="33">
        <v>0.62608695652173907</v>
      </c>
      <c r="BY63" s="33">
        <v>0.56956521739130439</v>
      </c>
      <c r="BZ63" s="33">
        <v>0.49130434782608701</v>
      </c>
      <c r="CA63" s="33">
        <v>0.55652173913043479</v>
      </c>
      <c r="CB63" s="33">
        <v>0.54782608695652169</v>
      </c>
      <c r="CC63" s="33">
        <v>0.54130434782608694</v>
      </c>
      <c r="CE63" s="34">
        <v>1.8633540372670807E-3</v>
      </c>
      <c r="CF63" s="34">
        <v>1.9875776397515529E-3</v>
      </c>
      <c r="CG63" s="34">
        <v>2.1118012422360246E-3</v>
      </c>
      <c r="CH63" s="34">
        <v>2.2360248447204968E-3</v>
      </c>
      <c r="CI63" s="34">
        <v>2.2360248447204968E-3</v>
      </c>
      <c r="CJ63" s="34">
        <v>7.0807453416149068E-3</v>
      </c>
      <c r="CK63" s="34">
        <v>3.4782608695652171E-3</v>
      </c>
      <c r="CL63" s="34">
        <v>3.4782608695652171E-3</v>
      </c>
      <c r="CM63" s="34">
        <v>1.076604554865575E-3</v>
      </c>
    </row>
    <row r="64" spans="1:91" ht="0.95" customHeight="1" x14ac:dyDescent="0.25">
      <c r="A64">
        <v>62</v>
      </c>
      <c r="B64" s="15" t="s">
        <v>61</v>
      </c>
      <c r="C64" s="231">
        <v>0.4605855226383454</v>
      </c>
      <c r="D64" s="231">
        <v>0.44112384259259257</v>
      </c>
      <c r="E64" s="231">
        <v>0.34798911860718174</v>
      </c>
      <c r="F64" s="231">
        <v>0.3585664883454337</v>
      </c>
      <c r="G64" s="231">
        <v>0.40105223342939483</v>
      </c>
      <c r="H64" s="231">
        <v>0.3931663685152057</v>
      </c>
      <c r="I64" s="231">
        <v>0.36348010380622836</v>
      </c>
      <c r="J64" s="231">
        <v>0.33206639332470295</v>
      </c>
      <c r="K64" s="231">
        <v>0.34267225265448031</v>
      </c>
      <c r="M64" s="24">
        <v>0.51294982583675541</v>
      </c>
      <c r="N64" s="24">
        <v>0.56063782478876822</v>
      </c>
      <c r="O64" s="24">
        <v>0.56796017746189176</v>
      </c>
      <c r="P64" s="24">
        <v>0.55125118715143295</v>
      </c>
      <c r="Q64" s="24">
        <v>0.57031354269133616</v>
      </c>
      <c r="R64" s="24">
        <v>0.5512896294339511</v>
      </c>
      <c r="S64" s="24">
        <v>0.54128805189717899</v>
      </c>
      <c r="T64" s="24">
        <v>0.50000518207210332</v>
      </c>
      <c r="U64" s="24">
        <v>0.4877709963934288</v>
      </c>
      <c r="W64" s="27">
        <v>0.83902439024390241</v>
      </c>
      <c r="X64" s="27">
        <v>0.86341463414634145</v>
      </c>
      <c r="Y64" s="27">
        <v>0.85853658536585364</v>
      </c>
      <c r="Z64" s="27">
        <v>0.87317073170731707</v>
      </c>
      <c r="AA64" s="27">
        <v>0.85853658536585364</v>
      </c>
      <c r="AB64" s="27">
        <v>0.87317073170731707</v>
      </c>
      <c r="AC64" s="27">
        <v>0.84878048780487803</v>
      </c>
      <c r="AD64" s="27">
        <v>0.83658536585365861</v>
      </c>
      <c r="AE64" s="27">
        <v>0.83902439024390241</v>
      </c>
      <c r="AG64" s="29">
        <v>0.81140350877192979</v>
      </c>
      <c r="AH64" s="29">
        <v>0.78522727272727277</v>
      </c>
      <c r="AI64" s="29">
        <v>0.79910714285714279</v>
      </c>
      <c r="AJ64" s="29">
        <v>0.7979910714285714</v>
      </c>
      <c r="AK64" s="29">
        <v>0.81140350877192979</v>
      </c>
      <c r="AL64" s="29">
        <v>0.79910714285714279</v>
      </c>
      <c r="AM64" s="29">
        <v>0.82543103448275856</v>
      </c>
      <c r="AN64" s="29">
        <v>0.84687500000000004</v>
      </c>
      <c r="AO64" s="29">
        <v>0.85388876285541215</v>
      </c>
      <c r="AQ64" s="233">
        <v>0.32021739130434784</v>
      </c>
      <c r="AR64" s="233">
        <v>0.35717391304347829</v>
      </c>
      <c r="AS64" s="233">
        <v>0.3641304347826087</v>
      </c>
      <c r="AT64" s="233">
        <v>0.41021739130434781</v>
      </c>
      <c r="AU64" s="233">
        <v>0.44217391304347825</v>
      </c>
      <c r="AV64" s="233">
        <v>0.48456521739130431</v>
      </c>
      <c r="AW64" s="233">
        <v>0.58500000000000008</v>
      </c>
      <c r="AX64" s="233">
        <v>0.56586956521739129</v>
      </c>
      <c r="AY64" s="32">
        <v>0.6372826086956711</v>
      </c>
      <c r="BA64" s="14">
        <v>0.88076923076923075</v>
      </c>
      <c r="BB64" s="14">
        <v>0.89230769230769236</v>
      </c>
      <c r="BC64" s="14">
        <v>0.89615384615384619</v>
      </c>
      <c r="BD64" s="14">
        <v>0.9</v>
      </c>
      <c r="BE64" s="14">
        <v>0.91153846153846152</v>
      </c>
      <c r="BF64" s="14">
        <v>0.91538461538461535</v>
      </c>
      <c r="BG64" s="14">
        <v>0.91923076923076918</v>
      </c>
      <c r="BH64" s="14">
        <v>0.92692307692307696</v>
      </c>
      <c r="BI64" s="14">
        <v>0.93076923076923035</v>
      </c>
      <c r="BK64" s="14">
        <v>0.63846153846153852</v>
      </c>
      <c r="BL64" s="14">
        <v>0.66153846153846152</v>
      </c>
      <c r="BM64" s="14">
        <v>0.68461538461538463</v>
      </c>
      <c r="BN64" s="14">
        <v>0.69230769230769229</v>
      </c>
      <c r="BO64" s="14">
        <v>0.70769230769230762</v>
      </c>
      <c r="BP64" s="14">
        <v>0.71923076923076923</v>
      </c>
      <c r="BQ64" s="14">
        <v>0.73846153846153839</v>
      </c>
      <c r="BR64" s="14">
        <v>0.75384615384615394</v>
      </c>
      <c r="BS64" s="14">
        <v>0.7692307692307736</v>
      </c>
      <c r="BU64" s="33">
        <v>0.93913043478260871</v>
      </c>
      <c r="BV64" s="33">
        <v>0.93043478260869561</v>
      </c>
      <c r="BW64" s="33">
        <v>0.93043478260869561</v>
      </c>
      <c r="BX64" s="33">
        <v>0.93043478260869561</v>
      </c>
      <c r="BY64" s="33">
        <v>0.93043478260869561</v>
      </c>
      <c r="BZ64" s="33">
        <v>0.93043478260869561</v>
      </c>
      <c r="CA64" s="33">
        <v>0.93043478260869561</v>
      </c>
      <c r="CB64" s="33">
        <v>0.93478260869565222</v>
      </c>
      <c r="CC64" s="33">
        <v>0.93478260869565188</v>
      </c>
      <c r="CE64" s="34">
        <v>0.1267080745341615</v>
      </c>
      <c r="CF64" s="34">
        <v>0.12795031055900621</v>
      </c>
      <c r="CG64" s="34">
        <v>0.1341614906832298</v>
      </c>
      <c r="CH64" s="34">
        <v>0.13540372670807455</v>
      </c>
      <c r="CI64" s="34">
        <v>0.13788819875776398</v>
      </c>
      <c r="CJ64" s="34">
        <v>0.13788819875776398</v>
      </c>
      <c r="CK64" s="34">
        <v>0.23229813664596274</v>
      </c>
      <c r="CL64" s="34">
        <v>0.2360248447204969</v>
      </c>
      <c r="CM64" s="34">
        <v>0.30020703933748016</v>
      </c>
    </row>
    <row r="65" spans="1:91" ht="0.95" customHeight="1" x14ac:dyDescent="0.25">
      <c r="A65">
        <v>63</v>
      </c>
      <c r="B65" s="15" t="s">
        <v>62</v>
      </c>
      <c r="C65" s="231">
        <v>0.1649361325966851</v>
      </c>
      <c r="D65" s="231">
        <v>0.16638806240928883</v>
      </c>
      <c r="E65" s="231">
        <v>0.14559535232383808</v>
      </c>
      <c r="F65" s="231">
        <v>0.19374465431218815</v>
      </c>
      <c r="G65" s="231">
        <v>0.2166100511073254</v>
      </c>
      <c r="H65" s="231">
        <v>0.2235205226748655</v>
      </c>
      <c r="I65" s="231">
        <v>0.22649913344887349</v>
      </c>
      <c r="J65" s="231">
        <v>0.20717548274355468</v>
      </c>
      <c r="K65" s="231">
        <v>0.23004653667512287</v>
      </c>
      <c r="M65" s="24">
        <v>0.26788472655250517</v>
      </c>
      <c r="N65" s="24">
        <v>0.32316828774642942</v>
      </c>
      <c r="O65" s="24">
        <v>0.28496043573410551</v>
      </c>
      <c r="P65" s="24">
        <v>0.41371772567727322</v>
      </c>
      <c r="Q65" s="24">
        <v>0.40432936611137249</v>
      </c>
      <c r="R65" s="24">
        <v>0.37648833263237275</v>
      </c>
      <c r="S65" s="24">
        <v>0.36544774780934491</v>
      </c>
      <c r="T65" s="24">
        <v>0.35950294008109485</v>
      </c>
      <c r="U65" s="24">
        <v>0.36928769261813799</v>
      </c>
      <c r="W65" s="27">
        <v>0.31951219512195128</v>
      </c>
      <c r="X65" s="27">
        <v>0.49512195121951219</v>
      </c>
      <c r="Y65" s="27">
        <v>0.36341463414634145</v>
      </c>
      <c r="Z65" s="27">
        <v>0.69024390243902434</v>
      </c>
      <c r="AA65" s="27">
        <v>0.6682926829268292</v>
      </c>
      <c r="AB65" s="27">
        <v>0.6682926829268292</v>
      </c>
      <c r="AC65" s="27">
        <v>0.61219512195121961</v>
      </c>
      <c r="AD65" s="27">
        <v>0.61707317073170731</v>
      </c>
      <c r="AE65" s="27">
        <v>0.31951219512195128</v>
      </c>
      <c r="AG65" s="29">
        <v>0.93478260869565211</v>
      </c>
      <c r="AH65" s="29">
        <v>0.89807692307692299</v>
      </c>
      <c r="AI65" s="29">
        <v>0.94285714285714284</v>
      </c>
      <c r="AJ65" s="29">
        <v>0.87797619047619047</v>
      </c>
      <c r="AK65" s="29">
        <v>0.87996031746031744</v>
      </c>
      <c r="AL65" s="29">
        <v>0.88095238095238093</v>
      </c>
      <c r="AM65" s="29">
        <v>0.8896484375</v>
      </c>
      <c r="AN65" s="29">
        <v>0.888671875</v>
      </c>
      <c r="AO65" s="29">
        <v>0.89351593501984183</v>
      </c>
      <c r="AQ65" s="233">
        <v>0.33152173913043476</v>
      </c>
      <c r="AR65" s="233">
        <v>0.30673913043478257</v>
      </c>
      <c r="AS65" s="233">
        <v>0.29565217391304349</v>
      </c>
      <c r="AT65" s="233">
        <v>0.33108695652173914</v>
      </c>
      <c r="AU65" s="233">
        <v>0.31130434782608696</v>
      </c>
      <c r="AV65" s="233">
        <v>0.31804347826086959</v>
      </c>
      <c r="AW65" s="233">
        <v>0.435</v>
      </c>
      <c r="AX65" s="233">
        <v>0.45999999999999996</v>
      </c>
      <c r="AY65" s="32">
        <v>0.5218478260869629</v>
      </c>
      <c r="BA65" s="14">
        <v>0.52307692307692299</v>
      </c>
      <c r="BB65" s="14">
        <v>0.5</v>
      </c>
      <c r="BC65" s="14">
        <v>0.46923076923076923</v>
      </c>
      <c r="BD65" s="14">
        <v>0.4538461538461539</v>
      </c>
      <c r="BE65" s="14">
        <v>0.4653846153846154</v>
      </c>
      <c r="BF65" s="14">
        <v>0.4653846153846154</v>
      </c>
      <c r="BG65" s="14">
        <v>0.37307692307692308</v>
      </c>
      <c r="BH65" s="14">
        <v>0.36153846153846148</v>
      </c>
      <c r="BI65" s="14">
        <v>0.31538461538460838</v>
      </c>
      <c r="BK65" s="14">
        <v>0.49230769230769234</v>
      </c>
      <c r="BL65" s="14">
        <v>0.50384615384615394</v>
      </c>
      <c r="BM65" s="14">
        <v>0.51153846153846161</v>
      </c>
      <c r="BN65" s="14">
        <v>0.51923076923076927</v>
      </c>
      <c r="BO65" s="14">
        <v>0.52692307692307694</v>
      </c>
      <c r="BP65" s="14">
        <v>0.5346153846153846</v>
      </c>
      <c r="BQ65" s="14">
        <v>0.54230769230769238</v>
      </c>
      <c r="BR65" s="14">
        <v>0.55384615384615377</v>
      </c>
      <c r="BS65" s="14">
        <v>0.56153846153846243</v>
      </c>
      <c r="BU65" s="33">
        <v>0.71739130434782616</v>
      </c>
      <c r="BV65" s="33">
        <v>0.80434782608695654</v>
      </c>
      <c r="BW65" s="33">
        <v>0.78695652173913044</v>
      </c>
      <c r="BX65" s="33">
        <v>0.72608695652173916</v>
      </c>
      <c r="BY65" s="33">
        <v>0.73043478260869565</v>
      </c>
      <c r="BZ65" s="33">
        <v>0.73913043478260865</v>
      </c>
      <c r="CA65" s="33">
        <v>0.74347826086956514</v>
      </c>
      <c r="CB65" s="33">
        <v>0.77391304347826084</v>
      </c>
      <c r="CC65" s="33">
        <v>0.7804347826086927</v>
      </c>
      <c r="CE65" s="34">
        <v>3.9751552795031057E-2</v>
      </c>
      <c r="CF65" s="34">
        <v>3.9751552795031057E-2</v>
      </c>
      <c r="CG65" s="34">
        <v>3.9751552795031057E-2</v>
      </c>
      <c r="CH65" s="34">
        <v>3.9751552795031057E-2</v>
      </c>
      <c r="CI65" s="34">
        <v>4.0993788819875775E-2</v>
      </c>
      <c r="CJ65" s="34">
        <v>5.46583850931677E-2</v>
      </c>
      <c r="CK65" s="34">
        <v>5.5900621118012424E-2</v>
      </c>
      <c r="CL65" s="34">
        <v>5.8385093167701865E-2</v>
      </c>
      <c r="CM65" s="34">
        <v>6.0041407867495011E-2</v>
      </c>
    </row>
    <row r="66" spans="1:91" ht="0.95" customHeight="1" x14ac:dyDescent="0.25">
      <c r="A66">
        <v>64</v>
      </c>
      <c r="B66" s="15" t="s">
        <v>63</v>
      </c>
      <c r="C66" s="231">
        <v>0.26845226615236256</v>
      </c>
      <c r="D66" s="231">
        <v>0.27791134064988166</v>
      </c>
      <c r="E66" s="231">
        <v>0.25195752818035427</v>
      </c>
      <c r="F66" s="231">
        <v>0.24377972709551657</v>
      </c>
      <c r="G66" s="231">
        <v>0.25387156847005943</v>
      </c>
      <c r="H66" s="231">
        <v>0.25059547738693466</v>
      </c>
      <c r="I66" s="231">
        <v>0.25017641418983699</v>
      </c>
      <c r="J66" s="231">
        <v>0.23188717345827833</v>
      </c>
      <c r="K66" s="231">
        <v>0.23723591015169285</v>
      </c>
      <c r="M66" s="24">
        <v>0.36579657310721159</v>
      </c>
      <c r="N66" s="24">
        <v>0.41462409027606295</v>
      </c>
      <c r="O66" s="24">
        <v>0.44732255560803552</v>
      </c>
      <c r="P66" s="24">
        <v>0.43378626930130043</v>
      </c>
      <c r="Q66" s="24">
        <v>0.43274045733630695</v>
      </c>
      <c r="R66" s="24">
        <v>0.43398812243033347</v>
      </c>
      <c r="S66" s="24">
        <v>0.48831394369482972</v>
      </c>
      <c r="T66" s="24">
        <v>0.46345184229684122</v>
      </c>
      <c r="U66" s="24">
        <v>0.44684977513404889</v>
      </c>
      <c r="W66" s="27">
        <v>0.50731707317073171</v>
      </c>
      <c r="X66" s="27">
        <v>0.61707317073170731</v>
      </c>
      <c r="Y66" s="27">
        <v>0.65609756097560967</v>
      </c>
      <c r="Z66" s="27">
        <v>0.65365853658536588</v>
      </c>
      <c r="AA66" s="27">
        <v>0.63170731707317063</v>
      </c>
      <c r="AB66" s="27">
        <v>0.66341463414634139</v>
      </c>
      <c r="AC66" s="27">
        <v>0.73414634146341462</v>
      </c>
      <c r="AD66" s="27">
        <v>0.70975609756097557</v>
      </c>
      <c r="AE66" s="27">
        <v>0.50731707317073171</v>
      </c>
      <c r="AG66" s="29">
        <v>0.79910714285714279</v>
      </c>
      <c r="AH66" s="29">
        <v>0.78522727272727277</v>
      </c>
      <c r="AI66" s="29">
        <v>0.75943396226415094</v>
      </c>
      <c r="AJ66" s="29">
        <v>0.7719907407407407</v>
      </c>
      <c r="AK66" s="29">
        <v>0.77430555555555558</v>
      </c>
      <c r="AL66" s="29">
        <v>0.77083333333333337</v>
      </c>
      <c r="AM66" s="29">
        <v>0.75589622641509424</v>
      </c>
      <c r="AN66" s="29">
        <v>0.75943396226415094</v>
      </c>
      <c r="AO66" s="29">
        <v>0.75022929769392022</v>
      </c>
      <c r="AQ66" s="233">
        <v>0.22130434782608699</v>
      </c>
      <c r="AR66" s="233">
        <v>0.28913043478260869</v>
      </c>
      <c r="AS66" s="233">
        <v>0.28891304347826086</v>
      </c>
      <c r="AT66" s="233">
        <v>0.31021739130434778</v>
      </c>
      <c r="AU66" s="233">
        <v>0.32978260869565212</v>
      </c>
      <c r="AV66" s="233">
        <v>0.36630434782608695</v>
      </c>
      <c r="AW66" s="233">
        <v>0.41543478260869565</v>
      </c>
      <c r="AX66" s="233">
        <v>0.43304347826086953</v>
      </c>
      <c r="AY66" s="32">
        <v>0.47586956521739449</v>
      </c>
      <c r="BA66" s="14">
        <v>0.68076923076923079</v>
      </c>
      <c r="BB66" s="14">
        <v>0.63461538461538458</v>
      </c>
      <c r="BC66" s="14">
        <v>0.59230769230769231</v>
      </c>
      <c r="BD66" s="14">
        <v>0.59615384615384615</v>
      </c>
      <c r="BE66" s="14">
        <v>0.64615384615384619</v>
      </c>
      <c r="BF66" s="14">
        <v>0.64615384615384619</v>
      </c>
      <c r="BG66" s="14">
        <v>0.66538461538461546</v>
      </c>
      <c r="BH66" s="14">
        <v>0.65384615384615385</v>
      </c>
      <c r="BI66" s="14">
        <v>0.66346153846153844</v>
      </c>
      <c r="BK66" s="14">
        <v>0.51153846153846161</v>
      </c>
      <c r="BL66" s="14">
        <v>0.51538461538461533</v>
      </c>
      <c r="BM66" s="14">
        <v>0.5346153846153846</v>
      </c>
      <c r="BN66" s="14">
        <v>0.5461538461538461</v>
      </c>
      <c r="BO66" s="14">
        <v>0.57307692307692304</v>
      </c>
      <c r="BP66" s="14">
        <v>0.58461538461538454</v>
      </c>
      <c r="BQ66" s="14">
        <v>0.60000000000000009</v>
      </c>
      <c r="BR66" s="14">
        <v>0.61538461538461542</v>
      </c>
      <c r="BS66" s="14">
        <v>0.62884615384615039</v>
      </c>
      <c r="BU66" s="33">
        <v>0.65652173913043477</v>
      </c>
      <c r="BV66" s="33">
        <v>0.64347826086956528</v>
      </c>
      <c r="BW66" s="33">
        <v>0.66956521739130437</v>
      </c>
      <c r="BX66" s="33">
        <v>0.67391304347826086</v>
      </c>
      <c r="BY66" s="33">
        <v>0.7</v>
      </c>
      <c r="BZ66" s="33">
        <v>0.76956521739130435</v>
      </c>
      <c r="CA66" s="33">
        <v>0.78260869565217395</v>
      </c>
      <c r="CB66" s="33">
        <v>0.79130434782608694</v>
      </c>
      <c r="CC66" s="33">
        <v>0.83260869565217788</v>
      </c>
      <c r="CE66" s="34">
        <v>2.236024844720497E-2</v>
      </c>
      <c r="CF66" s="34">
        <v>2.236024844720497E-2</v>
      </c>
      <c r="CG66" s="34">
        <v>2.236024844720497E-2</v>
      </c>
      <c r="CH66" s="34">
        <v>2.4844720496894408E-2</v>
      </c>
      <c r="CI66" s="34">
        <v>2.4844720496894408E-2</v>
      </c>
      <c r="CJ66" s="34">
        <v>2.8571428571428571E-2</v>
      </c>
      <c r="CK66" s="34">
        <v>2.9813664596273291E-2</v>
      </c>
      <c r="CL66" s="34">
        <v>2.9813664596273291E-2</v>
      </c>
      <c r="CM66" s="34">
        <v>3.0641821946169726E-2</v>
      </c>
    </row>
    <row r="67" spans="1:91" ht="0.95" customHeight="1" x14ac:dyDescent="0.25">
      <c r="A67">
        <v>65</v>
      </c>
      <c r="B67" s="15" t="s">
        <v>64</v>
      </c>
      <c r="C67" s="231">
        <v>0.15914257277929833</v>
      </c>
      <c r="D67" s="231">
        <v>0.17110019646365424</v>
      </c>
      <c r="E67" s="231">
        <v>0.17287470495672699</v>
      </c>
      <c r="F67" s="231">
        <v>0.17787246531483458</v>
      </c>
      <c r="G67" s="231">
        <v>0.18047714381047716</v>
      </c>
      <c r="H67" s="231">
        <v>0.18660306406685237</v>
      </c>
      <c r="I67" s="231">
        <v>0.16491802875752731</v>
      </c>
      <c r="J67" s="231">
        <v>0.16707195865359253</v>
      </c>
      <c r="K67" s="231">
        <v>0.1728739289064152</v>
      </c>
      <c r="M67" s="24">
        <v>0.25432369486790235</v>
      </c>
      <c r="N67" s="24">
        <v>0.30268957132581703</v>
      </c>
      <c r="O67" s="24">
        <v>0.33880212093771461</v>
      </c>
      <c r="P67" s="24">
        <v>0.30998045536617047</v>
      </c>
      <c r="Q67" s="24">
        <v>0.31372138290377283</v>
      </c>
      <c r="R67" s="24">
        <v>0.31674818293833379</v>
      </c>
      <c r="S67" s="24">
        <v>0.28398748616899572</v>
      </c>
      <c r="T67" s="24">
        <v>0.28010307506754456</v>
      </c>
      <c r="U67" s="24">
        <v>0.26881488062060283</v>
      </c>
      <c r="W67" s="27">
        <v>0.24390243902439024</v>
      </c>
      <c r="X67" s="27">
        <v>0.38048780487804879</v>
      </c>
      <c r="Y67" s="27">
        <v>0.46585365853658545</v>
      </c>
      <c r="Z67" s="27">
        <v>0.39999999999999991</v>
      </c>
      <c r="AA67" s="27">
        <v>0.37560975609756098</v>
      </c>
      <c r="AB67" s="27">
        <v>0.43658536585365848</v>
      </c>
      <c r="AC67" s="27">
        <v>0.30731707317073176</v>
      </c>
      <c r="AD67" s="27">
        <v>0.27560975609756089</v>
      </c>
      <c r="AE67" s="27">
        <v>0.24390243902439024</v>
      </c>
      <c r="AG67" s="29">
        <v>0.89903846153846156</v>
      </c>
      <c r="AH67" s="29">
        <v>0.890625</v>
      </c>
      <c r="AI67" s="29">
        <v>0.86995967741935487</v>
      </c>
      <c r="AJ67" s="29">
        <v>0.88095238095238093</v>
      </c>
      <c r="AK67" s="29">
        <v>0.888671875</v>
      </c>
      <c r="AL67" s="29">
        <v>0.86895161290322576</v>
      </c>
      <c r="AM67" s="29">
        <v>0.85860655737704916</v>
      </c>
      <c r="AN67" s="29">
        <v>0.85963114754098358</v>
      </c>
      <c r="AO67" s="29">
        <v>0.84459848872950616</v>
      </c>
      <c r="AQ67" s="233">
        <v>0.1391304347826087</v>
      </c>
      <c r="AR67" s="233">
        <v>0.16391304347826088</v>
      </c>
      <c r="AS67" s="233">
        <v>0.17195652173913042</v>
      </c>
      <c r="AT67" s="233">
        <v>0.19</v>
      </c>
      <c r="AU67" s="233">
        <v>0.2073913043478261</v>
      </c>
      <c r="AV67" s="233">
        <v>0.23695652173913043</v>
      </c>
      <c r="AW67" s="233">
        <v>0.24260869565217391</v>
      </c>
      <c r="AX67" s="233">
        <v>0.24260869565217391</v>
      </c>
      <c r="AY67" s="32">
        <v>0.2602173913043494</v>
      </c>
      <c r="BA67" s="14">
        <v>0.5346153846153846</v>
      </c>
      <c r="BB67" s="14">
        <v>0.60384615384615381</v>
      </c>
      <c r="BC67" s="14">
        <v>0.55000000000000004</v>
      </c>
      <c r="BD67" s="14">
        <v>0.56923076923076921</v>
      </c>
      <c r="BE67" s="14">
        <v>0.55384615384615388</v>
      </c>
      <c r="BF67" s="14">
        <v>0.53076923076923077</v>
      </c>
      <c r="BG67" s="14">
        <v>0.58846153846153848</v>
      </c>
      <c r="BH67" s="14">
        <v>0.58846153846153848</v>
      </c>
      <c r="BI67" s="14">
        <v>0.60576923076923084</v>
      </c>
      <c r="BK67" s="14">
        <v>0.2961538461538461</v>
      </c>
      <c r="BL67" s="14">
        <v>0.29230769230769227</v>
      </c>
      <c r="BM67" s="14">
        <v>0.30384615384615388</v>
      </c>
      <c r="BN67" s="14">
        <v>0.30769230769230771</v>
      </c>
      <c r="BO67" s="14">
        <v>0.31153846153846154</v>
      </c>
      <c r="BP67" s="14">
        <v>0.31538461538461537</v>
      </c>
      <c r="BQ67" s="14">
        <v>0.30384615384615388</v>
      </c>
      <c r="BR67" s="14">
        <v>0.31153846153846154</v>
      </c>
      <c r="BS67" s="14">
        <v>0.30769230769230771</v>
      </c>
      <c r="BU67" s="33">
        <v>0.23043478260869565</v>
      </c>
      <c r="BV67" s="33">
        <v>0.25652173913043474</v>
      </c>
      <c r="BW67" s="33">
        <v>0.18260869565217386</v>
      </c>
      <c r="BX67" s="33">
        <v>0.16956521739130426</v>
      </c>
      <c r="BY67" s="33">
        <v>0.17826086956521747</v>
      </c>
      <c r="BZ67" s="33">
        <v>0.23913043478260865</v>
      </c>
      <c r="CA67" s="33">
        <v>0.35217391304347823</v>
      </c>
      <c r="CB67" s="33">
        <v>0.43913043478260871</v>
      </c>
      <c r="CC67" s="33">
        <v>0.52608695652175497</v>
      </c>
      <c r="CE67" s="34">
        <v>2.236024844720497E-2</v>
      </c>
      <c r="CF67" s="34">
        <v>2.236024844720497E-2</v>
      </c>
      <c r="CG67" s="34">
        <v>2.236024844720497E-2</v>
      </c>
      <c r="CH67" s="34">
        <v>2.1118012422360249E-2</v>
      </c>
      <c r="CI67" s="34">
        <v>2.1118012422360249E-2</v>
      </c>
      <c r="CJ67" s="34">
        <v>1.8633540372670808E-2</v>
      </c>
      <c r="CK67" s="34">
        <v>2.236024844720497E-2</v>
      </c>
      <c r="CL67" s="34">
        <v>2.4844720496894408E-2</v>
      </c>
      <c r="CM67" s="34">
        <v>2.8157349896480707E-2</v>
      </c>
    </row>
    <row r="68" spans="1:91" ht="0.95" customHeight="1" x14ac:dyDescent="0.25">
      <c r="A68">
        <v>66</v>
      </c>
      <c r="B68" s="15" t="s">
        <v>65</v>
      </c>
      <c r="C68" s="231">
        <v>0.32219500402900886</v>
      </c>
      <c r="D68" s="231">
        <v>0.30580867805755402</v>
      </c>
      <c r="E68" s="231">
        <v>0.31125787321063397</v>
      </c>
      <c r="F68" s="231">
        <v>0.33189565697460438</v>
      </c>
      <c r="G68" s="231">
        <v>0.36045411365564045</v>
      </c>
      <c r="H68" s="231">
        <v>0.3829722092115535</v>
      </c>
      <c r="I68" s="231">
        <v>0.37884283903675536</v>
      </c>
      <c r="J68" s="231">
        <v>0.364252471360763</v>
      </c>
      <c r="K68" s="231">
        <v>0.38154726543224599</v>
      </c>
      <c r="M68" s="24">
        <v>0.37166397374993604</v>
      </c>
      <c r="N68" s="24">
        <v>0.3973493589348075</v>
      </c>
      <c r="O68" s="24">
        <v>0.3755344859639338</v>
      </c>
      <c r="P68" s="24">
        <v>0.40422699084791708</v>
      </c>
      <c r="Q68" s="24">
        <v>0.41384607998463685</v>
      </c>
      <c r="R68" s="24">
        <v>0.42824069424749905</v>
      </c>
      <c r="S68" s="24">
        <v>0.43179964264690573</v>
      </c>
      <c r="T68" s="24">
        <v>0.39389411629099785</v>
      </c>
      <c r="U68" s="24">
        <v>0.37890641431854521</v>
      </c>
      <c r="W68" s="27">
        <v>0.62926829268292683</v>
      </c>
      <c r="X68" s="27">
        <v>0.6707317073170731</v>
      </c>
      <c r="Y68" s="27">
        <v>0.61463414634146341</v>
      </c>
      <c r="Z68" s="27">
        <v>0.67317073170731712</v>
      </c>
      <c r="AA68" s="27">
        <v>0.6682926829268292</v>
      </c>
      <c r="AB68" s="27">
        <v>0.724390243902439</v>
      </c>
      <c r="AC68" s="27">
        <v>0.71707317073170729</v>
      </c>
      <c r="AD68" s="27">
        <v>0.69512195121951215</v>
      </c>
      <c r="AE68" s="27">
        <v>0.62926829268292683</v>
      </c>
      <c r="AG68" s="29">
        <v>0.87797619047619047</v>
      </c>
      <c r="AH68" s="29">
        <v>0.86895161290322576</v>
      </c>
      <c r="AI68" s="29">
        <v>0.85963114754098358</v>
      </c>
      <c r="AJ68" s="29">
        <v>0.85963114754098358</v>
      </c>
      <c r="AK68" s="29">
        <v>0.85963114754098358</v>
      </c>
      <c r="AL68" s="29">
        <v>0.83686440677966112</v>
      </c>
      <c r="AM68" s="29">
        <v>0.84895833333333326</v>
      </c>
      <c r="AN68" s="29">
        <v>0.89807692307692299</v>
      </c>
      <c r="AO68" s="29">
        <v>0.89274051597309878</v>
      </c>
      <c r="AQ68" s="233">
        <v>0.37</v>
      </c>
      <c r="AR68" s="233">
        <v>0.36043478260869566</v>
      </c>
      <c r="AS68" s="233">
        <v>0.36782608695652169</v>
      </c>
      <c r="AT68" s="233">
        <v>0.39913043478260868</v>
      </c>
      <c r="AU68" s="233">
        <v>0.45152173913043475</v>
      </c>
      <c r="AV68" s="233">
        <v>0.48782608695652169</v>
      </c>
      <c r="AW68" s="233">
        <v>0.54891304347826086</v>
      </c>
      <c r="AX68" s="233">
        <v>0.59108695652173904</v>
      </c>
      <c r="AY68" s="32">
        <v>0.63978260869565851</v>
      </c>
      <c r="BA68" s="14">
        <v>0.89615384615384619</v>
      </c>
      <c r="BB68" s="14">
        <v>0.89230769230769236</v>
      </c>
      <c r="BC68" s="14">
        <v>0.88461538461538458</v>
      </c>
      <c r="BD68" s="14">
        <v>0.88076923076923075</v>
      </c>
      <c r="BE68" s="14">
        <v>0.88461538461538458</v>
      </c>
      <c r="BF68" s="14">
        <v>0.87692307692307692</v>
      </c>
      <c r="BG68" s="14">
        <v>0.89230769230769236</v>
      </c>
      <c r="BH68" s="14">
        <v>0.86538461538461542</v>
      </c>
      <c r="BI68" s="14">
        <v>0.86923076923076903</v>
      </c>
      <c r="BK68" s="14">
        <v>0.58461538461538454</v>
      </c>
      <c r="BL68" s="14">
        <v>0.59615384615384615</v>
      </c>
      <c r="BM68" s="14">
        <v>0.60769230769230775</v>
      </c>
      <c r="BN68" s="14">
        <v>0.61538461538461542</v>
      </c>
      <c r="BO68" s="14">
        <v>0.62692307692307692</v>
      </c>
      <c r="BP68" s="14">
        <v>0.63846153846153852</v>
      </c>
      <c r="BQ68" s="14">
        <v>0.64999999999999991</v>
      </c>
      <c r="BR68" s="14">
        <v>0.66538461538461546</v>
      </c>
      <c r="BS68" s="14">
        <v>0.67692307692307785</v>
      </c>
      <c r="BU68" s="33">
        <v>0.75652173913043486</v>
      </c>
      <c r="BV68" s="33">
        <v>0.77391304347826084</v>
      </c>
      <c r="BW68" s="33">
        <v>0.8</v>
      </c>
      <c r="BX68" s="33">
        <v>0.8</v>
      </c>
      <c r="BY68" s="33">
        <v>0.80434782608695654</v>
      </c>
      <c r="BZ68" s="33">
        <v>0.80434782608695654</v>
      </c>
      <c r="CA68" s="33">
        <v>0.80869565217391304</v>
      </c>
      <c r="CB68" s="33">
        <v>0.81304347826086953</v>
      </c>
      <c r="CC68" s="33">
        <v>0.81521739130434789</v>
      </c>
      <c r="CE68" s="34">
        <v>5.3416149068322982E-2</v>
      </c>
      <c r="CF68" s="34">
        <v>5.5900621118012424E-2</v>
      </c>
      <c r="CG68" s="34">
        <v>5.7142857142857141E-2</v>
      </c>
      <c r="CH68" s="34">
        <v>5.7142857142857141E-2</v>
      </c>
      <c r="CI68" s="34">
        <v>5.7142857142857141E-2</v>
      </c>
      <c r="CJ68" s="34">
        <v>9.3167701863354033E-2</v>
      </c>
      <c r="CK68" s="34">
        <v>9.9378881987577633E-2</v>
      </c>
      <c r="CL68" s="34">
        <v>0.1093167701863354</v>
      </c>
      <c r="CM68" s="34">
        <v>0.11677018633540373</v>
      </c>
    </row>
    <row r="69" spans="1:91" ht="0.95" customHeight="1" x14ac:dyDescent="0.25">
      <c r="A69">
        <v>67</v>
      </c>
      <c r="B69" s="15" t="s">
        <v>66</v>
      </c>
      <c r="C69" s="231">
        <v>0.25487194608256108</v>
      </c>
      <c r="D69" s="231">
        <v>0.23507649667405764</v>
      </c>
      <c r="E69" s="231">
        <v>0.21335556424799532</v>
      </c>
      <c r="F69" s="231">
        <v>0.21283563277124851</v>
      </c>
      <c r="G69" s="231">
        <v>0.23166279656739022</v>
      </c>
      <c r="H69" s="231">
        <v>0.24541585424324758</v>
      </c>
      <c r="I69" s="231">
        <v>0.26147873799725652</v>
      </c>
      <c r="J69" s="231">
        <v>0.23740403316999076</v>
      </c>
      <c r="K69" s="231">
        <v>0.24375868196496533</v>
      </c>
      <c r="M69" s="24">
        <v>0.3659330184103276</v>
      </c>
      <c r="N69" s="24">
        <v>0.37933618070002623</v>
      </c>
      <c r="O69" s="24">
        <v>0.331043292934735</v>
      </c>
      <c r="P69" s="24">
        <v>0.3222222319608577</v>
      </c>
      <c r="Q69" s="24">
        <v>0.36077441237785263</v>
      </c>
      <c r="R69" s="24">
        <v>0.37361928225293334</v>
      </c>
      <c r="S69" s="24">
        <v>0.41774475348510598</v>
      </c>
      <c r="T69" s="24">
        <v>0.41713998651321299</v>
      </c>
      <c r="U69" s="24">
        <v>0.39929728282714211</v>
      </c>
      <c r="W69" s="27">
        <v>0.63170731707317063</v>
      </c>
      <c r="X69" s="27">
        <v>0.65853658536585358</v>
      </c>
      <c r="Y69" s="27">
        <v>0.52682926829268295</v>
      </c>
      <c r="Z69" s="27">
        <v>0.53902439024390247</v>
      </c>
      <c r="AA69" s="27">
        <v>0.57073170731707312</v>
      </c>
      <c r="AB69" s="27">
        <v>0.62195121951219512</v>
      </c>
      <c r="AC69" s="27">
        <v>0.69268292682926824</v>
      </c>
      <c r="AD69" s="27">
        <v>0.70731707317073167</v>
      </c>
      <c r="AE69" s="27">
        <v>0.63170731707317063</v>
      </c>
      <c r="AG69" s="29">
        <v>0.86794354838709675</v>
      </c>
      <c r="AH69" s="29">
        <v>0.85758196721311475</v>
      </c>
      <c r="AI69" s="29">
        <v>0.90719696969696972</v>
      </c>
      <c r="AJ69" s="29">
        <v>0.89903846153846156</v>
      </c>
      <c r="AK69" s="29">
        <v>0.888671875</v>
      </c>
      <c r="AL69" s="29">
        <v>0.86895161290322576</v>
      </c>
      <c r="AM69" s="29">
        <v>0.85860655737704916</v>
      </c>
      <c r="AN69" s="29">
        <v>0.85860655737704916</v>
      </c>
      <c r="AO69" s="29">
        <v>0.84357389856557319</v>
      </c>
      <c r="AQ69" s="233">
        <v>0.28499999999999998</v>
      </c>
      <c r="AR69" s="233">
        <v>0.34456521739130436</v>
      </c>
      <c r="AS69" s="233">
        <v>0.39804347826086955</v>
      </c>
      <c r="AT69" s="233">
        <v>0.38086956521739129</v>
      </c>
      <c r="AU69" s="233">
        <v>0.41217391304347822</v>
      </c>
      <c r="AV69" s="233">
        <v>0.44586956521739129</v>
      </c>
      <c r="AW69" s="233">
        <v>0.48000000000000004</v>
      </c>
      <c r="AX69" s="233">
        <v>0.50739130434782609</v>
      </c>
      <c r="AY69" s="32">
        <v>0.54130434782607906</v>
      </c>
      <c r="BA69" s="14">
        <v>0.86538461538461542</v>
      </c>
      <c r="BB69" s="14">
        <v>0.86538461538461542</v>
      </c>
      <c r="BC69" s="14">
        <v>0.85769230769230775</v>
      </c>
      <c r="BD69" s="14">
        <v>0.85</v>
      </c>
      <c r="BE69" s="14">
        <v>0.85769230769230775</v>
      </c>
      <c r="BF69" s="14">
        <v>0.85769230769230775</v>
      </c>
      <c r="BG69" s="14">
        <v>0.82692307692307687</v>
      </c>
      <c r="BH69" s="14">
        <v>0.81538461538461537</v>
      </c>
      <c r="BI69" s="14">
        <v>0.8000000000000026</v>
      </c>
      <c r="BK69" s="14">
        <v>0.60769230769230775</v>
      </c>
      <c r="BL69" s="14">
        <v>0.62307692307692308</v>
      </c>
      <c r="BM69" s="14">
        <v>0.63461538461538458</v>
      </c>
      <c r="BN69" s="14">
        <v>0.64615384615384619</v>
      </c>
      <c r="BO69" s="14">
        <v>0.6576923076923078</v>
      </c>
      <c r="BP69" s="14">
        <v>0.66923076923076918</v>
      </c>
      <c r="BQ69" s="14">
        <v>0.66923076923076918</v>
      </c>
      <c r="BR69" s="14">
        <v>0.68076923076923079</v>
      </c>
      <c r="BS69" s="14">
        <v>0.68653846153846021</v>
      </c>
      <c r="BU69" s="33">
        <v>0.91304347826086962</v>
      </c>
      <c r="BV69" s="33">
        <v>0.9</v>
      </c>
      <c r="BW69" s="33">
        <v>0.90434782608695652</v>
      </c>
      <c r="BX69" s="33">
        <v>0.9</v>
      </c>
      <c r="BY69" s="33">
        <v>0.90434782608695652</v>
      </c>
      <c r="BZ69" s="33">
        <v>0.90434782608695652</v>
      </c>
      <c r="CA69" s="33">
        <v>0.9</v>
      </c>
      <c r="CB69" s="33">
        <v>0.90434782608695652</v>
      </c>
      <c r="CC69" s="33">
        <v>0.90217391304347805</v>
      </c>
      <c r="CE69" s="34">
        <v>0.12795031055900621</v>
      </c>
      <c r="CF69" s="34">
        <v>0.11677018633540373</v>
      </c>
      <c r="CG69" s="34">
        <v>0.11304347826086956</v>
      </c>
      <c r="CH69" s="34">
        <v>0.11304347826086956</v>
      </c>
      <c r="CI69" s="34">
        <v>0.25838509316770186</v>
      </c>
      <c r="CJ69" s="34">
        <v>0.27453416149068322</v>
      </c>
      <c r="CK69" s="34">
        <v>0.28322981366459626</v>
      </c>
      <c r="CL69" s="34">
        <v>0.27826086956521739</v>
      </c>
      <c r="CM69" s="34">
        <v>0.28240165631469999</v>
      </c>
    </row>
    <row r="70" spans="1:91" ht="0.95" customHeight="1" x14ac:dyDescent="0.25">
      <c r="A70">
        <v>68</v>
      </c>
      <c r="B70" s="15" t="s">
        <v>67</v>
      </c>
      <c r="C70" s="231">
        <v>0.24892448112028007</v>
      </c>
      <c r="D70" s="231">
        <v>0.27192188508715298</v>
      </c>
      <c r="E70" s="231">
        <v>0.25373768939393943</v>
      </c>
      <c r="F70" s="231">
        <v>0.26150581900295294</v>
      </c>
      <c r="G70" s="231">
        <v>0.2903095163316583</v>
      </c>
      <c r="H70" s="231">
        <v>0.30087278891509434</v>
      </c>
      <c r="I70" s="231">
        <v>0.27415554106910034</v>
      </c>
      <c r="J70" s="231">
        <v>0.27265941573480329</v>
      </c>
      <c r="K70" s="231">
        <v>0.28408795446127239</v>
      </c>
      <c r="M70" s="24">
        <v>0.35450543596447998</v>
      </c>
      <c r="N70" s="24">
        <v>0.40775859746102266</v>
      </c>
      <c r="O70" s="24">
        <v>0.41273584905660377</v>
      </c>
      <c r="P70" s="24">
        <v>0.42323000919754339</v>
      </c>
      <c r="Q70" s="24">
        <v>0.43013631622951809</v>
      </c>
      <c r="R70" s="24">
        <v>0.43832324670701311</v>
      </c>
      <c r="S70" s="24">
        <v>0.44471677986228669</v>
      </c>
      <c r="T70" s="24">
        <v>0.40756433041470658</v>
      </c>
      <c r="U70" s="24">
        <v>0.39257770947510628</v>
      </c>
      <c r="W70" s="27">
        <v>0.54634146341463419</v>
      </c>
      <c r="X70" s="27">
        <v>0.63658536585365855</v>
      </c>
      <c r="Y70" s="27">
        <v>0.64146341463414636</v>
      </c>
      <c r="Z70" s="27">
        <v>0.65853658536585358</v>
      </c>
      <c r="AA70" s="27">
        <v>0.66097560975609759</v>
      </c>
      <c r="AB70" s="27">
        <v>0.68536585365853664</v>
      </c>
      <c r="AC70" s="27">
        <v>0.72682926829268291</v>
      </c>
      <c r="AD70" s="27">
        <v>0.68292682926829262</v>
      </c>
      <c r="AE70" s="27">
        <v>0.54634146341463419</v>
      </c>
      <c r="AG70" s="29">
        <v>0.81140350877192979</v>
      </c>
      <c r="AH70" s="29">
        <v>0.81140350877192979</v>
      </c>
      <c r="AI70" s="29">
        <v>0.81140350877192979</v>
      </c>
      <c r="AJ70" s="29">
        <v>0.8002232142857143</v>
      </c>
      <c r="AK70" s="29">
        <v>0.79910714285714279</v>
      </c>
      <c r="AL70" s="29">
        <v>0.78636363636363638</v>
      </c>
      <c r="AM70" s="29">
        <v>0.78522727272727277</v>
      </c>
      <c r="AN70" s="29">
        <v>0.83686440677966112</v>
      </c>
      <c r="AO70" s="29">
        <v>0.82992447171472605</v>
      </c>
      <c r="AQ70" s="233">
        <v>0.26934782608695651</v>
      </c>
      <c r="AR70" s="233">
        <v>0.32630434782608697</v>
      </c>
      <c r="AS70" s="233">
        <v>0.35695652173913039</v>
      </c>
      <c r="AT70" s="233">
        <v>0.36717391304347829</v>
      </c>
      <c r="AU70" s="233">
        <v>0.38739130434782604</v>
      </c>
      <c r="AV70" s="233">
        <v>0.41195652173913044</v>
      </c>
      <c r="AW70" s="233">
        <v>0.42956521739130432</v>
      </c>
      <c r="AX70" s="233">
        <v>0.45108695652173914</v>
      </c>
      <c r="AY70" s="32">
        <v>0.47217391304347983</v>
      </c>
      <c r="BA70" s="14">
        <v>0.82307692307692304</v>
      </c>
      <c r="BB70" s="14">
        <v>0.81923076923076921</v>
      </c>
      <c r="BC70" s="14">
        <v>0.81538461538461537</v>
      </c>
      <c r="BD70" s="14">
        <v>0.79230769230769227</v>
      </c>
      <c r="BE70" s="14">
        <v>0.77692307692307694</v>
      </c>
      <c r="BF70" s="14">
        <v>0.79615384615384621</v>
      </c>
      <c r="BG70" s="14">
        <v>0.77692307692307694</v>
      </c>
      <c r="BH70" s="14">
        <v>0.75384615384615383</v>
      </c>
      <c r="BI70" s="14">
        <v>0.75384615384615472</v>
      </c>
      <c r="BK70" s="14">
        <v>0.54230769230769238</v>
      </c>
      <c r="BL70" s="14">
        <v>0.55000000000000004</v>
      </c>
      <c r="BM70" s="14">
        <v>0.55384615384615377</v>
      </c>
      <c r="BN70" s="14">
        <v>0.55769230769230771</v>
      </c>
      <c r="BO70" s="14">
        <v>0.56538461538461537</v>
      </c>
      <c r="BP70" s="14">
        <v>0.57692307692307687</v>
      </c>
      <c r="BQ70" s="14">
        <v>0.57692307692307687</v>
      </c>
      <c r="BR70" s="14">
        <v>0.58076923076923082</v>
      </c>
      <c r="BS70" s="14">
        <v>0.58653846153846267</v>
      </c>
      <c r="BU70" s="33">
        <v>0.7</v>
      </c>
      <c r="BV70" s="33">
        <v>0.69565217391304346</v>
      </c>
      <c r="BW70" s="33">
        <v>0.68695652173913047</v>
      </c>
      <c r="BX70" s="33">
        <v>0.68260869565217397</v>
      </c>
      <c r="BY70" s="33">
        <v>0.72608695652173916</v>
      </c>
      <c r="BZ70" s="33">
        <v>0.72608695652173916</v>
      </c>
      <c r="CA70" s="33">
        <v>0.76956521739130435</v>
      </c>
      <c r="CB70" s="33">
        <v>0.75217391304347825</v>
      </c>
      <c r="CC70" s="33">
        <v>0.77391304347825884</v>
      </c>
      <c r="CE70" s="34">
        <v>4.5962732919254658E-2</v>
      </c>
      <c r="CF70" s="34">
        <v>4.5962732919254658E-2</v>
      </c>
      <c r="CG70" s="34">
        <v>4.472049689440994E-2</v>
      </c>
      <c r="CH70" s="34">
        <v>4.472049689440994E-2</v>
      </c>
      <c r="CI70" s="34">
        <v>4.2236024844720499E-2</v>
      </c>
      <c r="CJ70" s="34">
        <v>4.2236024844720499E-2</v>
      </c>
      <c r="CK70" s="34">
        <v>4.0993788819875775E-2</v>
      </c>
      <c r="CL70" s="34">
        <v>4.2236024844720499E-2</v>
      </c>
      <c r="CM70" s="34">
        <v>4.1821946169772251E-2</v>
      </c>
    </row>
    <row r="71" spans="1:91" ht="0.95" customHeight="1" x14ac:dyDescent="0.25">
      <c r="A71">
        <v>69</v>
      </c>
      <c r="B71" s="15" t="s">
        <v>68</v>
      </c>
      <c r="C71" s="231">
        <v>0.61846409765438004</v>
      </c>
      <c r="D71" s="231">
        <v>0.49755007645259947</v>
      </c>
      <c r="E71" s="231">
        <v>0.44910629988113437</v>
      </c>
      <c r="F71" s="231">
        <v>0.56862604849778864</v>
      </c>
      <c r="G71" s="231">
        <v>0.58789470688673884</v>
      </c>
      <c r="H71" s="231">
        <v>0.53956279974076471</v>
      </c>
      <c r="I71" s="231">
        <v>0.53460273972602734</v>
      </c>
      <c r="J71" s="231">
        <v>0.53417924792385552</v>
      </c>
      <c r="K71" s="231">
        <v>0.53971465376535899</v>
      </c>
      <c r="M71" s="24">
        <v>0.52878469020524888</v>
      </c>
      <c r="N71" s="24">
        <v>0.52156278030434167</v>
      </c>
      <c r="O71" s="24">
        <v>0.4954144526804779</v>
      </c>
      <c r="P71" s="24">
        <v>0.47772129401728763</v>
      </c>
      <c r="Q71" s="24">
        <v>0.49166236304475797</v>
      </c>
      <c r="R71" s="24">
        <v>0.49219126048140827</v>
      </c>
      <c r="S71" s="24">
        <v>0.51821864368611037</v>
      </c>
      <c r="T71" s="24">
        <v>0.46319273979084435</v>
      </c>
      <c r="U71" s="24">
        <v>0.43599317197962872</v>
      </c>
      <c r="W71" s="27">
        <v>0.73658536585365852</v>
      </c>
      <c r="X71" s="27">
        <v>0.72609756097560973</v>
      </c>
      <c r="Y71" s="27">
        <v>0.69024390243902434</v>
      </c>
      <c r="Z71" s="27">
        <v>0.68536585365853664</v>
      </c>
      <c r="AA71" s="27">
        <v>0.68048780487804872</v>
      </c>
      <c r="AB71" s="27">
        <v>0.72926829268292681</v>
      </c>
      <c r="AC71" s="27">
        <v>0.75121951219512195</v>
      </c>
      <c r="AD71" s="27">
        <v>0.71463414634146338</v>
      </c>
      <c r="AE71" s="27">
        <v>0.73658536585365852</v>
      </c>
      <c r="AG71" s="29">
        <v>0.69132653061224492</v>
      </c>
      <c r="AH71" s="29">
        <v>0.69005102040816335</v>
      </c>
      <c r="AI71" s="29">
        <v>0.71</v>
      </c>
      <c r="AJ71" s="29">
        <v>0.71</v>
      </c>
      <c r="AK71" s="29">
        <v>0.71</v>
      </c>
      <c r="AL71" s="29">
        <v>0.72426470588235292</v>
      </c>
      <c r="AM71" s="29">
        <v>0.72549019607843135</v>
      </c>
      <c r="AN71" s="29">
        <v>0.77314814814814814</v>
      </c>
      <c r="AO71" s="29">
        <v>0.780893246187361</v>
      </c>
      <c r="AQ71" s="233">
        <v>0.3526086956521739</v>
      </c>
      <c r="AR71" s="233">
        <v>0.375</v>
      </c>
      <c r="AS71" s="233">
        <v>0.39130434782608697</v>
      </c>
      <c r="AT71" s="233">
        <v>0.45521739130434785</v>
      </c>
      <c r="AU71" s="233">
        <v>0.48282608695652179</v>
      </c>
      <c r="AV71" s="233">
        <v>0.51456521739130434</v>
      </c>
      <c r="AW71" s="233">
        <v>0.50869565217391299</v>
      </c>
      <c r="AX71" s="233">
        <v>0.58869565217391306</v>
      </c>
      <c r="AY71" s="32">
        <v>0.60163043478260869</v>
      </c>
      <c r="BA71" s="14">
        <v>0.87692307692307692</v>
      </c>
      <c r="BB71" s="14">
        <v>0.88461538461538458</v>
      </c>
      <c r="BC71" s="14">
        <v>0.89230769230769236</v>
      </c>
      <c r="BD71" s="14">
        <v>0.89230769230769236</v>
      </c>
      <c r="BE71" s="14">
        <v>0.90769230769230769</v>
      </c>
      <c r="BF71" s="14">
        <v>0.92307692307692313</v>
      </c>
      <c r="BG71" s="14">
        <v>0.92692307692307696</v>
      </c>
      <c r="BH71" s="14">
        <v>0.93076923076923079</v>
      </c>
      <c r="BI71" s="14">
        <v>0.94038461538461715</v>
      </c>
      <c r="BK71" s="14">
        <v>0.64615384615384619</v>
      </c>
      <c r="BL71" s="14">
        <v>0.65384615384615385</v>
      </c>
      <c r="BM71" s="14">
        <v>0.6576923076923078</v>
      </c>
      <c r="BN71" s="14">
        <v>0.67307692307692313</v>
      </c>
      <c r="BO71" s="14">
        <v>0.68076923076923079</v>
      </c>
      <c r="BP71" s="14">
        <v>0.68846153846153846</v>
      </c>
      <c r="BQ71" s="14">
        <v>0.69230769230769229</v>
      </c>
      <c r="BR71" s="14">
        <v>0.7038461538461539</v>
      </c>
      <c r="BS71" s="14">
        <v>0.7096153846153842</v>
      </c>
      <c r="BU71" s="33">
        <v>0.78260869565217395</v>
      </c>
      <c r="BV71" s="33">
        <v>0.78260869565217395</v>
      </c>
      <c r="BW71" s="33">
        <v>0.78260869565217395</v>
      </c>
      <c r="BX71" s="33">
        <v>0.78260869565217395</v>
      </c>
      <c r="BY71" s="33">
        <v>0.79130434782608694</v>
      </c>
      <c r="BZ71" s="33">
        <v>0.79565217391304344</v>
      </c>
      <c r="CA71" s="33">
        <v>0.83913043478260874</v>
      </c>
      <c r="CB71" s="33">
        <v>0.86521739130434783</v>
      </c>
      <c r="CC71" s="33">
        <v>0.88913043478260079</v>
      </c>
      <c r="CE71" s="34">
        <v>6.9565217391304342E-3</v>
      </c>
      <c r="CF71" s="34">
        <v>6.9565217391304342E-3</v>
      </c>
      <c r="CG71" s="34">
        <v>7.7018633540372671E-3</v>
      </c>
      <c r="CH71" s="34">
        <v>7.9503105590062115E-3</v>
      </c>
      <c r="CI71" s="34">
        <v>1.3664596273291925E-2</v>
      </c>
      <c r="CJ71" s="34">
        <v>1.3664596273291925E-2</v>
      </c>
      <c r="CK71" s="34">
        <v>1.3664596273291925E-2</v>
      </c>
      <c r="CL71" s="34">
        <v>1.3664596273291925E-2</v>
      </c>
      <c r="CM71" s="34">
        <v>1.3664596273291925E-2</v>
      </c>
    </row>
    <row r="72" spans="1:91" ht="0.95" customHeight="1" x14ac:dyDescent="0.25">
      <c r="A72">
        <v>70</v>
      </c>
      <c r="B72" s="15" t="s">
        <v>69</v>
      </c>
      <c r="C72" s="231">
        <v>0.41519796954314719</v>
      </c>
      <c r="D72" s="231">
        <v>0.37737360320472269</v>
      </c>
      <c r="E72" s="231">
        <v>0.36352643811737367</v>
      </c>
      <c r="F72" s="231">
        <v>0.39591353449797073</v>
      </c>
      <c r="G72" s="231">
        <v>0.42975747617482746</v>
      </c>
      <c r="H72" s="231">
        <v>0.46445859386914745</v>
      </c>
      <c r="I72" s="231">
        <v>0.42371614315139033</v>
      </c>
      <c r="J72" s="231">
        <v>0.40916974322466937</v>
      </c>
      <c r="K72" s="231">
        <v>0.43044361008043164</v>
      </c>
      <c r="M72" s="24">
        <v>0.44753637321399031</v>
      </c>
      <c r="N72" s="24">
        <v>0.47624575568437227</v>
      </c>
      <c r="O72" s="24">
        <v>0.46212179351095956</v>
      </c>
      <c r="P72" s="24">
        <v>0.45734369575475481</v>
      </c>
      <c r="Q72" s="24">
        <v>0.4514198714931606</v>
      </c>
      <c r="R72" s="24">
        <v>0.46354294874528185</v>
      </c>
      <c r="S72" s="24">
        <v>0.42892687243968747</v>
      </c>
      <c r="T72" s="24">
        <v>0.40201108909741717</v>
      </c>
      <c r="U72" s="24">
        <v>0.39046106174653034</v>
      </c>
      <c r="W72" s="27">
        <v>0.67317073170731712</v>
      </c>
      <c r="X72" s="27">
        <v>0.71219512195121948</v>
      </c>
      <c r="Y72" s="27">
        <v>0.6707317073170731</v>
      </c>
      <c r="Z72" s="27">
        <v>0.68048780487804872</v>
      </c>
      <c r="AA72" s="27">
        <v>0.65365853658536588</v>
      </c>
      <c r="AB72" s="27">
        <v>0.70731707317073167</v>
      </c>
      <c r="AC72" s="27">
        <v>0.70731707317073167</v>
      </c>
      <c r="AD72" s="27">
        <v>0.6682926829268292</v>
      </c>
      <c r="AE72" s="27">
        <v>0.67317073170731712</v>
      </c>
      <c r="AG72" s="29">
        <v>0.74158653846153844</v>
      </c>
      <c r="AH72" s="29">
        <v>0.72671568627450978</v>
      </c>
      <c r="AI72" s="29">
        <v>0.75589622641509424</v>
      </c>
      <c r="AJ72" s="29">
        <v>0.74399038461538469</v>
      </c>
      <c r="AK72" s="29">
        <v>0.75707547169811318</v>
      </c>
      <c r="AL72" s="29">
        <v>0.758254716981132</v>
      </c>
      <c r="AM72" s="29">
        <v>0.77083333333333337</v>
      </c>
      <c r="AN72" s="29">
        <v>0.83686440677966112</v>
      </c>
      <c r="AO72" s="29">
        <v>0.84374333759726738</v>
      </c>
      <c r="AQ72" s="233">
        <v>0.28086956521739126</v>
      </c>
      <c r="AR72" s="233">
        <v>0.32217391304347825</v>
      </c>
      <c r="AS72" s="233">
        <v>0.32565217391304352</v>
      </c>
      <c r="AT72" s="233">
        <v>0.35347826086956519</v>
      </c>
      <c r="AU72" s="233">
        <v>0.40065217391304353</v>
      </c>
      <c r="AV72" s="233">
        <v>0.45978260869565218</v>
      </c>
      <c r="AW72" s="233">
        <v>0.50391304347826094</v>
      </c>
      <c r="AX72" s="233">
        <v>0.50108695652173918</v>
      </c>
      <c r="AY72" s="32">
        <v>0.55271739130435571</v>
      </c>
      <c r="BA72" s="14">
        <v>0.85769230769230775</v>
      </c>
      <c r="BB72" s="14">
        <v>0.86538461538461542</v>
      </c>
      <c r="BC72" s="14">
        <v>0.84230769230769231</v>
      </c>
      <c r="BD72" s="14">
        <v>0.83461538461538465</v>
      </c>
      <c r="BE72" s="14">
        <v>0.81923076923076921</v>
      </c>
      <c r="BF72" s="14">
        <v>0.81153846153846154</v>
      </c>
      <c r="BG72" s="14">
        <v>0.8</v>
      </c>
      <c r="BH72" s="14">
        <v>0.81538461538461537</v>
      </c>
      <c r="BI72" s="14">
        <v>0.80576923076923035</v>
      </c>
      <c r="BK72" s="14">
        <v>0.60000000000000009</v>
      </c>
      <c r="BL72" s="14">
        <v>0.60769230769230775</v>
      </c>
      <c r="BM72" s="14">
        <v>0.61923076923076925</v>
      </c>
      <c r="BN72" s="14">
        <v>0.63076923076923075</v>
      </c>
      <c r="BO72" s="14">
        <v>0.64230769230769225</v>
      </c>
      <c r="BP72" s="14">
        <v>0.6576923076923078</v>
      </c>
      <c r="BQ72" s="14">
        <v>0.66538461538461546</v>
      </c>
      <c r="BR72" s="14">
        <v>0.68076923076923079</v>
      </c>
      <c r="BS72" s="14">
        <v>0.69230769230769673</v>
      </c>
      <c r="BU72" s="33">
        <v>0.68695652173913047</v>
      </c>
      <c r="BV72" s="33">
        <v>0.66086956521739126</v>
      </c>
      <c r="BW72" s="33">
        <v>0.64782608695652177</v>
      </c>
      <c r="BX72" s="33">
        <v>0.62608695652173907</v>
      </c>
      <c r="BY72" s="33">
        <v>0.62173913043478257</v>
      </c>
      <c r="BZ72" s="33">
        <v>0.63043478260869568</v>
      </c>
      <c r="CA72" s="33">
        <v>0.66086956521739126</v>
      </c>
      <c r="CB72" s="33">
        <v>0.66521739130434776</v>
      </c>
      <c r="CC72" s="33">
        <v>0.68478260869565211</v>
      </c>
      <c r="CE72" s="34">
        <v>1.9875776397515529E-2</v>
      </c>
      <c r="CF72" s="34">
        <v>1.9875776397515529E-2</v>
      </c>
      <c r="CG72" s="34">
        <v>1.9875776397515529E-2</v>
      </c>
      <c r="CH72" s="34">
        <v>1.9875776397515529E-2</v>
      </c>
      <c r="CI72" s="34">
        <v>2.4844720496894408E-2</v>
      </c>
      <c r="CJ72" s="34">
        <v>3.4782608695652174E-2</v>
      </c>
      <c r="CK72" s="34">
        <v>3.6024844720496892E-2</v>
      </c>
      <c r="CL72" s="34">
        <v>3.6024844720496892E-2</v>
      </c>
      <c r="CM72" s="34">
        <v>3.6853002070393326E-2</v>
      </c>
    </row>
    <row r="73" spans="1:91" ht="0.95" customHeight="1" x14ac:dyDescent="0.25">
      <c r="A73">
        <v>71</v>
      </c>
      <c r="B73" s="15" t="s">
        <v>70</v>
      </c>
      <c r="C73" s="231">
        <v>0.44124039270687243</v>
      </c>
      <c r="D73" s="231">
        <v>0.50569943888753355</v>
      </c>
      <c r="E73" s="231">
        <v>0.43350727699530517</v>
      </c>
      <c r="F73" s="231">
        <v>0.47016857202244855</v>
      </c>
      <c r="G73" s="231">
        <v>0.52914812657736365</v>
      </c>
      <c r="H73" s="231">
        <v>0.45898051948051949</v>
      </c>
      <c r="I73" s="231">
        <v>0.36525621071535469</v>
      </c>
      <c r="J73" s="231">
        <v>0.37941868146386576</v>
      </c>
      <c r="K73" s="231">
        <v>0.3955792298596848</v>
      </c>
      <c r="M73" s="24">
        <v>0.57140245237310527</v>
      </c>
      <c r="N73" s="24">
        <v>0.61388022096340278</v>
      </c>
      <c r="O73" s="24">
        <v>0.5530725807101039</v>
      </c>
      <c r="P73" s="24">
        <v>0.54695268454617119</v>
      </c>
      <c r="Q73" s="24">
        <v>0.55497225638213099</v>
      </c>
      <c r="R73" s="24">
        <v>0.55347276616573349</v>
      </c>
      <c r="S73" s="24">
        <v>0.50562094831972226</v>
      </c>
      <c r="T73" s="24">
        <v>0.45760818650236007</v>
      </c>
      <c r="U73" s="24">
        <v>0.45146039057162846</v>
      </c>
      <c r="W73" s="27">
        <v>0.86097560975609755</v>
      </c>
      <c r="X73" s="27">
        <v>0.88536585365853659</v>
      </c>
      <c r="Y73" s="27">
        <v>0.83658536585365861</v>
      </c>
      <c r="Z73" s="27">
        <v>0.85365853658536583</v>
      </c>
      <c r="AA73" s="27">
        <v>0.83902439024390241</v>
      </c>
      <c r="AB73" s="27">
        <v>0.85853658536585364</v>
      </c>
      <c r="AC73" s="27">
        <v>0.78292682926829271</v>
      </c>
      <c r="AD73" s="27">
        <v>0.7780487804878049</v>
      </c>
      <c r="AE73" s="27">
        <v>0.86097560975609755</v>
      </c>
      <c r="AG73" s="29">
        <v>0.7719907407407407</v>
      </c>
      <c r="AH73" s="29">
        <v>0.75589622641509424</v>
      </c>
      <c r="AI73" s="29">
        <v>0.77083333333333337</v>
      </c>
      <c r="AJ73" s="29">
        <v>0.78636363636363638</v>
      </c>
      <c r="AK73" s="29">
        <v>0.8002232142857143</v>
      </c>
      <c r="AL73" s="29">
        <v>0.77430555555555558</v>
      </c>
      <c r="AM73" s="29">
        <v>0.8125</v>
      </c>
      <c r="AN73" s="29">
        <v>0.84895833333333326</v>
      </c>
      <c r="AO73" s="29">
        <v>0.8550967261904816</v>
      </c>
      <c r="AQ73" s="233">
        <v>0.28956521739130431</v>
      </c>
      <c r="AR73" s="233">
        <v>0.32695652173913042</v>
      </c>
      <c r="AS73" s="233">
        <v>0.33130434782608698</v>
      </c>
      <c r="AT73" s="233">
        <v>0.35130434782608694</v>
      </c>
      <c r="AU73" s="233">
        <v>0.36978260869565216</v>
      </c>
      <c r="AV73" s="233">
        <v>0.40347826086956523</v>
      </c>
      <c r="AW73" s="233">
        <v>0.44608695652173913</v>
      </c>
      <c r="AX73" s="233">
        <v>0.46782608695652173</v>
      </c>
      <c r="AY73" s="32">
        <v>0.50597826086957309</v>
      </c>
      <c r="BA73" s="14">
        <v>0.79615384615384621</v>
      </c>
      <c r="BB73" s="14">
        <v>0.7846153846153846</v>
      </c>
      <c r="BC73" s="14">
        <v>0.77307692307692299</v>
      </c>
      <c r="BD73" s="14">
        <v>0.77307692307692299</v>
      </c>
      <c r="BE73" s="14">
        <v>0.77692307692307694</v>
      </c>
      <c r="BF73" s="14">
        <v>0.76923076923076916</v>
      </c>
      <c r="BG73" s="14">
        <v>0.78076923076923077</v>
      </c>
      <c r="BH73" s="14">
        <v>0.79615384615384621</v>
      </c>
      <c r="BI73" s="14">
        <v>0.79807692307692313</v>
      </c>
      <c r="BK73" s="14">
        <v>0.61923076923076925</v>
      </c>
      <c r="BL73" s="14">
        <v>0.63076923076923075</v>
      </c>
      <c r="BM73" s="14">
        <v>0.63846153846153852</v>
      </c>
      <c r="BN73" s="14">
        <v>0.65384615384615385</v>
      </c>
      <c r="BO73" s="14">
        <v>0.66923076923076918</v>
      </c>
      <c r="BP73" s="14">
        <v>0.68076923076923079</v>
      </c>
      <c r="BQ73" s="14">
        <v>0.69615384615384623</v>
      </c>
      <c r="BR73" s="14">
        <v>0.70769230769230762</v>
      </c>
      <c r="BS73" s="14">
        <v>0.72115384615384615</v>
      </c>
      <c r="BU73" s="33">
        <v>0.75652173913043486</v>
      </c>
      <c r="BV73" s="33">
        <v>0.77391304347826084</v>
      </c>
      <c r="BW73" s="33">
        <v>0.79565217391304344</v>
      </c>
      <c r="BX73" s="33">
        <v>0.8</v>
      </c>
      <c r="BY73" s="33">
        <v>0.80434782608695654</v>
      </c>
      <c r="BZ73" s="33">
        <v>0.81304347826086953</v>
      </c>
      <c r="CA73" s="33">
        <v>0.82173913043478264</v>
      </c>
      <c r="CB73" s="33">
        <v>0.83478260869565224</v>
      </c>
      <c r="CC73" s="33">
        <v>0.84347826086956668</v>
      </c>
      <c r="CE73" s="34">
        <v>0.1031055900621118</v>
      </c>
      <c r="CF73" s="34">
        <v>0.10807453416149068</v>
      </c>
      <c r="CG73" s="34">
        <v>0.10807453416149068</v>
      </c>
      <c r="CH73" s="34">
        <v>0.11180124223602485</v>
      </c>
      <c r="CI73" s="34">
        <v>0.11925465838509317</v>
      </c>
      <c r="CJ73" s="34">
        <v>0.18012422360248448</v>
      </c>
      <c r="CK73" s="34">
        <v>0.21242236024844721</v>
      </c>
      <c r="CL73" s="34">
        <v>0.2186335403726708</v>
      </c>
      <c r="CM73" s="34">
        <v>0.24223602484472051</v>
      </c>
    </row>
    <row r="74" spans="1:91" ht="0.95" customHeight="1" x14ac:dyDescent="0.25">
      <c r="A74">
        <v>72</v>
      </c>
      <c r="B74" s="15" t="s">
        <v>71</v>
      </c>
      <c r="C74" s="231">
        <v>0.32826389548693591</v>
      </c>
      <c r="D74" s="231">
        <v>0.34794053176375073</v>
      </c>
      <c r="E74" s="231">
        <v>0.29718122797254681</v>
      </c>
      <c r="F74" s="231">
        <v>0.30288783333333336</v>
      </c>
      <c r="G74" s="231">
        <v>0.34499074359765503</v>
      </c>
      <c r="H74" s="231">
        <v>0.38613592788667911</v>
      </c>
      <c r="I74" s="231">
        <v>0.38891769706336943</v>
      </c>
      <c r="J74" s="231">
        <v>0.35112739758844014</v>
      </c>
      <c r="K74" s="231">
        <v>0.37232384637287419</v>
      </c>
      <c r="M74" s="24">
        <v>0.4192419421209812</v>
      </c>
      <c r="N74" s="24">
        <v>0.45396928953458049</v>
      </c>
      <c r="O74" s="24">
        <v>0.48101260184291655</v>
      </c>
      <c r="P74" s="24">
        <v>0.46529445397369928</v>
      </c>
      <c r="Q74" s="24">
        <v>0.4827724539204224</v>
      </c>
      <c r="R74" s="24">
        <v>0.50648077952440329</v>
      </c>
      <c r="S74" s="24">
        <v>0.49922543506865924</v>
      </c>
      <c r="T74" s="24">
        <v>0.44315029813410906</v>
      </c>
      <c r="U74" s="24">
        <v>0.43290581687320717</v>
      </c>
      <c r="W74" s="27">
        <v>0.6658536585365854</v>
      </c>
      <c r="X74" s="27">
        <v>0.70243902439024386</v>
      </c>
      <c r="Y74" s="27">
        <v>0.72682926829268291</v>
      </c>
      <c r="Z74" s="27">
        <v>0.724390243902439</v>
      </c>
      <c r="AA74" s="27">
        <v>0.71951219512195119</v>
      </c>
      <c r="AB74" s="27">
        <v>0.77317073170731709</v>
      </c>
      <c r="AC74" s="27">
        <v>0.77073170731707319</v>
      </c>
      <c r="AD74" s="27">
        <v>0.75121951219512195</v>
      </c>
      <c r="AE74" s="27">
        <v>0.6658536585365854</v>
      </c>
      <c r="AG74" s="29">
        <v>0.78636363636363638</v>
      </c>
      <c r="AH74" s="29">
        <v>0.7719907407407407</v>
      </c>
      <c r="AI74" s="29">
        <v>0.78636363636363638</v>
      </c>
      <c r="AJ74" s="29">
        <v>0.7719907407407407</v>
      </c>
      <c r="AK74" s="29">
        <v>0.77430555555555558</v>
      </c>
      <c r="AL74" s="29">
        <v>0.75589622641509424</v>
      </c>
      <c r="AM74" s="29">
        <v>0.77083333333333337</v>
      </c>
      <c r="AN74" s="29">
        <v>0.83792372881355937</v>
      </c>
      <c r="AO74" s="29">
        <v>0.83618761770244987</v>
      </c>
      <c r="AQ74" s="233">
        <v>0.33978260869565219</v>
      </c>
      <c r="AR74" s="233">
        <v>0.41391304347826086</v>
      </c>
      <c r="AS74" s="233">
        <v>0.41282608695652173</v>
      </c>
      <c r="AT74" s="233">
        <v>0.4176086956521739</v>
      </c>
      <c r="AU74" s="233">
        <v>0.47869565217391302</v>
      </c>
      <c r="AV74" s="233">
        <v>0.50652173913043474</v>
      </c>
      <c r="AW74" s="233">
        <v>0.54891304347826086</v>
      </c>
      <c r="AX74" s="233">
        <v>0.58630434782608698</v>
      </c>
      <c r="AY74" s="32">
        <v>0.62141304347825765</v>
      </c>
      <c r="BA74" s="14">
        <v>0.83846153846153848</v>
      </c>
      <c r="BB74" s="14">
        <v>0.84230769230769231</v>
      </c>
      <c r="BC74" s="14">
        <v>0.84615384615384615</v>
      </c>
      <c r="BD74" s="14">
        <v>0.84230769230769231</v>
      </c>
      <c r="BE74" s="14">
        <v>0.86153846153846159</v>
      </c>
      <c r="BF74" s="14">
        <v>0.86923076923076925</v>
      </c>
      <c r="BG74" s="14">
        <v>0.88846153846153841</v>
      </c>
      <c r="BH74" s="14">
        <v>0.89615384615384619</v>
      </c>
      <c r="BI74" s="14">
        <v>0.90961538461538816</v>
      </c>
      <c r="BK74" s="14">
        <v>0.57692307692307687</v>
      </c>
      <c r="BL74" s="14">
        <v>0.60000000000000009</v>
      </c>
      <c r="BM74" s="14">
        <v>0.61923076923076925</v>
      </c>
      <c r="BN74" s="14">
        <v>0.63461538461538458</v>
      </c>
      <c r="BO74" s="14">
        <v>0.64999999999999991</v>
      </c>
      <c r="BP74" s="14">
        <v>0.66153846153846152</v>
      </c>
      <c r="BQ74" s="14">
        <v>0.67307692307692313</v>
      </c>
      <c r="BR74" s="14">
        <v>0.69230769230769229</v>
      </c>
      <c r="BS74" s="14">
        <v>0.70384615384615212</v>
      </c>
      <c r="BU74" s="33">
        <v>0.87391304347826093</v>
      </c>
      <c r="BV74" s="33">
        <v>0.87391304347826093</v>
      </c>
      <c r="BW74" s="33">
        <v>0.87391304347826093</v>
      </c>
      <c r="BX74" s="33">
        <v>0.87391304347826093</v>
      </c>
      <c r="BY74" s="33">
        <v>0.86956521739130432</v>
      </c>
      <c r="BZ74" s="33">
        <v>0.87391304347826093</v>
      </c>
      <c r="CA74" s="33">
        <v>0.9</v>
      </c>
      <c r="CB74" s="33">
        <v>0.92173913043478262</v>
      </c>
      <c r="CC74" s="33">
        <v>0.93695652173912847</v>
      </c>
      <c r="CE74" s="34">
        <v>7.4534161490683232E-2</v>
      </c>
      <c r="CF74" s="34">
        <v>7.4534161490683232E-2</v>
      </c>
      <c r="CG74" s="34">
        <v>7.5776397515527949E-2</v>
      </c>
      <c r="CH74" s="34">
        <v>8.0745341614906832E-2</v>
      </c>
      <c r="CI74" s="34">
        <v>8.1987577639751549E-2</v>
      </c>
      <c r="CJ74" s="34">
        <v>0.11180124223602485</v>
      </c>
      <c r="CK74" s="34">
        <v>0.12298136645962733</v>
      </c>
      <c r="CL74" s="34">
        <v>0.1267080745341615</v>
      </c>
      <c r="CM74" s="34">
        <v>0.13540372670807455</v>
      </c>
    </row>
    <row r="75" spans="1:91" ht="0.95" customHeight="1" x14ac:dyDescent="0.25">
      <c r="A75">
        <v>73</v>
      </c>
      <c r="B75" s="15" t="s">
        <v>72</v>
      </c>
      <c r="C75" s="231">
        <v>0.37701527106133875</v>
      </c>
      <c r="D75" s="231">
        <v>0.3858431978798586</v>
      </c>
      <c r="E75" s="231">
        <v>0.34776709796672828</v>
      </c>
      <c r="F75" s="231">
        <v>0.38428003182179793</v>
      </c>
      <c r="G75" s="231">
        <v>0.43455039939140355</v>
      </c>
      <c r="H75" s="231">
        <v>0.43121427334141693</v>
      </c>
      <c r="I75" s="231">
        <v>0.44473944779435098</v>
      </c>
      <c r="J75" s="231">
        <v>0.40321049417974242</v>
      </c>
      <c r="K75" s="231">
        <v>0.43332589325315207</v>
      </c>
      <c r="M75" s="24">
        <v>0.49991115891988452</v>
      </c>
      <c r="N75" s="24">
        <v>0.52280000484880806</v>
      </c>
      <c r="O75" s="24">
        <v>0.49534510874447402</v>
      </c>
      <c r="P75" s="24">
        <v>0.51850290176043312</v>
      </c>
      <c r="Q75" s="24">
        <v>0.56266461887366603</v>
      </c>
      <c r="R75" s="24">
        <v>0.57846026587957966</v>
      </c>
      <c r="S75" s="24">
        <v>0.58148111656132473</v>
      </c>
      <c r="T75" s="24">
        <v>0.56899623246925213</v>
      </c>
      <c r="U75" s="24">
        <v>0.56948415984813106</v>
      </c>
      <c r="W75" s="27">
        <v>0.78048780487804881</v>
      </c>
      <c r="X75" s="27">
        <v>0.78780487804878052</v>
      </c>
      <c r="Y75" s="27">
        <v>0.75365853658536586</v>
      </c>
      <c r="Z75" s="27">
        <v>0.7780487804878049</v>
      </c>
      <c r="AA75" s="27">
        <v>0.81219512195121957</v>
      </c>
      <c r="AB75" s="27">
        <v>0.85365853658536583</v>
      </c>
      <c r="AC75" s="27">
        <v>0.826829268292683</v>
      </c>
      <c r="AD75" s="27">
        <v>0.82926829268292679</v>
      </c>
      <c r="AE75" s="27">
        <v>0.78048780487804881</v>
      </c>
      <c r="AG75" s="29">
        <v>0.7719907407407407</v>
      </c>
      <c r="AH75" s="29">
        <v>0.75943396226415094</v>
      </c>
      <c r="AI75" s="29">
        <v>0.83792372881355937</v>
      </c>
      <c r="AJ75" s="29">
        <v>0.83686440677966112</v>
      </c>
      <c r="AK75" s="29">
        <v>0.83792372881355937</v>
      </c>
      <c r="AL75" s="29">
        <v>0.8243534482758621</v>
      </c>
      <c r="AM75" s="29">
        <v>0.74278846153846156</v>
      </c>
      <c r="AN75" s="29">
        <v>0.74278846153846156</v>
      </c>
      <c r="AO75" s="29">
        <v>0.69522082790091133</v>
      </c>
      <c r="AQ75" s="233">
        <v>0.29304347826086957</v>
      </c>
      <c r="AR75" s="233">
        <v>0.3323913043478261</v>
      </c>
      <c r="AS75" s="233">
        <v>0.33434782608695657</v>
      </c>
      <c r="AT75" s="233">
        <v>0.36369565217391309</v>
      </c>
      <c r="AU75" s="233">
        <v>0.39891304347826084</v>
      </c>
      <c r="AV75" s="233">
        <v>0.43173913043478257</v>
      </c>
      <c r="AW75" s="233">
        <v>0.4719565217391305</v>
      </c>
      <c r="AX75" s="233">
        <v>0.50282608695652176</v>
      </c>
      <c r="AY75" s="32">
        <v>0.53934782608695331</v>
      </c>
      <c r="BA75" s="14">
        <v>0.82307692307692304</v>
      </c>
      <c r="BB75" s="14">
        <v>0.81538461538461537</v>
      </c>
      <c r="BC75" s="14">
        <v>0.80384615384615388</v>
      </c>
      <c r="BD75" s="14">
        <v>0.79615384615384621</v>
      </c>
      <c r="BE75" s="14">
        <v>0.79615384615384621</v>
      </c>
      <c r="BF75" s="14">
        <v>0.77307692307692299</v>
      </c>
      <c r="BG75" s="14">
        <v>0.79615384615384621</v>
      </c>
      <c r="BH75" s="14">
        <v>0.79615384615384621</v>
      </c>
      <c r="BI75" s="14">
        <v>0.79615384615384577</v>
      </c>
      <c r="BK75" s="14">
        <v>0.62692307692307692</v>
      </c>
      <c r="BL75" s="14">
        <v>0.63461538461538458</v>
      </c>
      <c r="BM75" s="14">
        <v>0.6576923076923078</v>
      </c>
      <c r="BN75" s="14">
        <v>0.67307692307692313</v>
      </c>
      <c r="BO75" s="14">
        <v>0.68461538461538463</v>
      </c>
      <c r="BP75" s="14">
        <v>0.7</v>
      </c>
      <c r="BQ75" s="14">
        <v>0.68846153846153846</v>
      </c>
      <c r="BR75" s="14">
        <v>0.7038461538461539</v>
      </c>
      <c r="BS75" s="14">
        <v>0.70576923076923059</v>
      </c>
      <c r="BU75" s="33">
        <v>0.93913043478260871</v>
      </c>
      <c r="BV75" s="33">
        <v>0.94347826086956521</v>
      </c>
      <c r="BW75" s="33">
        <v>0.93913043478260871</v>
      </c>
      <c r="BX75" s="33">
        <v>0.93913043478260871</v>
      </c>
      <c r="BY75" s="33">
        <v>0.94347826086956521</v>
      </c>
      <c r="BZ75" s="33">
        <v>0.94347826086956521</v>
      </c>
      <c r="CA75" s="33">
        <v>0.94782608695652171</v>
      </c>
      <c r="CB75" s="33">
        <v>0.94782608695652171</v>
      </c>
      <c r="CC75" s="33">
        <v>0.94999999999999973</v>
      </c>
      <c r="CE75" s="34">
        <v>9.9378881987577633E-2</v>
      </c>
      <c r="CF75" s="34">
        <v>9.9378881987577633E-2</v>
      </c>
      <c r="CG75" s="34">
        <v>9.5652173913043481E-2</v>
      </c>
      <c r="CH75" s="34">
        <v>9.3167701863354033E-2</v>
      </c>
      <c r="CI75" s="34">
        <v>9.4409937888198764E-2</v>
      </c>
      <c r="CJ75" s="34">
        <v>0.12049689440993788</v>
      </c>
      <c r="CK75" s="34">
        <v>0.11925465838509317</v>
      </c>
      <c r="CL75" s="34">
        <v>0.12173913043478261</v>
      </c>
      <c r="CM75" s="34">
        <v>0.12173913043478261</v>
      </c>
    </row>
    <row r="76" spans="1:91" ht="0.95" customHeight="1" x14ac:dyDescent="0.25">
      <c r="A76">
        <v>74</v>
      </c>
      <c r="B76" s="15" t="s">
        <v>73</v>
      </c>
      <c r="C76" s="231">
        <v>0.50670515613652867</v>
      </c>
      <c r="D76" s="231">
        <v>0.50272506234413961</v>
      </c>
      <c r="E76" s="231">
        <v>0.42043462083628635</v>
      </c>
      <c r="F76" s="231">
        <v>0.44400798175598633</v>
      </c>
      <c r="G76" s="231">
        <v>0.48469255465525152</v>
      </c>
      <c r="H76" s="231">
        <v>0.49472502472799212</v>
      </c>
      <c r="I76" s="231">
        <v>0.48577334191886673</v>
      </c>
      <c r="J76" s="231">
        <v>0.46111131383862014</v>
      </c>
      <c r="K76" s="231">
        <v>0.47162991851034058</v>
      </c>
      <c r="M76" s="24">
        <v>0.49817864591572819</v>
      </c>
      <c r="N76" s="24">
        <v>0.48420971584760225</v>
      </c>
      <c r="O76" s="24">
        <v>0.42298140194720968</v>
      </c>
      <c r="P76" s="24">
        <v>0.42106298426085009</v>
      </c>
      <c r="Q76" s="24">
        <v>0.43310397563541014</v>
      </c>
      <c r="R76" s="24">
        <v>0.43326399073557686</v>
      </c>
      <c r="S76" s="24">
        <v>0.45129274496658378</v>
      </c>
      <c r="T76" s="24">
        <v>0.42529356979568977</v>
      </c>
      <c r="U76" s="24">
        <v>0.40605283143232523</v>
      </c>
      <c r="W76" s="27">
        <v>0.8</v>
      </c>
      <c r="X76" s="27">
        <v>0.77073170731707319</v>
      </c>
      <c r="Y76" s="27">
        <v>0.69268292682926824</v>
      </c>
      <c r="Z76" s="27">
        <v>0.69756097560975605</v>
      </c>
      <c r="AA76" s="27">
        <v>0.68780487804878043</v>
      </c>
      <c r="AB76" s="27">
        <v>0.7219512195121951</v>
      </c>
      <c r="AC76" s="27">
        <v>0.72926829268292681</v>
      </c>
      <c r="AD76" s="27">
        <v>0.7219512195121951</v>
      </c>
      <c r="AE76" s="27">
        <v>0.8</v>
      </c>
      <c r="AG76" s="29">
        <v>0.78522727272727277</v>
      </c>
      <c r="AH76" s="29">
        <v>0.78636363636363638</v>
      </c>
      <c r="AI76" s="29">
        <v>0.83792372881355937</v>
      </c>
      <c r="AJ76" s="29">
        <v>0.7979910714285714</v>
      </c>
      <c r="AK76" s="29">
        <v>0.78749999999999998</v>
      </c>
      <c r="AL76" s="29">
        <v>0.78522727272727277</v>
      </c>
      <c r="AM76" s="29">
        <v>0.82543103448275856</v>
      </c>
      <c r="AN76" s="29">
        <v>0.85963114754098358</v>
      </c>
      <c r="AO76" s="29">
        <v>0.8785966647823642</v>
      </c>
      <c r="AQ76" s="233">
        <v>0.28804347826086957</v>
      </c>
      <c r="AR76" s="233">
        <v>0.31847826086956521</v>
      </c>
      <c r="AS76" s="233">
        <v>0.32326086956521738</v>
      </c>
      <c r="AT76" s="233">
        <v>0.39217391304347826</v>
      </c>
      <c r="AU76" s="233">
        <v>0.41586956521739132</v>
      </c>
      <c r="AV76" s="233">
        <v>0.43456521739130438</v>
      </c>
      <c r="AW76" s="233">
        <v>0.45630434782608698</v>
      </c>
      <c r="AX76" s="233">
        <v>0.48630434782608695</v>
      </c>
      <c r="AY76" s="32">
        <v>0.50652173913044274</v>
      </c>
      <c r="BA76" s="14">
        <v>0.83461538461538465</v>
      </c>
      <c r="BB76" s="14">
        <v>0.82307692307692304</v>
      </c>
      <c r="BC76" s="14">
        <v>0.81538461538461537</v>
      </c>
      <c r="BD76" s="14">
        <v>0.83461538461538465</v>
      </c>
      <c r="BE76" s="14">
        <v>0.84230769230769231</v>
      </c>
      <c r="BF76" s="14">
        <v>0.83846153846153848</v>
      </c>
      <c r="BG76" s="14">
        <v>0.83846153846153848</v>
      </c>
      <c r="BH76" s="14">
        <v>0.84230769230769231</v>
      </c>
      <c r="BI76" s="14">
        <v>0.8403846153846154</v>
      </c>
      <c r="BK76" s="14">
        <v>0.5923076923076922</v>
      </c>
      <c r="BL76" s="14">
        <v>0.60769230769230775</v>
      </c>
      <c r="BM76" s="14">
        <v>0.61923076923076925</v>
      </c>
      <c r="BN76" s="14">
        <v>0.62692307692307692</v>
      </c>
      <c r="BO76" s="14">
        <v>0.64230769230769225</v>
      </c>
      <c r="BP76" s="14">
        <v>0.66153846153846152</v>
      </c>
      <c r="BQ76" s="14">
        <v>0.66923076923076918</v>
      </c>
      <c r="BR76" s="14">
        <v>0.68461538461538463</v>
      </c>
      <c r="BS76" s="14">
        <v>0.69807692307692215</v>
      </c>
      <c r="BU76" s="33">
        <v>0.75652173913043486</v>
      </c>
      <c r="BV76" s="33">
        <v>0.76086956521739135</v>
      </c>
      <c r="BW76" s="33">
        <v>0.76521739130434785</v>
      </c>
      <c r="BX76" s="33">
        <v>0.78260869565217395</v>
      </c>
      <c r="BY76" s="33">
        <v>0.79565217391304344</v>
      </c>
      <c r="BZ76" s="33">
        <v>0.8</v>
      </c>
      <c r="CA76" s="33">
        <v>0.82173913043478264</v>
      </c>
      <c r="CB76" s="33">
        <v>0.83043478260869563</v>
      </c>
      <c r="CC76" s="33">
        <v>0.84347826086955924</v>
      </c>
      <c r="CE76" s="34">
        <v>1.6149068322981366E-2</v>
      </c>
      <c r="CF76" s="34">
        <v>1.6149068322981366E-2</v>
      </c>
      <c r="CG76" s="34">
        <v>1.6149068322981366E-2</v>
      </c>
      <c r="CH76" s="34">
        <v>1.6149068322981366E-2</v>
      </c>
      <c r="CI76" s="34">
        <v>1.7391304347826087E-2</v>
      </c>
      <c r="CJ76" s="34">
        <v>2.732919254658385E-2</v>
      </c>
      <c r="CK76" s="34">
        <v>2.8571428571428571E-2</v>
      </c>
      <c r="CL76" s="34">
        <v>2.9813664596273291E-2</v>
      </c>
      <c r="CM76" s="34">
        <v>3.1055900621118012E-2</v>
      </c>
    </row>
    <row r="77" spans="1:91" ht="0.95" customHeight="1" x14ac:dyDescent="0.25">
      <c r="A77">
        <v>75</v>
      </c>
      <c r="B77" s="15" t="s">
        <v>74</v>
      </c>
      <c r="C77" s="231">
        <v>0.37639016783009061</v>
      </c>
      <c r="D77" s="231">
        <v>0.42964635444385313</v>
      </c>
      <c r="E77" s="231">
        <v>0.397032688072331</v>
      </c>
      <c r="F77" s="231">
        <v>0.43842565439339631</v>
      </c>
      <c r="G77" s="231">
        <v>0.50725408855205434</v>
      </c>
      <c r="H77" s="231">
        <v>0.53022561318105221</v>
      </c>
      <c r="I77" s="231">
        <v>0.49973177891470266</v>
      </c>
      <c r="J77" s="231">
        <v>0.50080578414983146</v>
      </c>
      <c r="K77" s="231">
        <v>0.52786954032367606</v>
      </c>
      <c r="M77" s="24">
        <v>0.39667911484842455</v>
      </c>
      <c r="N77" s="24">
        <v>0.42416087532417973</v>
      </c>
      <c r="O77" s="24">
        <v>0.42075410062270091</v>
      </c>
      <c r="P77" s="24">
        <v>0.43012988290474041</v>
      </c>
      <c r="Q77" s="24">
        <v>0.43817277318191739</v>
      </c>
      <c r="R77" s="24">
        <v>0.45694926750343551</v>
      </c>
      <c r="S77" s="24">
        <v>0.45356791268846453</v>
      </c>
      <c r="T77" s="24">
        <v>0.44007402455511418</v>
      </c>
      <c r="U77" s="24">
        <v>0.42560247330966411</v>
      </c>
      <c r="W77" s="27">
        <v>0.62609756097560987</v>
      </c>
      <c r="X77" s="27">
        <v>0.65853658536585358</v>
      </c>
      <c r="Y77" s="27">
        <v>0.64390243902439015</v>
      </c>
      <c r="Z77" s="27">
        <v>0.65853658536585358</v>
      </c>
      <c r="AA77" s="27">
        <v>0.6682926829268292</v>
      </c>
      <c r="AB77" s="27">
        <v>0.70975609756097557</v>
      </c>
      <c r="AC77" s="27">
        <v>0.724390243902439</v>
      </c>
      <c r="AD77" s="27">
        <v>0.69756097560975605</v>
      </c>
      <c r="AE77" s="27">
        <v>0.62609756097560987</v>
      </c>
      <c r="AG77" s="29">
        <v>0.79910714285714279</v>
      </c>
      <c r="AH77" s="29">
        <v>0.7979910714285714</v>
      </c>
      <c r="AI77" s="29">
        <v>0.7979910714285714</v>
      </c>
      <c r="AJ77" s="29">
        <v>0.86895161290322576</v>
      </c>
      <c r="AK77" s="29">
        <v>0.86794354838709675</v>
      </c>
      <c r="AL77" s="29">
        <v>0.85758196721311475</v>
      </c>
      <c r="AM77" s="29">
        <v>0.77314814814814814</v>
      </c>
      <c r="AN77" s="29">
        <v>0.78749999999999998</v>
      </c>
      <c r="AO77" s="29">
        <v>0.7401022998805189</v>
      </c>
      <c r="AQ77" s="233">
        <v>0.21043478260869566</v>
      </c>
      <c r="AR77" s="233">
        <v>0.22282608695652173</v>
      </c>
      <c r="AS77" s="233">
        <v>0.22130434782608699</v>
      </c>
      <c r="AT77" s="233">
        <v>0.22260869565217392</v>
      </c>
      <c r="AU77" s="233">
        <v>0.23478260869565218</v>
      </c>
      <c r="AV77" s="233">
        <v>0.36239130434782607</v>
      </c>
      <c r="AW77" s="233">
        <v>0.39195652173913048</v>
      </c>
      <c r="AX77" s="233">
        <v>0.4002173913043478</v>
      </c>
      <c r="AY77" s="32">
        <v>0.47880434782610276</v>
      </c>
      <c r="BA77" s="14">
        <v>0.78076923076923077</v>
      </c>
      <c r="BB77" s="14">
        <v>0.77692307692307694</v>
      </c>
      <c r="BC77" s="14">
        <v>0.76538461538461533</v>
      </c>
      <c r="BD77" s="14">
        <v>0.74230769230769234</v>
      </c>
      <c r="BE77" s="14">
        <v>0.7615384615384615</v>
      </c>
      <c r="BF77" s="14">
        <v>0.74615384615384617</v>
      </c>
      <c r="BG77" s="14">
        <v>0.71923076923076923</v>
      </c>
      <c r="BH77" s="14">
        <v>0.7038461538461539</v>
      </c>
      <c r="BI77" s="14">
        <v>0.68269230769230771</v>
      </c>
      <c r="BK77" s="14">
        <v>0.56153846153846154</v>
      </c>
      <c r="BL77" s="14">
        <v>0.56538461538461537</v>
      </c>
      <c r="BM77" s="14">
        <v>0.57692307692307687</v>
      </c>
      <c r="BN77" s="14">
        <v>0.58461538461538454</v>
      </c>
      <c r="BO77" s="14">
        <v>0.5923076923076922</v>
      </c>
      <c r="BP77" s="14">
        <v>0.60384615384615381</v>
      </c>
      <c r="BQ77" s="14">
        <v>0.60000000000000009</v>
      </c>
      <c r="BR77" s="14">
        <v>0.61923076923076925</v>
      </c>
      <c r="BS77" s="14">
        <v>0.62307692307692264</v>
      </c>
      <c r="BU77" s="33">
        <v>0.37826086956521732</v>
      </c>
      <c r="BV77" s="33">
        <v>0.32173913043478264</v>
      </c>
      <c r="BW77" s="33">
        <v>0.34347826086956523</v>
      </c>
      <c r="BX77" s="33">
        <v>0.37391304347826082</v>
      </c>
      <c r="BY77" s="33">
        <v>0.40869565217391302</v>
      </c>
      <c r="BZ77" s="33">
        <v>0.4</v>
      </c>
      <c r="CA77" s="33">
        <v>0.37391304347826082</v>
      </c>
      <c r="CB77" s="33">
        <v>0.39130434782608692</v>
      </c>
      <c r="CC77" s="33">
        <v>0.37391304347826182</v>
      </c>
      <c r="CE77" s="34">
        <v>3.8509316770186336E-3</v>
      </c>
      <c r="CF77" s="34">
        <v>3.3540372670807454E-3</v>
      </c>
      <c r="CG77" s="34">
        <v>3.2298136645962732E-3</v>
      </c>
      <c r="CH77" s="34">
        <v>3.3540372670807454E-3</v>
      </c>
      <c r="CI77" s="34">
        <v>3.3540372670807454E-3</v>
      </c>
      <c r="CJ77" s="34">
        <v>4.0993788819875775E-3</v>
      </c>
      <c r="CK77" s="34">
        <v>4.4720496894409935E-3</v>
      </c>
      <c r="CL77" s="34">
        <v>4.5962732919254661E-3</v>
      </c>
      <c r="CM77" s="34">
        <v>4.8861283643892384E-3</v>
      </c>
    </row>
    <row r="78" spans="1:91" ht="0.95" customHeight="1" x14ac:dyDescent="0.25">
      <c r="A78">
        <v>76</v>
      </c>
      <c r="B78" s="15" t="s">
        <v>75</v>
      </c>
      <c r="C78" s="231">
        <v>0.26546261744078342</v>
      </c>
      <c r="D78" s="231">
        <v>0.24509561015729414</v>
      </c>
      <c r="E78" s="231">
        <v>0.26809329660238751</v>
      </c>
      <c r="F78" s="231">
        <v>0.26152837285363861</v>
      </c>
      <c r="G78" s="231">
        <v>0.28322743165924985</v>
      </c>
      <c r="H78" s="231">
        <v>0.2969211646136618</v>
      </c>
      <c r="I78" s="231">
        <v>0.2856376529477197</v>
      </c>
      <c r="J78" s="231">
        <v>0.29227288193878953</v>
      </c>
      <c r="K78" s="231">
        <v>0.29576329470504914</v>
      </c>
      <c r="M78" s="24">
        <v>0.38102644033419197</v>
      </c>
      <c r="N78" s="24">
        <v>0.35472692674684403</v>
      </c>
      <c r="O78" s="24">
        <v>0.37882331816527981</v>
      </c>
      <c r="P78" s="24">
        <v>0.3788170976803939</v>
      </c>
      <c r="Q78" s="24">
        <v>0.3948082947771081</v>
      </c>
      <c r="R78" s="24">
        <v>0.40313549832026874</v>
      </c>
      <c r="S78" s="24">
        <v>0.42179274856568283</v>
      </c>
      <c r="T78" s="24">
        <v>0.40235838734149876</v>
      </c>
      <c r="U78" s="24">
        <v>0.37753465204191805</v>
      </c>
      <c r="W78" s="27">
        <v>0.62195121951219512</v>
      </c>
      <c r="X78" s="27">
        <v>0.57000000000000006</v>
      </c>
      <c r="Y78" s="27">
        <v>0.6048780487804879</v>
      </c>
      <c r="Z78" s="27">
        <v>0.64634146341463417</v>
      </c>
      <c r="AA78" s="27">
        <v>0.65365853658536588</v>
      </c>
      <c r="AB78" s="27">
        <v>0.68292682926829262</v>
      </c>
      <c r="AC78" s="27">
        <v>0.71219512195121948</v>
      </c>
      <c r="AD78" s="27">
        <v>0.70731707317073167</v>
      </c>
      <c r="AE78" s="27">
        <v>0.62195121951219512</v>
      </c>
      <c r="AG78" s="29">
        <v>0.86794354838709675</v>
      </c>
      <c r="AH78" s="29">
        <v>0.88095238095238093</v>
      </c>
      <c r="AI78" s="29">
        <v>0.86995967741935487</v>
      </c>
      <c r="AJ78" s="29">
        <v>0.86895161290322576</v>
      </c>
      <c r="AK78" s="29">
        <v>0.86794354838709675</v>
      </c>
      <c r="AL78" s="29">
        <v>0.85758196721311475</v>
      </c>
      <c r="AM78" s="29">
        <v>0.84895833333333326</v>
      </c>
      <c r="AN78" s="29">
        <v>0.87996031746031744</v>
      </c>
      <c r="AO78" s="29">
        <v>0.87046770993343614</v>
      </c>
      <c r="AQ78" s="233">
        <v>0.48217391304347829</v>
      </c>
      <c r="AR78" s="233">
        <v>0.49260869565217397</v>
      </c>
      <c r="AS78" s="233">
        <v>0.7045652173913044</v>
      </c>
      <c r="AT78" s="233">
        <v>0.72173913043478266</v>
      </c>
      <c r="AU78" s="233">
        <v>0.74978260869565216</v>
      </c>
      <c r="AV78" s="233">
        <v>0.83173913043478265</v>
      </c>
      <c r="AW78" s="233">
        <v>0.96695652173913049</v>
      </c>
      <c r="AX78" s="233">
        <v>0.97652173913043472</v>
      </c>
      <c r="AY78" s="32">
        <v>1.0851086956521612</v>
      </c>
      <c r="BA78" s="14">
        <v>0.82307692307692304</v>
      </c>
      <c r="BB78" s="14">
        <v>0.82692307692307687</v>
      </c>
      <c r="BC78" s="14">
        <v>0.81538461538461537</v>
      </c>
      <c r="BD78" s="14">
        <v>0.81923076923076921</v>
      </c>
      <c r="BE78" s="14">
        <v>0.85384615384615392</v>
      </c>
      <c r="BF78" s="14">
        <v>0.85</v>
      </c>
      <c r="BG78" s="14">
        <v>0.85</v>
      </c>
      <c r="BH78" s="14">
        <v>0.85384615384615392</v>
      </c>
      <c r="BI78" s="14">
        <v>0.85192307692307701</v>
      </c>
      <c r="BK78" s="14">
        <v>0.69230769230769229</v>
      </c>
      <c r="BL78" s="14">
        <v>0.70769230769230762</v>
      </c>
      <c r="BM78" s="14">
        <v>0.71153846153846156</v>
      </c>
      <c r="BN78" s="14">
        <v>0.73846153846153839</v>
      </c>
      <c r="BO78" s="14">
        <v>0.74615384615384606</v>
      </c>
      <c r="BP78" s="14">
        <v>0.75769230769230766</v>
      </c>
      <c r="BQ78" s="14">
        <v>0.75384615384615394</v>
      </c>
      <c r="BR78" s="14">
        <v>0.76923076923076927</v>
      </c>
      <c r="BS78" s="14">
        <v>0.77307692307692399</v>
      </c>
      <c r="BU78" s="33">
        <v>0.80434782608695654</v>
      </c>
      <c r="BV78" s="33">
        <v>0.80869565217391304</v>
      </c>
      <c r="BW78" s="33">
        <v>0.80869565217391304</v>
      </c>
      <c r="BX78" s="33">
        <v>0.80869565217391304</v>
      </c>
      <c r="BY78" s="33">
        <v>0.78260869565217395</v>
      </c>
      <c r="BZ78" s="33">
        <v>0.79130434782608694</v>
      </c>
      <c r="CA78" s="33">
        <v>0.76521739130434785</v>
      </c>
      <c r="CB78" s="33">
        <v>0.74782608695652175</v>
      </c>
      <c r="CC78" s="33">
        <v>0.73913043478260865</v>
      </c>
      <c r="CE78" s="34">
        <v>4.3478260869565218E-3</v>
      </c>
      <c r="CF78" s="34">
        <v>4.4720496894409935E-3</v>
      </c>
      <c r="CG78" s="34">
        <v>4.4720496894409935E-3</v>
      </c>
      <c r="CH78" s="34">
        <v>4.4720496894409935E-3</v>
      </c>
      <c r="CI78" s="34">
        <v>4.4720496894409935E-3</v>
      </c>
      <c r="CJ78" s="34">
        <v>4.8447204968944096E-3</v>
      </c>
      <c r="CK78" s="34">
        <v>4.9689440993788822E-3</v>
      </c>
      <c r="CL78" s="34">
        <v>5.0931677018633539E-3</v>
      </c>
      <c r="CM78" s="34">
        <v>5.2173913043478473E-3</v>
      </c>
    </row>
    <row r="79" spans="1:91" ht="0.95" customHeight="1" x14ac:dyDescent="0.25">
      <c r="A79">
        <v>77</v>
      </c>
      <c r="B79" s="15" t="s">
        <v>76</v>
      </c>
      <c r="C79" s="231">
        <v>0.25558990412835064</v>
      </c>
      <c r="D79" s="231">
        <v>0.26423439301597762</v>
      </c>
      <c r="E79" s="231">
        <v>0.29301109201687237</v>
      </c>
      <c r="F79" s="231">
        <v>0.34992090313182816</v>
      </c>
      <c r="G79" s="231">
        <v>0.38388535986913852</v>
      </c>
      <c r="H79" s="231">
        <v>0.36491555045286389</v>
      </c>
      <c r="I79" s="231">
        <v>0.30704508239195771</v>
      </c>
      <c r="J79" s="231">
        <v>0.32428286596862782</v>
      </c>
      <c r="K79" s="231">
        <v>0.34866696763140259</v>
      </c>
      <c r="M79" s="24">
        <v>0.36560568081556849</v>
      </c>
      <c r="N79" s="24">
        <v>0.3652321174845517</v>
      </c>
      <c r="O79" s="24">
        <v>0.41497589758032555</v>
      </c>
      <c r="P79" s="24">
        <v>0.43220202408867914</v>
      </c>
      <c r="Q79" s="24">
        <v>0.44798928566752277</v>
      </c>
      <c r="R79" s="24">
        <v>0.4660691791077598</v>
      </c>
      <c r="S79" s="24">
        <v>0.43273621081077907</v>
      </c>
      <c r="T79" s="24">
        <v>0.45502793829795463</v>
      </c>
      <c r="U79" s="24">
        <v>0.45015652486741253</v>
      </c>
      <c r="W79" s="27">
        <v>0.60000000000000009</v>
      </c>
      <c r="X79" s="27">
        <v>0.60000000000000009</v>
      </c>
      <c r="Y79" s="27">
        <v>0.66341463414634139</v>
      </c>
      <c r="Z79" s="27">
        <v>0.724390243902439</v>
      </c>
      <c r="AA79" s="27">
        <v>0.73902439024390243</v>
      </c>
      <c r="AB79" s="27">
        <v>0.76585365853658538</v>
      </c>
      <c r="AC79" s="27">
        <v>0.73414634146341462</v>
      </c>
      <c r="AD79" s="27">
        <v>0.76341463414634148</v>
      </c>
      <c r="AE79" s="27">
        <v>0.60000000000000009</v>
      </c>
      <c r="AG79" s="29">
        <v>0.85963114754098358</v>
      </c>
      <c r="AH79" s="29">
        <v>0.86794354838709675</v>
      </c>
      <c r="AI79" s="29">
        <v>0.83792372881355937</v>
      </c>
      <c r="AJ79" s="29">
        <v>0.83686440677966112</v>
      </c>
      <c r="AK79" s="29">
        <v>0.83580508474576276</v>
      </c>
      <c r="AL79" s="29">
        <v>0.82543103448275856</v>
      </c>
      <c r="AM79" s="29">
        <v>0.84687500000000004</v>
      </c>
      <c r="AN79" s="29">
        <v>0.8347457627118644</v>
      </c>
      <c r="AO79" s="29">
        <v>0.84028072033898304</v>
      </c>
      <c r="AQ79" s="233">
        <v>0.42543478260869561</v>
      </c>
      <c r="AR79" s="233">
        <v>0.50065217391304351</v>
      </c>
      <c r="AS79" s="233">
        <v>0.52260869565217383</v>
      </c>
      <c r="AT79" s="233">
        <v>0.57434782608695645</v>
      </c>
      <c r="AU79" s="233">
        <v>0.52456521739130435</v>
      </c>
      <c r="AV79" s="233">
        <v>0.66673913043478261</v>
      </c>
      <c r="AW79" s="233">
        <v>0.71652173913043482</v>
      </c>
      <c r="AX79" s="233">
        <v>0.74413043478260876</v>
      </c>
      <c r="AY79" s="32">
        <v>0.84010869565218338</v>
      </c>
      <c r="BA79" s="14">
        <v>0.86923076923076925</v>
      </c>
      <c r="BB79" s="14">
        <v>0.87692307692307692</v>
      </c>
      <c r="BC79" s="14">
        <v>0.87692307692307692</v>
      </c>
      <c r="BD79" s="14">
        <v>0.86923076923076925</v>
      </c>
      <c r="BE79" s="14">
        <v>0.87692307692307692</v>
      </c>
      <c r="BF79" s="14">
        <v>0.88461538461538458</v>
      </c>
      <c r="BG79" s="14">
        <v>0.88846153846153841</v>
      </c>
      <c r="BH79" s="14">
        <v>0.88461538461538458</v>
      </c>
      <c r="BI79" s="14">
        <v>0.89038461538461555</v>
      </c>
      <c r="BK79" s="14">
        <v>0.58076923076923082</v>
      </c>
      <c r="BL79" s="14">
        <v>0.58461538461538454</v>
      </c>
      <c r="BM79" s="14">
        <v>0.5923076923076922</v>
      </c>
      <c r="BN79" s="14">
        <v>0.60769230769230775</v>
      </c>
      <c r="BO79" s="14">
        <v>0.61923076923076925</v>
      </c>
      <c r="BP79" s="14">
        <v>0.63076923076923075</v>
      </c>
      <c r="BQ79" s="14">
        <v>0.64230769230769225</v>
      </c>
      <c r="BR79" s="14">
        <v>0.6576923076923078</v>
      </c>
      <c r="BS79" s="14">
        <v>0.66923076923077274</v>
      </c>
      <c r="BU79" s="33">
        <v>0.89565217391304353</v>
      </c>
      <c r="BV79" s="33">
        <v>0.90434782608695652</v>
      </c>
      <c r="BW79" s="33">
        <v>0.90434782608695652</v>
      </c>
      <c r="BX79" s="33">
        <v>0.90434782608695652</v>
      </c>
      <c r="BY79" s="33">
        <v>0.9</v>
      </c>
      <c r="BZ79" s="33">
        <v>0.9</v>
      </c>
      <c r="CA79" s="33">
        <v>0.9</v>
      </c>
      <c r="CB79" s="33">
        <v>0.89130434782608692</v>
      </c>
      <c r="CC79" s="33">
        <v>0.89130434782608758</v>
      </c>
      <c r="CE79" s="34">
        <v>5.7142857142857141E-2</v>
      </c>
      <c r="CF79" s="34">
        <v>6.0869565217391307E-2</v>
      </c>
      <c r="CG79" s="34">
        <v>6.2111801242236024E-2</v>
      </c>
      <c r="CH79" s="34">
        <v>6.4596273291925466E-2</v>
      </c>
      <c r="CI79" s="34">
        <v>6.3354037267080748E-2</v>
      </c>
      <c r="CJ79" s="34">
        <v>0.1093167701863354</v>
      </c>
      <c r="CK79" s="34">
        <v>0.11055900621118013</v>
      </c>
      <c r="CL79" s="34">
        <v>0.11055900621118013</v>
      </c>
      <c r="CM79" s="34">
        <v>0.11138716356107656</v>
      </c>
    </row>
    <row r="80" spans="1:91" ht="0.95" customHeight="1" x14ac:dyDescent="0.25">
      <c r="A80">
        <v>78</v>
      </c>
      <c r="B80" s="15" t="s">
        <v>77</v>
      </c>
      <c r="C80" s="231">
        <v>0.31305897483005696</v>
      </c>
      <c r="D80" s="231">
        <v>0.28825210084033615</v>
      </c>
      <c r="E80" s="231">
        <v>0.25657575378456149</v>
      </c>
      <c r="F80" s="231">
        <v>0.3027729368372522</v>
      </c>
      <c r="G80" s="231">
        <v>0.32925013828963379</v>
      </c>
      <c r="H80" s="231">
        <v>0.34413256696899386</v>
      </c>
      <c r="I80" s="231">
        <v>0.34692702808878406</v>
      </c>
      <c r="J80" s="231">
        <v>0.33679742745293539</v>
      </c>
      <c r="K80" s="231">
        <v>0.34759426063210375</v>
      </c>
      <c r="M80" s="24">
        <v>0.475251231458789</v>
      </c>
      <c r="N80" s="24">
        <v>0.4046854442966043</v>
      </c>
      <c r="O80" s="24">
        <v>0.42764691832626273</v>
      </c>
      <c r="P80" s="24">
        <v>0.44441518449190887</v>
      </c>
      <c r="Q80" s="24">
        <v>0.45099024865946824</v>
      </c>
      <c r="R80" s="24">
        <v>0.4639828538536318</v>
      </c>
      <c r="S80" s="24">
        <v>0.49497094559969113</v>
      </c>
      <c r="T80" s="24">
        <v>0.47306719231346017</v>
      </c>
      <c r="U80" s="24">
        <v>0.4509671937222019</v>
      </c>
      <c r="W80" s="27">
        <v>0.75609756097560976</v>
      </c>
      <c r="X80" s="27">
        <v>0.66268292682926833</v>
      </c>
      <c r="Y80" s="27">
        <v>0.69024390243902434</v>
      </c>
      <c r="Z80" s="27">
        <v>0.73414634146341462</v>
      </c>
      <c r="AA80" s="27">
        <v>0.73658536585365852</v>
      </c>
      <c r="AB80" s="27">
        <v>0.77317073170731709</v>
      </c>
      <c r="AC80" s="27">
        <v>0.81707317073170738</v>
      </c>
      <c r="AD80" s="27">
        <v>0.8</v>
      </c>
      <c r="AE80" s="27">
        <v>0.75609756097560976</v>
      </c>
      <c r="AG80" s="29">
        <v>0.7979910714285714</v>
      </c>
      <c r="AH80" s="29">
        <v>0.8347457627118644</v>
      </c>
      <c r="AI80" s="29">
        <v>0.83686440677966112</v>
      </c>
      <c r="AJ80" s="29">
        <v>0.83580508474576276</v>
      </c>
      <c r="AK80" s="29">
        <v>0.83580508474576276</v>
      </c>
      <c r="AL80" s="29">
        <v>0.8347457627118644</v>
      </c>
      <c r="AM80" s="29">
        <v>0.82543103448275856</v>
      </c>
      <c r="AN80" s="29">
        <v>0.83686440677966112</v>
      </c>
      <c r="AO80" s="29">
        <v>0.83167738164815908</v>
      </c>
      <c r="AQ80" s="233">
        <v>0.27391304347826084</v>
      </c>
      <c r="AR80" s="233">
        <v>0.26978260869565218</v>
      </c>
      <c r="AS80" s="233">
        <v>0.29086956521739132</v>
      </c>
      <c r="AT80" s="233">
        <v>0.31195652173913041</v>
      </c>
      <c r="AU80" s="233">
        <v>0.33739130434782605</v>
      </c>
      <c r="AV80" s="233">
        <v>0.37826086956521737</v>
      </c>
      <c r="AW80" s="233">
        <v>0.41021739130434781</v>
      </c>
      <c r="AX80" s="233">
        <v>0.44130434782608696</v>
      </c>
      <c r="AY80" s="32">
        <v>0.47771739130434782</v>
      </c>
      <c r="BA80" s="14">
        <v>0.90384615384615385</v>
      </c>
      <c r="BB80" s="14">
        <v>0.90769230769230769</v>
      </c>
      <c r="BC80" s="14">
        <v>0.91923076923076918</v>
      </c>
      <c r="BD80" s="14">
        <v>0.92307692307692313</v>
      </c>
      <c r="BE80" s="14">
        <v>0.93076923076923079</v>
      </c>
      <c r="BF80" s="14">
        <v>0.93076923076923079</v>
      </c>
      <c r="BG80" s="14">
        <v>0.93846153846153846</v>
      </c>
      <c r="BH80" s="14">
        <v>0.93846153846153846</v>
      </c>
      <c r="BI80" s="14">
        <v>0.9423076923076934</v>
      </c>
      <c r="BK80" s="14">
        <v>0.61153846153846148</v>
      </c>
      <c r="BL80" s="14">
        <v>0.62307692307692308</v>
      </c>
      <c r="BM80" s="14">
        <v>0.63461538461538458</v>
      </c>
      <c r="BN80" s="14">
        <v>0.64615384615384619</v>
      </c>
      <c r="BO80" s="14">
        <v>0.6576923076923078</v>
      </c>
      <c r="BP80" s="14">
        <v>0.66538461538461546</v>
      </c>
      <c r="BQ80" s="14">
        <v>0.66923076923076918</v>
      </c>
      <c r="BR80" s="14">
        <v>0.68461538461538463</v>
      </c>
      <c r="BS80" s="14">
        <v>0.69038461538461493</v>
      </c>
      <c r="BU80" s="33">
        <v>0.90434782608695652</v>
      </c>
      <c r="BV80" s="33">
        <v>0.9</v>
      </c>
      <c r="BW80" s="33">
        <v>0.9</v>
      </c>
      <c r="BX80" s="33">
        <v>0.9</v>
      </c>
      <c r="BY80" s="33">
        <v>0.89565217391304353</v>
      </c>
      <c r="BZ80" s="33">
        <v>0.89565217391304353</v>
      </c>
      <c r="CA80" s="33">
        <v>0.88260869565217392</v>
      </c>
      <c r="CB80" s="33">
        <v>0.88260869565217392</v>
      </c>
      <c r="CC80" s="33">
        <v>0.8760869565217394</v>
      </c>
      <c r="CE80" s="34">
        <v>7.5776397515527946E-3</v>
      </c>
      <c r="CF80" s="34">
        <v>8.4472049689440984E-3</v>
      </c>
      <c r="CG80" s="34">
        <v>8.8198757763975153E-3</v>
      </c>
      <c r="CH80" s="34">
        <v>9.1925465838509322E-3</v>
      </c>
      <c r="CI80" s="34">
        <v>9.316770186335404E-3</v>
      </c>
      <c r="CJ80" s="34">
        <v>9.9378881987577643E-3</v>
      </c>
      <c r="CK80" s="34">
        <v>1.3664596273291925E-2</v>
      </c>
      <c r="CL80" s="34">
        <v>1.4906832298136646E-2</v>
      </c>
      <c r="CM80" s="34">
        <v>1.7805383022774516E-2</v>
      </c>
    </row>
    <row r="81" spans="1:91" ht="0.95" customHeight="1" x14ac:dyDescent="0.25">
      <c r="A81">
        <v>79</v>
      </c>
      <c r="B81" s="15" t="s">
        <v>78</v>
      </c>
      <c r="C81" s="231">
        <v>0.2624110624751293</v>
      </c>
      <c r="D81" s="231">
        <v>0.27484106891701832</v>
      </c>
      <c r="E81" s="231">
        <v>0.28205607622617929</v>
      </c>
      <c r="F81" s="231">
        <v>0.29991232723719113</v>
      </c>
      <c r="G81" s="231">
        <v>0.34361735849056602</v>
      </c>
      <c r="H81" s="231">
        <v>0.33459660652407697</v>
      </c>
      <c r="I81" s="231">
        <v>0.28046708463949843</v>
      </c>
      <c r="J81" s="231">
        <v>0.33231780809608941</v>
      </c>
      <c r="K81" s="231">
        <v>0.32872207781534357</v>
      </c>
      <c r="M81" s="24">
        <v>0.32974331077027247</v>
      </c>
      <c r="N81" s="24">
        <v>0.37082672919787801</v>
      </c>
      <c r="O81" s="24">
        <v>0.35355589457196851</v>
      </c>
      <c r="P81" s="24">
        <v>0.34298133466027175</v>
      </c>
      <c r="Q81" s="24">
        <v>0.3838311919479595</v>
      </c>
      <c r="R81" s="24">
        <v>0.4400172407891822</v>
      </c>
      <c r="S81" s="24">
        <v>0.45743513333962504</v>
      </c>
      <c r="T81" s="24">
        <v>0.48127781642825151</v>
      </c>
      <c r="U81" s="24">
        <v>0.44022566702439037</v>
      </c>
      <c r="W81" s="27">
        <v>0.52926829268292686</v>
      </c>
      <c r="X81" s="27">
        <v>0.60243902439024388</v>
      </c>
      <c r="Y81" s="27">
        <v>0.56341463414634152</v>
      </c>
      <c r="Z81" s="27">
        <v>0.54390243902439028</v>
      </c>
      <c r="AA81" s="27">
        <v>0.62439024390243913</v>
      </c>
      <c r="AB81" s="27">
        <v>0.7219512195121951</v>
      </c>
      <c r="AC81" s="27">
        <v>0.75365853658536586</v>
      </c>
      <c r="AD81" s="27">
        <v>0.78048780487804881</v>
      </c>
      <c r="AE81" s="27">
        <v>0.52926829268292686</v>
      </c>
      <c r="AG81" s="29">
        <v>0.90719696969696972</v>
      </c>
      <c r="AH81" s="29">
        <v>0.86995967741935487</v>
      </c>
      <c r="AI81" s="29">
        <v>0.888671875</v>
      </c>
      <c r="AJ81" s="29">
        <v>0.890625</v>
      </c>
      <c r="AK81" s="29">
        <v>0.86794354838709675</v>
      </c>
      <c r="AL81" s="29">
        <v>0.82543103448275856</v>
      </c>
      <c r="AM81" s="29">
        <v>0.8243534482758621</v>
      </c>
      <c r="AN81" s="29">
        <v>0.82327586206896552</v>
      </c>
      <c r="AO81" s="29">
        <v>0.8014808120133452</v>
      </c>
      <c r="AQ81" s="233">
        <v>0.2941304347826087</v>
      </c>
      <c r="AR81" s="233">
        <v>0.31652173913043474</v>
      </c>
      <c r="AS81" s="233">
        <v>0.32391304347826089</v>
      </c>
      <c r="AT81" s="233">
        <v>0.35086956521739132</v>
      </c>
      <c r="AU81" s="233">
        <v>0.37956521739130433</v>
      </c>
      <c r="AV81" s="233">
        <v>0.42239130434782612</v>
      </c>
      <c r="AW81" s="233">
        <v>0.51217391304347826</v>
      </c>
      <c r="AX81" s="233">
        <v>0.5354347826086957</v>
      </c>
      <c r="AY81" s="32">
        <v>0.60173913043477312</v>
      </c>
      <c r="BA81" s="14">
        <v>0.83461538461538465</v>
      </c>
      <c r="BB81" s="14">
        <v>0.81923076923076921</v>
      </c>
      <c r="BC81" s="14">
        <v>0.80384615384615388</v>
      </c>
      <c r="BD81" s="14">
        <v>0.79230769230769227</v>
      </c>
      <c r="BE81" s="14">
        <v>0.80384615384615388</v>
      </c>
      <c r="BF81" s="14">
        <v>0.81153846153846154</v>
      </c>
      <c r="BG81" s="14">
        <v>0.81538461538461537</v>
      </c>
      <c r="BH81" s="14">
        <v>0.81538461538461537</v>
      </c>
      <c r="BI81" s="14">
        <v>0.8211538461538459</v>
      </c>
      <c r="BK81" s="14">
        <v>0.62692307692307692</v>
      </c>
      <c r="BL81" s="14">
        <v>0.63846153846153852</v>
      </c>
      <c r="BM81" s="14">
        <v>0.64999999999999991</v>
      </c>
      <c r="BN81" s="14">
        <v>0.66153846153846152</v>
      </c>
      <c r="BO81" s="14">
        <v>0.67307692307692313</v>
      </c>
      <c r="BP81" s="14">
        <v>0.69230769230769229</v>
      </c>
      <c r="BQ81" s="14">
        <v>0.7</v>
      </c>
      <c r="BR81" s="14">
        <v>0.72307692307692306</v>
      </c>
      <c r="BS81" s="14">
        <v>0.7365384615384607</v>
      </c>
      <c r="BU81" s="33">
        <v>0.67826086956521736</v>
      </c>
      <c r="BV81" s="33">
        <v>0.63043478260869568</v>
      </c>
      <c r="BW81" s="33">
        <v>0.60434782608695659</v>
      </c>
      <c r="BX81" s="33">
        <v>0.60434782608695659</v>
      </c>
      <c r="BY81" s="33">
        <v>0.61739130434782608</v>
      </c>
      <c r="BZ81" s="33">
        <v>0.64782608695652177</v>
      </c>
      <c r="CA81" s="33">
        <v>0.66086956521739126</v>
      </c>
      <c r="CB81" s="33">
        <v>0.67391304347826086</v>
      </c>
      <c r="CC81" s="33">
        <v>0.69565217391304346</v>
      </c>
      <c r="CE81" s="34">
        <v>2.732919254658385E-2</v>
      </c>
      <c r="CF81" s="34">
        <v>2.732919254658385E-2</v>
      </c>
      <c r="CG81" s="34">
        <v>2.8571428571428571E-2</v>
      </c>
      <c r="CH81" s="34">
        <v>2.732919254658385E-2</v>
      </c>
      <c r="CI81" s="34">
        <v>2.8571428571428571E-2</v>
      </c>
      <c r="CJ81" s="34">
        <v>3.7267080745341616E-2</v>
      </c>
      <c r="CK81" s="34">
        <v>3.7267080745341616E-2</v>
      </c>
      <c r="CL81" s="34">
        <v>3.8509316770186333E-2</v>
      </c>
      <c r="CM81" s="34">
        <v>3.8923395445134623E-2</v>
      </c>
    </row>
    <row r="82" spans="1:91" ht="0.95" customHeight="1" x14ac:dyDescent="0.25">
      <c r="A82">
        <v>80</v>
      </c>
      <c r="B82" s="15" t="s">
        <v>79</v>
      </c>
      <c r="C82" s="231">
        <v>0.34010452517527084</v>
      </c>
      <c r="D82" s="231">
        <v>0.3448549160671463</v>
      </c>
      <c r="E82" s="231">
        <v>0.34661241028015743</v>
      </c>
      <c r="F82" s="231">
        <v>0.40915439584235602</v>
      </c>
      <c r="G82" s="231">
        <v>0.45283725241486977</v>
      </c>
      <c r="H82" s="231">
        <v>0.46461721661667121</v>
      </c>
      <c r="I82" s="231">
        <v>0.41517303322919624</v>
      </c>
      <c r="J82" s="231">
        <v>0.41635406144293458</v>
      </c>
      <c r="K82" s="231">
        <v>0.44304392585199287</v>
      </c>
      <c r="M82" s="24">
        <v>0.45461651399816555</v>
      </c>
      <c r="N82" s="24">
        <v>0.45559892851870593</v>
      </c>
      <c r="O82" s="24">
        <v>0.49154539537096648</v>
      </c>
      <c r="P82" s="24">
        <v>0.51630691150372132</v>
      </c>
      <c r="Q82" s="24">
        <v>0.5096426593599811</v>
      </c>
      <c r="R82" s="24">
        <v>0.57028964932706094</v>
      </c>
      <c r="S82" s="24">
        <v>0.51714949216730977</v>
      </c>
      <c r="T82" s="24">
        <v>0.51013998639137104</v>
      </c>
      <c r="U82" s="24">
        <v>0.49384145632925569</v>
      </c>
      <c r="W82" s="27">
        <v>0.72682926829268291</v>
      </c>
      <c r="X82" s="27">
        <v>0.72926829268292681</v>
      </c>
      <c r="Y82" s="27">
        <v>0.74878048780487805</v>
      </c>
      <c r="Z82" s="27">
        <v>0.79024390243902443</v>
      </c>
      <c r="AA82" s="27">
        <v>0.78292682926829271</v>
      </c>
      <c r="AB82" s="27">
        <v>0.84634146341463412</v>
      </c>
      <c r="AC82" s="27">
        <v>0.82439024390243909</v>
      </c>
      <c r="AD82" s="27">
        <v>0.826829268292683</v>
      </c>
      <c r="AE82" s="27">
        <v>0.72682926829268291</v>
      </c>
      <c r="AG82" s="29">
        <v>0.79910714285714279</v>
      </c>
      <c r="AH82" s="29">
        <v>0.7979910714285714</v>
      </c>
      <c r="AI82" s="29">
        <v>0.78522727272727277</v>
      </c>
      <c r="AJ82" s="29">
        <v>0.77430555555555558</v>
      </c>
      <c r="AK82" s="29">
        <v>0.77430555555555558</v>
      </c>
      <c r="AL82" s="29">
        <v>0.75589622641509424</v>
      </c>
      <c r="AM82" s="29">
        <v>0.81140350877192979</v>
      </c>
      <c r="AN82" s="29">
        <v>0.8103070175438597</v>
      </c>
      <c r="AO82" s="29">
        <v>0.82885599415204325</v>
      </c>
      <c r="AQ82" s="233">
        <v>0.41978260869565215</v>
      </c>
      <c r="AR82" s="233">
        <v>0.43326086956521742</v>
      </c>
      <c r="AS82" s="233">
        <v>0.48673913043478256</v>
      </c>
      <c r="AT82" s="233">
        <v>0.49978260869565211</v>
      </c>
      <c r="AU82" s="233">
        <v>0.53586956521739126</v>
      </c>
      <c r="AV82" s="233">
        <v>0.53391304347826096</v>
      </c>
      <c r="AW82" s="233">
        <v>0.63108695652173918</v>
      </c>
      <c r="AX82" s="233">
        <v>0.67673913043478262</v>
      </c>
      <c r="AY82" s="32">
        <v>0.72434782608696602</v>
      </c>
      <c r="BA82" s="14">
        <v>0.85769230769230775</v>
      </c>
      <c r="BB82" s="14">
        <v>0.85384615384615392</v>
      </c>
      <c r="BC82" s="14">
        <v>0.86923076923076925</v>
      </c>
      <c r="BD82" s="14">
        <v>0.87692307692307692</v>
      </c>
      <c r="BE82" s="14">
        <v>0.9</v>
      </c>
      <c r="BF82" s="14">
        <v>0.91923076923076918</v>
      </c>
      <c r="BG82" s="14">
        <v>0.94230769230769229</v>
      </c>
      <c r="BH82" s="14">
        <v>0.94230769230769229</v>
      </c>
      <c r="BI82" s="14">
        <v>0.96346153846154103</v>
      </c>
      <c r="BK82" s="14">
        <v>0.86923076923076925</v>
      </c>
      <c r="BL82" s="14">
        <v>0.87692307692307692</v>
      </c>
      <c r="BM82" s="14">
        <v>0.88076923076923075</v>
      </c>
      <c r="BN82" s="14">
        <v>0.89999999999999991</v>
      </c>
      <c r="BO82" s="14">
        <v>0.9076923076923078</v>
      </c>
      <c r="BP82" s="14">
        <v>0.92307692307692313</v>
      </c>
      <c r="BQ82" s="14">
        <v>0.92307692307692313</v>
      </c>
      <c r="BR82" s="14">
        <v>0.93461538461538463</v>
      </c>
      <c r="BS82" s="14">
        <v>0.94230769230769229</v>
      </c>
      <c r="BU82" s="33">
        <v>0.55217391304347818</v>
      </c>
      <c r="BV82" s="33">
        <v>0.50869565217391299</v>
      </c>
      <c r="BW82" s="33">
        <v>0.5173913043478261</v>
      </c>
      <c r="BX82" s="33">
        <v>0.5173913043478261</v>
      </c>
      <c r="BY82" s="33">
        <v>0.5130434782608696</v>
      </c>
      <c r="BZ82" s="33">
        <v>0.5173913043478261</v>
      </c>
      <c r="CA82" s="33">
        <v>0.56521739130434789</v>
      </c>
      <c r="CB82" s="33">
        <v>0.56956521739130439</v>
      </c>
      <c r="CC82" s="33">
        <v>0.59565217391304548</v>
      </c>
      <c r="CE82" s="34">
        <v>5.9627329192546577E-3</v>
      </c>
      <c r="CF82" s="34">
        <v>5.9627329192546577E-3</v>
      </c>
      <c r="CG82" s="34">
        <v>5.7142857142857134E-3</v>
      </c>
      <c r="CH82" s="34">
        <v>5.8385093167701869E-3</v>
      </c>
      <c r="CI82" s="34">
        <v>5.8385093167701869E-3</v>
      </c>
      <c r="CJ82" s="34">
        <v>6.5838509316770181E-3</v>
      </c>
      <c r="CK82" s="34">
        <v>6.4596273291925464E-3</v>
      </c>
      <c r="CL82" s="34">
        <v>6.5838509316770181E-3</v>
      </c>
      <c r="CM82" s="34">
        <v>6.5424430641821945E-3</v>
      </c>
    </row>
    <row r="83" spans="1:91" ht="0.95" customHeight="1" x14ac:dyDescent="0.25">
      <c r="A83">
        <v>81</v>
      </c>
      <c r="B83" s="15" t="s">
        <v>80</v>
      </c>
      <c r="C83" s="231">
        <v>0.84737223735997569</v>
      </c>
      <c r="D83" s="231">
        <v>0.87343420528482285</v>
      </c>
      <c r="E83" s="231">
        <v>0.93272327194451077</v>
      </c>
      <c r="F83" s="231">
        <v>0.97473359753412603</v>
      </c>
      <c r="G83" s="231">
        <v>0.9244377196539606</v>
      </c>
      <c r="H83" s="231">
        <v>0.90198657896485279</v>
      </c>
      <c r="I83" s="231">
        <v>0.92159069445697617</v>
      </c>
      <c r="J83" s="231">
        <v>0.90477887730874162</v>
      </c>
      <c r="K83" s="231">
        <v>0.88282784672138248</v>
      </c>
      <c r="M83" s="24">
        <v>0.53262562388057222</v>
      </c>
      <c r="N83" s="24">
        <v>0.56956119394894467</v>
      </c>
      <c r="O83" s="24">
        <v>0.58151246162600312</v>
      </c>
      <c r="P83" s="24">
        <v>0.58019566568705416</v>
      </c>
      <c r="Q83" s="24">
        <v>0.5611131282526407</v>
      </c>
      <c r="R83" s="24">
        <v>0.57196612136232516</v>
      </c>
      <c r="S83" s="24">
        <v>0.61861311863439894</v>
      </c>
      <c r="T83" s="24">
        <v>0.62765275985336888</v>
      </c>
      <c r="U83" s="24">
        <v>0.60302997066954811</v>
      </c>
      <c r="W83" s="27">
        <v>0.81463414634146347</v>
      </c>
      <c r="X83" s="27">
        <v>0.84390243902439022</v>
      </c>
      <c r="Y83" s="27">
        <v>0.84146341463414631</v>
      </c>
      <c r="Z83" s="27">
        <v>0.85365853658536583</v>
      </c>
      <c r="AA83" s="27">
        <v>0.83170731707317069</v>
      </c>
      <c r="AB83" s="27">
        <v>0.84390243902439022</v>
      </c>
      <c r="AC83" s="27">
        <v>0.89268292682926831</v>
      </c>
      <c r="AD83" s="27">
        <v>0.9</v>
      </c>
      <c r="AE83" s="27">
        <v>0.81463414634146347</v>
      </c>
      <c r="AG83" s="29">
        <v>0.758254716981132</v>
      </c>
      <c r="AH83" s="29">
        <v>0.74158653846153844</v>
      </c>
      <c r="AI83" s="29">
        <v>0.74399038461538469</v>
      </c>
      <c r="AJ83" s="29">
        <v>0.74278846153846156</v>
      </c>
      <c r="AK83" s="29">
        <v>0.7719907407407407</v>
      </c>
      <c r="AL83" s="29">
        <v>0.75943396226415094</v>
      </c>
      <c r="AM83" s="29">
        <v>0.75589622641509424</v>
      </c>
      <c r="AN83" s="29">
        <v>0.74278846153846156</v>
      </c>
      <c r="AO83" s="29">
        <v>0.73474120437563784</v>
      </c>
      <c r="AQ83" s="233">
        <v>0.47043478260869559</v>
      </c>
      <c r="AR83" s="233">
        <v>0.50413043478260866</v>
      </c>
      <c r="AS83" s="233">
        <v>0.52760869565217394</v>
      </c>
      <c r="AT83" s="233">
        <v>0.54565217391304344</v>
      </c>
      <c r="AU83" s="233">
        <v>0.55413043478260859</v>
      </c>
      <c r="AV83" s="233">
        <v>0.57608695652173914</v>
      </c>
      <c r="AW83" s="233">
        <v>0.60717391304347823</v>
      </c>
      <c r="AX83" s="233">
        <v>0.63521739130434784</v>
      </c>
      <c r="AY83" s="32">
        <v>0.66173913043477783</v>
      </c>
      <c r="BA83" s="14">
        <v>0.60769230769230775</v>
      </c>
      <c r="BB83" s="14">
        <v>0.61538461538461542</v>
      </c>
      <c r="BC83" s="14">
        <v>0.61538461538461542</v>
      </c>
      <c r="BD83" s="14">
        <v>0.64615384615384619</v>
      </c>
      <c r="BE83" s="14">
        <v>0.67692307692307696</v>
      </c>
      <c r="BF83" s="14">
        <v>0.67692307692307696</v>
      </c>
      <c r="BG83" s="14">
        <v>0.7</v>
      </c>
      <c r="BH83" s="14">
        <v>0.71153846153846156</v>
      </c>
      <c r="BI83" s="14">
        <v>0.72307692307692573</v>
      </c>
      <c r="BK83" s="14">
        <v>0.6576923076923078</v>
      </c>
      <c r="BL83" s="14">
        <v>0.67307692307692313</v>
      </c>
      <c r="BM83" s="14">
        <v>0.69230769230769229</v>
      </c>
      <c r="BN83" s="14">
        <v>0.7153846153846154</v>
      </c>
      <c r="BO83" s="14">
        <v>0.73846153846153839</v>
      </c>
      <c r="BP83" s="14">
        <v>0.75769230769230766</v>
      </c>
      <c r="BQ83" s="14">
        <v>0.73461538461538467</v>
      </c>
      <c r="BR83" s="14">
        <v>0.78076923076923077</v>
      </c>
      <c r="BS83" s="14">
        <v>0.77884615384615818</v>
      </c>
      <c r="BU83" s="33">
        <v>0.54782608695652169</v>
      </c>
      <c r="BV83" s="33">
        <v>0.57826086956521738</v>
      </c>
      <c r="BW83" s="33">
        <v>0.56956521739130439</v>
      </c>
      <c r="BX83" s="33">
        <v>0.60434782608695659</v>
      </c>
      <c r="BY83" s="33">
        <v>0.59565217391304337</v>
      </c>
      <c r="BZ83" s="33">
        <v>0.58695652173913038</v>
      </c>
      <c r="CA83" s="33">
        <v>0.70869565217391306</v>
      </c>
      <c r="CB83" s="33">
        <v>0.63478260869565217</v>
      </c>
      <c r="CC83" s="33">
        <v>0.69130434782609096</v>
      </c>
      <c r="CE83" s="34">
        <v>1.3664596273291925E-2</v>
      </c>
      <c r="CF83" s="34">
        <v>1.6149068322981366E-2</v>
      </c>
      <c r="CG83" s="34">
        <v>1.6149068322981366E-2</v>
      </c>
      <c r="CH83" s="34">
        <v>1.7391304347826087E-2</v>
      </c>
      <c r="CI83" s="34">
        <v>1.7391304347826087E-2</v>
      </c>
      <c r="CJ83" s="34">
        <v>2.4844720496894408E-2</v>
      </c>
      <c r="CK83" s="34">
        <v>2.6086956521739129E-2</v>
      </c>
      <c r="CL83" s="34">
        <v>2.732919254658385E-2</v>
      </c>
      <c r="CM83" s="34">
        <v>2.8571428571428571E-2</v>
      </c>
    </row>
    <row r="84" spans="1:91" x14ac:dyDescent="0.25">
      <c r="A84">
        <v>82</v>
      </c>
      <c r="B84" s="15" t="s">
        <v>81</v>
      </c>
      <c r="C84" s="231">
        <v>0.28349379546427045</v>
      </c>
      <c r="D84" s="231">
        <v>0.24949405867062754</v>
      </c>
      <c r="E84" s="231">
        <v>0.23281229561805103</v>
      </c>
      <c r="F84" s="231">
        <v>0.26418927725118485</v>
      </c>
      <c r="G84" s="231">
        <v>0.30438936975926428</v>
      </c>
      <c r="H84" s="231">
        <v>0.29847467280659229</v>
      </c>
      <c r="I84" s="231">
        <v>0.23171947125472095</v>
      </c>
      <c r="J84" s="231">
        <v>0.24789503280224931</v>
      </c>
      <c r="K84" s="231">
        <v>0.25706142538602039</v>
      </c>
      <c r="M84" s="24">
        <v>0.32118114807581222</v>
      </c>
      <c r="N84" s="24">
        <v>0.36005933686152841</v>
      </c>
      <c r="O84" s="24">
        <v>0.38270958159404178</v>
      </c>
      <c r="P84" s="24">
        <v>0.38989781567801779</v>
      </c>
      <c r="Q84" s="24">
        <v>0.38334823423191861</v>
      </c>
      <c r="R84" s="24">
        <v>0.3772878179540029</v>
      </c>
      <c r="S84" s="24">
        <v>0.36740015936209092</v>
      </c>
      <c r="T84" s="24">
        <v>0.3526181515960653</v>
      </c>
      <c r="U84" s="24">
        <v>0.33945621301149742</v>
      </c>
      <c r="W84" s="27">
        <v>0.50170731707317073</v>
      </c>
      <c r="X84" s="27">
        <v>0.57804878048780484</v>
      </c>
      <c r="Y84" s="27">
        <v>0.6097560975609756</v>
      </c>
      <c r="Z84" s="27">
        <v>0.64634146341463417</v>
      </c>
      <c r="AA84" s="27">
        <v>0.63170731707317063</v>
      </c>
      <c r="AB84" s="27">
        <v>0.65121951219512186</v>
      </c>
      <c r="AC84" s="27">
        <v>0.61219512195121961</v>
      </c>
      <c r="AD84" s="27">
        <v>0.60000000000000009</v>
      </c>
      <c r="AE84" s="27">
        <v>0.50170731707317073</v>
      </c>
      <c r="AG84" s="29">
        <v>0.890625</v>
      </c>
      <c r="AH84" s="29">
        <v>0.87797619047619047</v>
      </c>
      <c r="AI84" s="29">
        <v>0.86794354838709675</v>
      </c>
      <c r="AJ84" s="29">
        <v>0.85963114754098358</v>
      </c>
      <c r="AK84" s="29">
        <v>0.86895161290322576</v>
      </c>
      <c r="AL84" s="29">
        <v>0.85860655737704916</v>
      </c>
      <c r="AM84" s="29">
        <v>0.87797619047619047</v>
      </c>
      <c r="AN84" s="29">
        <v>0.87996031746031744</v>
      </c>
      <c r="AO84" s="29">
        <v>0.88447260624679913</v>
      </c>
      <c r="AQ84" s="233">
        <v>0.18760869565217392</v>
      </c>
      <c r="AR84" s="233">
        <v>0.19586956521739129</v>
      </c>
      <c r="AS84" s="233">
        <v>0.20195652173913045</v>
      </c>
      <c r="AT84" s="233">
        <v>0.22260869565217392</v>
      </c>
      <c r="AU84" s="233">
        <v>0.23152173913043478</v>
      </c>
      <c r="AV84" s="233">
        <v>0.25978260869565217</v>
      </c>
      <c r="AW84" s="233">
        <v>0.38065217391304346</v>
      </c>
      <c r="AX84" s="233">
        <v>0.36695652173913046</v>
      </c>
      <c r="AY84" s="32">
        <v>0.44152173913043163</v>
      </c>
      <c r="BA84" s="14">
        <v>0.85769230769230775</v>
      </c>
      <c r="BB84" s="14">
        <v>0.88846153846153841</v>
      </c>
      <c r="BC84" s="14">
        <v>0.90769230769230769</v>
      </c>
      <c r="BD84" s="14">
        <v>0.92692307692307696</v>
      </c>
      <c r="BE84" s="14">
        <v>0.93461538461538463</v>
      </c>
      <c r="BF84" s="14">
        <v>0.93461538461538463</v>
      </c>
      <c r="BG84" s="14">
        <v>0.93461538461538463</v>
      </c>
      <c r="BH84" s="14">
        <v>0.91923076923076918</v>
      </c>
      <c r="BI84" s="14">
        <v>0.91923076923076941</v>
      </c>
      <c r="BK84" s="14">
        <v>0.62692307692307692</v>
      </c>
      <c r="BL84" s="14">
        <v>0.63461538461538458</v>
      </c>
      <c r="BM84" s="14">
        <v>0.64615384615384619</v>
      </c>
      <c r="BN84" s="14">
        <v>0.6576923076923078</v>
      </c>
      <c r="BO84" s="14">
        <v>0.67692307692307696</v>
      </c>
      <c r="BP84" s="14">
        <v>0.69230769230769229</v>
      </c>
      <c r="BQ84" s="14">
        <v>0.62307692307692308</v>
      </c>
      <c r="BR84" s="14">
        <v>0.63846153846153852</v>
      </c>
      <c r="BS84" s="14">
        <v>0.61153846153846503</v>
      </c>
      <c r="BU84" s="33">
        <v>0.68260869565217397</v>
      </c>
      <c r="BV84" s="33">
        <v>0.68260869565217397</v>
      </c>
      <c r="BW84" s="33">
        <v>0.62608695652173907</v>
      </c>
      <c r="BX84" s="33">
        <v>0.63913043478260867</v>
      </c>
      <c r="BY84" s="33">
        <v>0.65652173913043477</v>
      </c>
      <c r="BZ84" s="33">
        <v>0.66086956521739126</v>
      </c>
      <c r="CA84" s="33">
        <v>0.83478260869565224</v>
      </c>
      <c r="CB84" s="33">
        <v>0.75652173913043486</v>
      </c>
      <c r="CC84" s="33">
        <v>0.84565217391305536</v>
      </c>
      <c r="CE84" s="34">
        <v>5.3416149068322982E-2</v>
      </c>
      <c r="CF84" s="34">
        <v>5.3416149068322982E-2</v>
      </c>
      <c r="CG84" s="34">
        <v>5.46583850931677E-2</v>
      </c>
      <c r="CH84" s="34">
        <v>5.7142857142857141E-2</v>
      </c>
      <c r="CI84" s="34">
        <v>5.9627329192546583E-2</v>
      </c>
      <c r="CJ84" s="34">
        <v>7.0807453416149066E-2</v>
      </c>
      <c r="CK84" s="34">
        <v>8.1987577639751549E-2</v>
      </c>
      <c r="CL84" s="34">
        <v>8.5714285714285715E-2</v>
      </c>
      <c r="CM84" s="34">
        <v>9.4409937888198764E-2</v>
      </c>
    </row>
    <row r="85" spans="1:91" s="22" customFormat="1" x14ac:dyDescent="0.25">
      <c r="A85" s="17">
        <v>83</v>
      </c>
      <c r="B85" s="18" t="s">
        <v>82</v>
      </c>
      <c r="C85" s="231">
        <v>0.44228560285268548</v>
      </c>
      <c r="D85" s="231">
        <v>0.59077759740259739</v>
      </c>
      <c r="E85" s="231">
        <v>0.80645405805139592</v>
      </c>
      <c r="F85" s="231">
        <v>0.7005251345680138</v>
      </c>
      <c r="G85" s="231">
        <v>0.7729862618130906</v>
      </c>
      <c r="H85" s="231">
        <v>0.73770017273998523</v>
      </c>
      <c r="I85" s="231">
        <v>0.62806684274685087</v>
      </c>
      <c r="J85" s="231">
        <v>0.79566498942072039</v>
      </c>
      <c r="K85" s="231">
        <v>0.78103373524702457</v>
      </c>
      <c r="M85" s="24">
        <v>0.5076032494865097</v>
      </c>
      <c r="N85" s="24">
        <v>0.5317393798311465</v>
      </c>
      <c r="O85" s="24">
        <v>0.53286134189031875</v>
      </c>
      <c r="P85" s="24">
        <v>0.59695508619911264</v>
      </c>
      <c r="Q85" s="24">
        <v>0.64613650922683352</v>
      </c>
      <c r="R85" s="24">
        <v>0.67522808718579153</v>
      </c>
      <c r="S85" s="24">
        <v>0.61212200203099743</v>
      </c>
      <c r="T85" s="24">
        <v>0.7243525664464876</v>
      </c>
      <c r="U85" s="24">
        <v>0.66215985214245254</v>
      </c>
      <c r="W85" s="27">
        <v>0.79756097560975614</v>
      </c>
      <c r="X85" s="27">
        <v>0.82926829268292679</v>
      </c>
      <c r="Y85" s="27">
        <v>0.83170731707317069</v>
      </c>
      <c r="Z85" s="27">
        <v>0.87073170731707317</v>
      </c>
      <c r="AA85" s="27">
        <v>0.90243902439024393</v>
      </c>
      <c r="AB85" s="27">
        <v>0.92926829268292677</v>
      </c>
      <c r="AC85" s="27">
        <v>0.91951219512195115</v>
      </c>
      <c r="AD85" s="27">
        <v>0.91951219512195115</v>
      </c>
      <c r="AE85" s="27">
        <v>0.79756097560975614</v>
      </c>
      <c r="AG85" s="29">
        <v>0.8103070175438597</v>
      </c>
      <c r="AH85" s="29">
        <v>0.81359649122807021</v>
      </c>
      <c r="AI85" s="29">
        <v>0.78636363636363638</v>
      </c>
      <c r="AJ85" s="29">
        <v>0.78636363636363638</v>
      </c>
      <c r="AK85" s="29">
        <v>0.75707547169811318</v>
      </c>
      <c r="AL85" s="29">
        <v>0.75589622641509424</v>
      </c>
      <c r="AM85" s="29">
        <v>0.74278846153846156</v>
      </c>
      <c r="AN85" s="29">
        <v>0.74278846153846156</v>
      </c>
      <c r="AO85" s="29">
        <v>0.73564495645863559</v>
      </c>
      <c r="AQ85" s="233">
        <v>4.999999999999994E-3</v>
      </c>
      <c r="AR85" s="233">
        <v>1.4130434782608696E-2</v>
      </c>
      <c r="AS85" s="233">
        <v>2.6086956521739129E-2</v>
      </c>
      <c r="AT85" s="233">
        <v>4.1739130434782612E-2</v>
      </c>
      <c r="AU85" s="233">
        <v>4.5000000000000005E-2</v>
      </c>
      <c r="AV85" s="233">
        <v>6.8260869565217402E-2</v>
      </c>
      <c r="AW85" s="233">
        <v>7.1956521739130419E-2</v>
      </c>
      <c r="AX85" s="233">
        <v>8.5869565217391308E-2</v>
      </c>
      <c r="AY85" s="32">
        <v>9.9347826086954152E-2</v>
      </c>
      <c r="BA85" s="14">
        <v>0.50769230769230766</v>
      </c>
      <c r="BB85" s="14">
        <v>0.54230769230769227</v>
      </c>
      <c r="BC85" s="14">
        <v>0.59615384615384615</v>
      </c>
      <c r="BD85" s="14">
        <v>0.58461538461538454</v>
      </c>
      <c r="BE85" s="14">
        <v>0.62692307692307692</v>
      </c>
      <c r="BF85" s="14">
        <v>0.62307692307692308</v>
      </c>
      <c r="BG85" s="14">
        <v>0.63846153846153841</v>
      </c>
      <c r="BH85" s="14">
        <v>0.66538461538461546</v>
      </c>
      <c r="BI85" s="14">
        <v>0.67115384615384788</v>
      </c>
      <c r="BK85" s="14">
        <v>0.88461538461538458</v>
      </c>
      <c r="BL85" s="14">
        <v>0.93461538461538463</v>
      </c>
      <c r="BM85" s="14">
        <v>0.95769230769230762</v>
      </c>
      <c r="BN85" s="14">
        <v>0.97692307692307689</v>
      </c>
      <c r="BO85" s="14">
        <v>0.96153846153846156</v>
      </c>
      <c r="BP85" s="14">
        <v>0.95</v>
      </c>
      <c r="BQ85" s="14">
        <v>0.80384615384615377</v>
      </c>
      <c r="BR85" s="14">
        <v>0.7846153846153846</v>
      </c>
      <c r="BS85" s="14">
        <v>0.70576923076922726</v>
      </c>
      <c r="BU85" s="33">
        <v>0.65217391304347827</v>
      </c>
      <c r="BV85" s="33">
        <v>0.75652173913043486</v>
      </c>
      <c r="BW85" s="33">
        <v>0.74782608695652175</v>
      </c>
      <c r="BX85" s="33">
        <v>0.69565217391304346</v>
      </c>
      <c r="BY85" s="33">
        <v>0.7</v>
      </c>
      <c r="BZ85" s="33">
        <v>0.73913043478260865</v>
      </c>
      <c r="CA85" s="33">
        <v>0.84347826086956523</v>
      </c>
      <c r="CB85" s="33">
        <v>0.82608695652173914</v>
      </c>
      <c r="CC85" s="33">
        <v>0.89782608695652566</v>
      </c>
      <c r="CE85" s="34">
        <v>9.9378881987577643E-4</v>
      </c>
      <c r="CF85" s="34">
        <v>9.9378881987577643E-4</v>
      </c>
      <c r="CG85" s="34">
        <v>9.9378881987577643E-4</v>
      </c>
      <c r="CH85" s="34">
        <v>9.9378881987577643E-4</v>
      </c>
      <c r="CI85" s="34">
        <v>1.1180124223602484E-3</v>
      </c>
      <c r="CJ85" s="34">
        <v>1.1180124223602484E-3</v>
      </c>
      <c r="CK85" s="34">
        <v>1.2422360248447205E-3</v>
      </c>
      <c r="CL85" s="34">
        <v>1.1180124223602484E-3</v>
      </c>
      <c r="CM85" s="34">
        <v>1.1594202898550724E-3</v>
      </c>
    </row>
    <row r="86" spans="1:91" x14ac:dyDescent="0.25">
      <c r="A86" s="38"/>
      <c r="B86" s="35" t="s">
        <v>84</v>
      </c>
      <c r="C86" s="43">
        <f>AVERAGE(C3:C85)</f>
        <v>0.35361771916936668</v>
      </c>
      <c r="D86" s="43">
        <f t="shared" ref="D86:K86" si="0">AVERAGE(D3:D85)</f>
        <v>0.36915056140830249</v>
      </c>
      <c r="E86" s="43">
        <f t="shared" si="0"/>
        <v>0.34052678083621207</v>
      </c>
      <c r="F86" s="43">
        <f t="shared" si="0"/>
        <v>0.35045511231940418</v>
      </c>
      <c r="G86" s="43">
        <f t="shared" si="0"/>
        <v>0.3902377582165964</v>
      </c>
      <c r="H86" s="43">
        <f t="shared" si="0"/>
        <v>0.4016728273791827</v>
      </c>
      <c r="I86" s="43">
        <f t="shared" si="0"/>
        <v>0.39182416648308238</v>
      </c>
      <c r="J86" s="43">
        <f t="shared" si="0"/>
        <v>0.37831603665294744</v>
      </c>
      <c r="K86" s="43">
        <f t="shared" si="0"/>
        <v>0.39104246390353692</v>
      </c>
      <c r="M86" s="43">
        <f>AVERAGE(M3:M85)</f>
        <v>0.44252185037435909</v>
      </c>
      <c r="N86" s="43">
        <f t="shared" ref="N86" si="1">AVERAGE(N3:N85)</f>
        <v>0.46830553525559238</v>
      </c>
      <c r="O86" s="43">
        <f t="shared" ref="O86" si="2">AVERAGE(O3:O85)</f>
        <v>0.4734600574999972</v>
      </c>
      <c r="P86" s="43">
        <f t="shared" ref="P86" si="3">AVERAGE(P3:P85)</f>
        <v>0.47230878250596531</v>
      </c>
      <c r="Q86" s="43">
        <f t="shared" ref="Q86" si="4">AVERAGE(Q3:Q85)</f>
        <v>0.49315849094141001</v>
      </c>
      <c r="R86" s="43">
        <f t="shared" ref="R86" si="5">AVERAGE(R3:R85)</f>
        <v>0.51833010126880497</v>
      </c>
      <c r="S86" s="43">
        <f t="shared" ref="S86" si="6">AVERAGE(S3:S85)</f>
        <v>0.51744120238267455</v>
      </c>
      <c r="T86" s="43">
        <f t="shared" ref="T86" si="7">AVERAGE(T3:T85)</f>
        <v>0.50063921595587424</v>
      </c>
      <c r="U86" s="43">
        <f t="shared" ref="U86" si="8">AVERAGE(U3:U85)</f>
        <v>0.48264552539013472</v>
      </c>
      <c r="W86" s="43">
        <f>AVERAGE(W3:W85)</f>
        <v>0.68242881113098863</v>
      </c>
      <c r="X86" s="43">
        <f t="shared" ref="X86" si="9">AVERAGE(X3:X85)</f>
        <v>0.71901010877807692</v>
      </c>
      <c r="Y86" s="43">
        <f t="shared" ref="Y86" si="10">AVERAGE(Y3:Y85)</f>
        <v>0.71818963253713353</v>
      </c>
      <c r="Z86" s="43">
        <f t="shared" ref="Z86" si="11">AVERAGE(Z3:Z85)</f>
        <v>0.74942694489118078</v>
      </c>
      <c r="AA86" s="43">
        <f t="shared" ref="AA86" si="12">AVERAGE(AA3:AA85)</f>
        <v>0.74632848666011076</v>
      </c>
      <c r="AB86" s="43">
        <f t="shared" ref="AB86" si="13">AVERAGE(AB3:AB85)</f>
        <v>0.79735342369785822</v>
      </c>
      <c r="AC86" s="43">
        <f t="shared" ref="AC86" si="14">AVERAGE(AC3:AC85)</f>
        <v>0.79432853364678235</v>
      </c>
      <c r="AD86" s="43">
        <f t="shared" ref="AD86" si="15">AVERAGE(AD3:AD85)</f>
        <v>0.79206582427270045</v>
      </c>
      <c r="AE86" s="43">
        <f t="shared" ref="AE86" si="16">AVERAGE(AE3:AE85)</f>
        <v>0.68242881113098863</v>
      </c>
      <c r="AG86" s="43">
        <f>AVERAGE(AG3:AG85)</f>
        <v>0.81671261057485456</v>
      </c>
      <c r="AH86" s="43">
        <f t="shared" ref="AH86" si="17">AVERAGE(AH3:AH85)</f>
        <v>0.80752913556457784</v>
      </c>
      <c r="AI86" s="43">
        <f t="shared" ref="AI86" si="18">AVERAGE(AI3:AI85)</f>
        <v>0.81234451277386865</v>
      </c>
      <c r="AJ86" s="43">
        <f t="shared" ref="AJ86" si="19">AVERAGE(AJ3:AJ85)</f>
        <v>0.81250288961585704</v>
      </c>
      <c r="AK86" s="43">
        <f t="shared" ref="AK86" si="20">AVERAGE(AK3:AK85)</f>
        <v>0.81589609536199625</v>
      </c>
      <c r="AL86" s="43">
        <f t="shared" ref="AL86" si="21">AVERAGE(AL3:AL85)</f>
        <v>0.79873734351386749</v>
      </c>
      <c r="AM86" s="43">
        <f t="shared" ref="AM86" si="22">AVERAGE(AM3:AM85)</f>
        <v>0.80558262871113551</v>
      </c>
      <c r="AN86" s="43">
        <f t="shared" ref="AN86" si="23">AVERAGE(AN3:AN85)</f>
        <v>0.8197396944374794</v>
      </c>
      <c r="AO86" s="43">
        <f t="shared" ref="AO86" si="24">AVERAGE(AO3:AO85)</f>
        <v>0.81458296111204909</v>
      </c>
      <c r="AQ86" s="43">
        <f>AVERAGE(AQ3:AQ85)</f>
        <v>0.29997118910424303</v>
      </c>
      <c r="AR86" s="43">
        <f t="shared" ref="AR86" si="25">AVERAGE(AR3:AR85)</f>
        <v>0.33529596647459409</v>
      </c>
      <c r="AS86" s="43">
        <f t="shared" ref="AS86" si="26">AVERAGE(AS3:AS85)</f>
        <v>0.3531220534311158</v>
      </c>
      <c r="AT86" s="43">
        <f t="shared" ref="AT86" si="27">AVERAGE(AT3:AT85)</f>
        <v>0.37781561026715554</v>
      </c>
      <c r="AU86" s="43">
        <f t="shared" ref="AU86" si="28">AVERAGE(AU3:AU85)</f>
        <v>0.40815872184389734</v>
      </c>
      <c r="AV86" s="43">
        <f t="shared" ref="AV86" si="29">AVERAGE(AV3:AV85)</f>
        <v>0.44357778941854364</v>
      </c>
      <c r="AW86" s="43">
        <f t="shared" ref="AW86" si="30">AVERAGE(AW3:AW85)</f>
        <v>0.48740701938187542</v>
      </c>
      <c r="AX86" s="43">
        <f t="shared" ref="AX86" si="31">AVERAGE(AX3:AX85)</f>
        <v>0.51541906757464639</v>
      </c>
      <c r="AY86" s="43">
        <f t="shared" ref="AY86" si="32">AVERAGE(AY3:AY85)</f>
        <v>0.55504321634363718</v>
      </c>
      <c r="BA86" s="43">
        <f>AVERAGE(BA3:BA85)</f>
        <v>0.78646895273401307</v>
      </c>
      <c r="BB86" s="43">
        <f t="shared" ref="BB86" si="33">AVERAGE(BB3:BB85)</f>
        <v>0.78897126969416143</v>
      </c>
      <c r="BC86" s="43">
        <f t="shared" ref="BC86" si="34">AVERAGE(BC3:BC85)</f>
        <v>0.79003707136237245</v>
      </c>
      <c r="BD86" s="43">
        <f t="shared" ref="BD86" si="35">AVERAGE(BD3:BD85)</f>
        <v>0.78600556070435568</v>
      </c>
      <c r="BE86" s="43">
        <f t="shared" ref="BE86" si="36">AVERAGE(BE3:BE85)</f>
        <v>0.79054680259499521</v>
      </c>
      <c r="BF86" s="43">
        <f t="shared" ref="BF86" si="37">AVERAGE(BF3:BF85)</f>
        <v>0.79439295644114905</v>
      </c>
      <c r="BG86" s="43">
        <f t="shared" ref="BG86" si="38">AVERAGE(BG3:BG85)</f>
        <v>0.80370713623725676</v>
      </c>
      <c r="BH86" s="43">
        <f t="shared" ref="BH86" si="39">AVERAGE(BH3:BH85)</f>
        <v>0.79592215013901757</v>
      </c>
      <c r="BI86" s="43">
        <f t="shared" ref="BI86" si="40">AVERAGE(BI3:BI85)</f>
        <v>0.8025023169601484</v>
      </c>
      <c r="BK86" s="43">
        <f>AVERAGE(BK3:BK85)</f>
        <v>0.63767377201112152</v>
      </c>
      <c r="BL86" s="43">
        <f t="shared" ref="BL86" si="41">AVERAGE(BL3:BL85)</f>
        <v>0.65347544022242854</v>
      </c>
      <c r="BM86" s="43">
        <f t="shared" ref="BM86" si="42">AVERAGE(BM3:BM85)</f>
        <v>0.66960148285449494</v>
      </c>
      <c r="BN86" s="43">
        <f t="shared" ref="BN86" si="43">AVERAGE(BN3:BN85)</f>
        <v>0.68711770157553298</v>
      </c>
      <c r="BO86" s="43">
        <f t="shared" ref="BO86" si="44">AVERAGE(BO3:BO85)</f>
        <v>0.6990268767377199</v>
      </c>
      <c r="BP86" s="43">
        <f t="shared" ref="BP86" si="45">AVERAGE(BP3:BP85)</f>
        <v>0.71343836886005607</v>
      </c>
      <c r="BQ86" s="43">
        <f t="shared" ref="BQ86" si="46">AVERAGE(BQ3:BQ85)</f>
        <v>0.71645041705282675</v>
      </c>
      <c r="BR86" s="43">
        <f t="shared" ref="BR86" si="47">AVERAGE(BR3:BR85)</f>
        <v>0.73526413345690467</v>
      </c>
      <c r="BS86" s="43">
        <f t="shared" ref="BS86" si="48">AVERAGE(BS3:BS85)</f>
        <v>0.74397590361445776</v>
      </c>
      <c r="BU86" s="43">
        <f>AVERAGE(BU3:BU85)</f>
        <v>0.79680460974332135</v>
      </c>
      <c r="BV86" s="43">
        <f t="shared" ref="BV86" si="49">AVERAGE(BV3:BV85)</f>
        <v>0.80047145102147721</v>
      </c>
      <c r="BW86" s="43">
        <f t="shared" ref="BW86" si="50">AVERAGE(BW3:BW85)</f>
        <v>0.80309062336301695</v>
      </c>
      <c r="BX86" s="43">
        <f t="shared" ref="BX86" si="51">AVERAGE(BX3:BX85)</f>
        <v>0.80534311157674154</v>
      </c>
      <c r="BY86" s="43">
        <f t="shared" ref="BY86" si="52">AVERAGE(BY3:BY85)</f>
        <v>0.81210057621791498</v>
      </c>
      <c r="BZ86" s="43">
        <f t="shared" ref="BZ86" si="53">AVERAGE(BZ3:BZ85)</f>
        <v>0.81183865898376106</v>
      </c>
      <c r="CA86" s="43">
        <f t="shared" ref="CA86" si="54">AVERAGE(CA3:CA85)</f>
        <v>0.82634887375589294</v>
      </c>
      <c r="CB86" s="43">
        <f t="shared" ref="CB86" si="55">AVERAGE(CB3:CB85)</f>
        <v>0.83006809848088015</v>
      </c>
      <c r="CC86" s="43">
        <f t="shared" ref="CC86" si="56">AVERAGE(CC3:CC85)</f>
        <v>0.8371922472498694</v>
      </c>
      <c r="CE86" s="43">
        <f>AVERAGE(CE3:CE85)</f>
        <v>0.16313798991361864</v>
      </c>
      <c r="CF86" s="43">
        <f t="shared" ref="CF86" si="57">AVERAGE(CF3:CF85)</f>
        <v>0.16462085253448333</v>
      </c>
      <c r="CG86" s="43">
        <f t="shared" ref="CG86" si="58">AVERAGE(CG3:CG85)</f>
        <v>0.17080892253950647</v>
      </c>
      <c r="CH86" s="43">
        <f t="shared" ref="CH86" si="59">AVERAGE(CH3:CH85)</f>
        <v>0.18269909255827355</v>
      </c>
      <c r="CI86" s="43">
        <f t="shared" ref="CI86" si="60">AVERAGE(CI3:CI85)</f>
        <v>0.1988925523064122</v>
      </c>
      <c r="CJ86" s="43">
        <f t="shared" ref="CJ86" si="61">AVERAGE(CJ3:CJ85)</f>
        <v>0.25029859542909183</v>
      </c>
      <c r="CK86" s="43">
        <f t="shared" ref="CK86" si="62">AVERAGE(CK3:CK85)</f>
        <v>0.26477995284022449</v>
      </c>
      <c r="CL86" s="43">
        <f t="shared" ref="CL86" si="63">AVERAGE(CL3:CL85)</f>
        <v>0.2706866340040468</v>
      </c>
      <c r="CM86" s="43">
        <f t="shared" ref="CM86" si="64">AVERAGE(CM3:CM85)</f>
        <v>0.28230976599940977</v>
      </c>
    </row>
    <row r="87" spans="1:91" x14ac:dyDescent="0.25">
      <c r="A87" s="38"/>
      <c r="B87" s="39" t="s">
        <v>85</v>
      </c>
      <c r="C87" s="43">
        <f>_xlfn.STDEV.S(C3:C85)</f>
        <v>0.16573393063473119</v>
      </c>
      <c r="D87" s="43">
        <f t="shared" ref="D87:K87" si="65">_xlfn.STDEV.S(D3:D85)</f>
        <v>0.16242448731286963</v>
      </c>
      <c r="E87" s="43">
        <f t="shared" si="65"/>
        <v>0.16556209018376575</v>
      </c>
      <c r="F87" s="43">
        <f t="shared" si="65"/>
        <v>0.1672261559312829</v>
      </c>
      <c r="G87" s="43">
        <f t="shared" si="65"/>
        <v>0.17150070301916889</v>
      </c>
      <c r="H87" s="43">
        <f t="shared" si="65"/>
        <v>0.16149069182009376</v>
      </c>
      <c r="I87" s="43">
        <f t="shared" si="65"/>
        <v>0.15940460961352335</v>
      </c>
      <c r="J87" s="43">
        <f t="shared" si="65"/>
        <v>0.16218731716521292</v>
      </c>
      <c r="K87" s="43">
        <f t="shared" si="65"/>
        <v>0.16022369547499168</v>
      </c>
      <c r="M87" s="43">
        <f>_xlfn.STDEV.S(M3:M85)</f>
        <v>0.13718431872862066</v>
      </c>
      <c r="N87" s="43">
        <f t="shared" ref="N87:U87" si="66">_xlfn.STDEV.S(N3:N85)</f>
        <v>0.12094387315273952</v>
      </c>
      <c r="O87" s="43">
        <f t="shared" si="66"/>
        <v>0.11229232513784156</v>
      </c>
      <c r="P87" s="43">
        <f t="shared" si="66"/>
        <v>0.1088825821690456</v>
      </c>
      <c r="Q87" s="43">
        <f t="shared" si="66"/>
        <v>0.10626698925763668</v>
      </c>
      <c r="R87" s="43">
        <f t="shared" si="66"/>
        <v>0.11164104392050828</v>
      </c>
      <c r="S87" s="43">
        <f t="shared" si="66"/>
        <v>0.10946878618547623</v>
      </c>
      <c r="T87" s="43">
        <f t="shared" si="66"/>
        <v>0.10368827395152792</v>
      </c>
      <c r="U87" s="43">
        <f t="shared" si="66"/>
        <v>9.8739859910902214E-2</v>
      </c>
      <c r="W87" s="43">
        <f>_xlfn.STDEV.S(W3:W85)</f>
        <v>0.17532350497842744</v>
      </c>
      <c r="X87" s="43">
        <f t="shared" ref="X87:AE87" si="67">_xlfn.STDEV.S(X3:X85)</f>
        <v>0.13828322448999555</v>
      </c>
      <c r="Y87" s="43">
        <f t="shared" si="67"/>
        <v>0.13033222228925331</v>
      </c>
      <c r="Z87" s="43">
        <f t="shared" si="67"/>
        <v>0.11960318812713328</v>
      </c>
      <c r="AA87" s="43">
        <f t="shared" si="67"/>
        <v>0.11467265403211421</v>
      </c>
      <c r="AB87" s="43">
        <f t="shared" si="67"/>
        <v>0.10574045739377116</v>
      </c>
      <c r="AC87" s="43">
        <f t="shared" si="67"/>
        <v>0.11681392848970105</v>
      </c>
      <c r="AD87" s="43">
        <f t="shared" si="67"/>
        <v>0.1201266503328071</v>
      </c>
      <c r="AE87" s="43">
        <f t="shared" si="67"/>
        <v>0.17532350497842744</v>
      </c>
      <c r="AG87" s="43">
        <f>_xlfn.STDEV.S(AG3:AG85)</f>
        <v>0.12418510516703365</v>
      </c>
      <c r="AH87" s="43">
        <f t="shared" ref="AH87:AO87" si="68">_xlfn.STDEV.S(AH3:AH85)</f>
        <v>0.10793666576383502</v>
      </c>
      <c r="AI87" s="43">
        <f t="shared" si="68"/>
        <v>9.6942278575093604E-2</v>
      </c>
      <c r="AJ87" s="43">
        <f t="shared" si="68"/>
        <v>8.5742958984167561E-2</v>
      </c>
      <c r="AK87" s="43">
        <f t="shared" si="68"/>
        <v>8.1872082259722645E-2</v>
      </c>
      <c r="AL87" s="43">
        <f t="shared" si="68"/>
        <v>7.5112741145944836E-2</v>
      </c>
      <c r="AM87" s="43">
        <f t="shared" si="68"/>
        <v>7.3597728254945885E-2</v>
      </c>
      <c r="AN87" s="43">
        <f t="shared" si="68"/>
        <v>6.3030255200882471E-2</v>
      </c>
      <c r="AO87" s="43">
        <f t="shared" si="68"/>
        <v>6.5012953020087111E-2</v>
      </c>
      <c r="AQ87" s="43">
        <f>_xlfn.STDEV.S(AQ3:AQ85)</f>
        <v>9.7048148545032575E-2</v>
      </c>
      <c r="AR87" s="43">
        <f t="shared" ref="AR87:AY87" si="69">_xlfn.STDEV.S(AR3:AR85)</f>
        <v>0.1022077941743994</v>
      </c>
      <c r="AS87" s="43">
        <f t="shared" si="69"/>
        <v>0.10661664230817773</v>
      </c>
      <c r="AT87" s="43">
        <f t="shared" si="69"/>
        <v>0.10845440302557477</v>
      </c>
      <c r="AU87" s="43">
        <f t="shared" si="69"/>
        <v>0.1115446321550059</v>
      </c>
      <c r="AV87" s="43">
        <f t="shared" si="69"/>
        <v>0.11890638061794107</v>
      </c>
      <c r="AW87" s="43">
        <f t="shared" si="69"/>
        <v>0.12270874274872856</v>
      </c>
      <c r="AX87" s="43">
        <f t="shared" si="69"/>
        <v>0.1233413575702252</v>
      </c>
      <c r="AY87" s="43">
        <f t="shared" si="69"/>
        <v>0.13305904283007408</v>
      </c>
      <c r="BA87" s="43">
        <f>_xlfn.STDEV.S(BA3:BA85)</f>
        <v>0.138722343292525</v>
      </c>
      <c r="BB87" s="43">
        <f t="shared" ref="BB87:BI87" si="70">_xlfn.STDEV.S(BB3:BB85)</f>
        <v>0.13524480442443784</v>
      </c>
      <c r="BC87" s="43">
        <f t="shared" si="70"/>
        <v>0.13699061847940838</v>
      </c>
      <c r="BD87" s="43">
        <f t="shared" si="70"/>
        <v>0.13981073210428421</v>
      </c>
      <c r="BE87" s="43">
        <f t="shared" si="70"/>
        <v>0.16130969820379915</v>
      </c>
      <c r="BF87" s="43">
        <f t="shared" si="70"/>
        <v>0.15529024543706688</v>
      </c>
      <c r="BG87" s="43">
        <f t="shared" si="70"/>
        <v>0.14690294571365511</v>
      </c>
      <c r="BH87" s="43">
        <f t="shared" si="70"/>
        <v>0.17037006637639832</v>
      </c>
      <c r="BI87" s="43">
        <f t="shared" si="70"/>
        <v>0.15985389144314724</v>
      </c>
      <c r="BK87" s="43">
        <f>_xlfn.STDEV.S(BK3:BK85)</f>
        <v>0.12779246145206433</v>
      </c>
      <c r="BL87" s="43">
        <f t="shared" ref="BL87:BS87" si="71">_xlfn.STDEV.S(BL3:BL85)</f>
        <v>0.12937343379645808</v>
      </c>
      <c r="BM87" s="43">
        <f t="shared" si="71"/>
        <v>0.12390466038159029</v>
      </c>
      <c r="BN87" s="43">
        <f t="shared" si="71"/>
        <v>0.12557478432959393</v>
      </c>
      <c r="BO87" s="43">
        <f t="shared" si="71"/>
        <v>0.12529060370969053</v>
      </c>
      <c r="BP87" s="43">
        <f t="shared" si="71"/>
        <v>0.12465332717189229</v>
      </c>
      <c r="BQ87" s="43">
        <f t="shared" si="71"/>
        <v>0.11896465074583645</v>
      </c>
      <c r="BR87" s="43">
        <f t="shared" si="71"/>
        <v>0.12450626878735895</v>
      </c>
      <c r="BS87" s="43">
        <f t="shared" si="71"/>
        <v>0.12486779380536199</v>
      </c>
      <c r="BU87" s="43">
        <f>_xlfn.STDEV.S(BU3:BU85)</f>
        <v>0.18128857312576749</v>
      </c>
      <c r="BV87" s="43">
        <f t="shared" ref="BV87:CC87" si="72">_xlfn.STDEV.S(BV3:BV85)</f>
        <v>0.17942229829908896</v>
      </c>
      <c r="BW87" s="43">
        <f t="shared" si="72"/>
        <v>0.18149629633603551</v>
      </c>
      <c r="BX87" s="43">
        <f t="shared" si="72"/>
        <v>0.17935202000457215</v>
      </c>
      <c r="BY87" s="43">
        <f t="shared" si="72"/>
        <v>0.17438568885773312</v>
      </c>
      <c r="BZ87" s="43">
        <f t="shared" si="72"/>
        <v>0.17502865043198609</v>
      </c>
      <c r="CA87" s="43">
        <f t="shared" si="72"/>
        <v>0.16926360509667637</v>
      </c>
      <c r="CB87" s="43">
        <f t="shared" si="72"/>
        <v>0.16502361357579048</v>
      </c>
      <c r="CC87" s="43">
        <f t="shared" si="72"/>
        <v>0.16787469695861551</v>
      </c>
      <c r="CE87" s="43">
        <f>_xlfn.STDEV.S(CE3:CE85)</f>
        <v>0.13450203667656432</v>
      </c>
      <c r="CF87" s="43">
        <f t="shared" ref="CF87:CM87" si="73">_xlfn.STDEV.S(CF3:CF85)</f>
        <v>0.13588766660118926</v>
      </c>
      <c r="CG87" s="43">
        <f t="shared" si="73"/>
        <v>0.14767737508434117</v>
      </c>
      <c r="CH87" s="43">
        <f t="shared" si="73"/>
        <v>0.16475698423106838</v>
      </c>
      <c r="CI87" s="43">
        <f t="shared" si="73"/>
        <v>0.18058605857643839</v>
      </c>
      <c r="CJ87" s="43">
        <f t="shared" si="73"/>
        <v>0.2152850530121517</v>
      </c>
      <c r="CK87" s="43">
        <f t="shared" si="73"/>
        <v>0.22320788520605683</v>
      </c>
      <c r="CL87" s="43">
        <f t="shared" si="73"/>
        <v>0.22817745915886081</v>
      </c>
      <c r="CM87" s="43">
        <f t="shared" si="73"/>
        <v>0.23592008082005689</v>
      </c>
    </row>
    <row r="88" spans="1:91" s="38" customFormat="1" x14ac:dyDescent="0.25">
      <c r="A88"/>
      <c r="B88"/>
      <c r="C88" s="41"/>
      <c r="D88" s="41"/>
      <c r="E88" s="41"/>
      <c r="F88" s="41"/>
      <c r="G88" s="41"/>
      <c r="H88" s="41"/>
      <c r="I88" s="41"/>
      <c r="J88" s="41"/>
      <c r="K88" s="41"/>
    </row>
    <row r="89" spans="1:91" s="38" customFormat="1" x14ac:dyDescent="0.25">
      <c r="A89"/>
      <c r="B89"/>
      <c r="C89" s="42"/>
      <c r="D89" s="42"/>
      <c r="E89" s="42"/>
      <c r="F89" s="42"/>
      <c r="G89" s="42"/>
      <c r="H89" s="42"/>
      <c r="I89" s="42"/>
      <c r="J89" s="42"/>
      <c r="K89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91"/>
  <sheetViews>
    <sheetView topLeftCell="BY1" workbookViewId="0">
      <selection activeCell="CB92" sqref="CB92:CJ176"/>
    </sheetView>
  </sheetViews>
  <sheetFormatPr defaultRowHeight="15" x14ac:dyDescent="0.25"/>
  <cols>
    <col min="1" max="1" width="9.28515625" bestFit="1" customWidth="1"/>
    <col min="2" max="2" width="28.42578125" customWidth="1"/>
    <col min="3" max="3" width="9.140625" bestFit="1" customWidth="1"/>
    <col min="4" max="9" width="9.28515625" bestFit="1" customWidth="1"/>
    <col min="10" max="10" width="8.5703125" bestFit="1" customWidth="1"/>
    <col min="11" max="11" width="9.28515625" bestFit="1" customWidth="1"/>
    <col min="12" max="12" width="11.7109375" customWidth="1"/>
    <col min="14" max="14" width="6.7109375" style="73" customWidth="1"/>
    <col min="15" max="22" width="6.7109375" customWidth="1"/>
    <col min="23" max="23" width="5" customWidth="1"/>
    <col min="25" max="25" width="9.140625" style="73" bestFit="1" customWidth="1"/>
    <col min="26" max="31" width="9.28515625" bestFit="1" customWidth="1"/>
    <col min="32" max="32" width="8.5703125" bestFit="1" customWidth="1"/>
    <col min="33" max="33" width="9.28515625" bestFit="1" customWidth="1"/>
    <col min="34" max="34" width="5.7109375" customWidth="1"/>
    <col min="35" max="35" width="8.7109375" customWidth="1"/>
    <col min="36" max="36" width="9.140625" style="73" bestFit="1" customWidth="1"/>
    <col min="37" max="42" width="9.28515625" bestFit="1" customWidth="1"/>
    <col min="43" max="43" width="8.5703125" bestFit="1" customWidth="1"/>
    <col min="44" max="44" width="9.28515625" bestFit="1" customWidth="1"/>
    <col min="45" max="45" width="5" customWidth="1"/>
    <col min="46" max="46" width="6.5703125" customWidth="1"/>
    <col min="47" max="47" width="9.140625" style="73" bestFit="1" customWidth="1"/>
    <col min="48" max="53" width="9.28515625" bestFit="1" customWidth="1"/>
    <col min="54" max="54" width="8.5703125" bestFit="1" customWidth="1"/>
    <col min="55" max="55" width="9.28515625" bestFit="1" customWidth="1"/>
    <col min="56" max="56" width="5" customWidth="1"/>
    <col min="57" max="57" width="8.5703125" customWidth="1"/>
    <col min="58" max="58" width="9.140625" style="73" bestFit="1" customWidth="1"/>
    <col min="59" max="63" width="9.28515625" bestFit="1" customWidth="1"/>
    <col min="64" max="65" width="8.5703125" bestFit="1" customWidth="1"/>
    <col min="66" max="66" width="9.28515625" bestFit="1" customWidth="1"/>
    <col min="67" max="67" width="8.5703125" customWidth="1"/>
    <col min="68" max="68" width="8.7109375" customWidth="1"/>
    <col min="69" max="69" width="9.140625" style="73" bestFit="1" customWidth="1"/>
    <col min="70" max="74" width="9.28515625" bestFit="1" customWidth="1"/>
    <col min="75" max="75" width="8.5703125" bestFit="1" customWidth="1"/>
    <col min="76" max="76" width="8.5703125" customWidth="1"/>
    <col min="77" max="77" width="9.28515625" bestFit="1" customWidth="1"/>
    <col min="78" max="78" width="9.140625" customWidth="1"/>
    <col min="79" max="79" width="8" customWidth="1"/>
    <col min="80" max="80" width="9.140625" style="73" bestFit="1" customWidth="1"/>
    <col min="81" max="86" width="9.28515625" bestFit="1" customWidth="1"/>
    <col min="87" max="87" width="8.5703125" bestFit="1" customWidth="1"/>
    <col min="88" max="88" width="9.28515625" bestFit="1" customWidth="1"/>
    <col min="89" max="89" width="9.85546875" customWidth="1"/>
    <col min="90" max="90" width="5" customWidth="1"/>
    <col min="91" max="91" width="7.28515625" bestFit="1" customWidth="1"/>
    <col min="92" max="92" width="5" customWidth="1"/>
    <col min="93" max="99" width="7.28515625" bestFit="1" customWidth="1"/>
  </cols>
  <sheetData>
    <row r="1" spans="1:107" x14ac:dyDescent="0.25">
      <c r="C1" s="327">
        <v>1</v>
      </c>
      <c r="D1" s="328">
        <v>2</v>
      </c>
      <c r="E1" s="329">
        <v>3</v>
      </c>
      <c r="F1" s="330">
        <v>4</v>
      </c>
      <c r="G1" s="258">
        <v>5</v>
      </c>
      <c r="H1" s="331">
        <v>6</v>
      </c>
      <c r="I1" s="258">
        <v>7</v>
      </c>
      <c r="J1" s="332">
        <v>8</v>
      </c>
      <c r="K1" s="332">
        <v>9</v>
      </c>
      <c r="L1" s="235"/>
      <c r="M1" s="235"/>
      <c r="N1" s="327">
        <v>1</v>
      </c>
      <c r="O1" s="339">
        <v>2</v>
      </c>
      <c r="P1" s="327">
        <v>3</v>
      </c>
      <c r="Q1" s="330">
        <v>4</v>
      </c>
      <c r="R1" s="340">
        <v>5</v>
      </c>
      <c r="S1" s="341">
        <v>6</v>
      </c>
      <c r="T1" s="340">
        <v>7</v>
      </c>
      <c r="U1" s="342">
        <v>8</v>
      </c>
      <c r="V1" s="342">
        <v>9</v>
      </c>
      <c r="W1" s="48"/>
      <c r="X1" s="48"/>
      <c r="Y1" s="367">
        <v>1</v>
      </c>
      <c r="Z1" s="368">
        <v>2</v>
      </c>
      <c r="AA1" s="369">
        <v>3</v>
      </c>
      <c r="AB1" s="370">
        <v>4</v>
      </c>
      <c r="AC1" s="371">
        <v>5</v>
      </c>
      <c r="AD1" s="372">
        <v>6</v>
      </c>
      <c r="AE1" s="371">
        <v>7</v>
      </c>
      <c r="AF1" s="373">
        <v>8</v>
      </c>
      <c r="AG1" s="374">
        <v>9</v>
      </c>
      <c r="AH1" s="50"/>
      <c r="AI1" s="50"/>
      <c r="AJ1" s="367">
        <v>1</v>
      </c>
      <c r="AK1" s="368">
        <v>2</v>
      </c>
      <c r="AL1" s="369">
        <v>3</v>
      </c>
      <c r="AM1" s="370">
        <v>4</v>
      </c>
      <c r="AN1" s="371">
        <v>5</v>
      </c>
      <c r="AO1" s="372">
        <v>6</v>
      </c>
      <c r="AP1" s="371">
        <v>7</v>
      </c>
      <c r="AQ1" s="373">
        <v>8</v>
      </c>
      <c r="AR1" s="374">
        <v>9</v>
      </c>
      <c r="AS1" s="48"/>
      <c r="AT1" s="48"/>
      <c r="AU1" s="367">
        <v>1</v>
      </c>
      <c r="AV1" s="368">
        <v>2</v>
      </c>
      <c r="AW1" s="369">
        <v>3</v>
      </c>
      <c r="AX1" s="370">
        <v>4</v>
      </c>
      <c r="AY1" s="371">
        <v>5</v>
      </c>
      <c r="AZ1" s="372">
        <v>6</v>
      </c>
      <c r="BA1" s="371">
        <v>7</v>
      </c>
      <c r="BB1" s="373">
        <v>8</v>
      </c>
      <c r="BC1" s="374">
        <v>9</v>
      </c>
      <c r="BD1" s="48"/>
      <c r="BE1" s="48"/>
      <c r="BF1" s="367">
        <v>1</v>
      </c>
      <c r="BG1" s="368">
        <v>2</v>
      </c>
      <c r="BH1" s="369">
        <v>3</v>
      </c>
      <c r="BI1" s="370">
        <v>4</v>
      </c>
      <c r="BJ1" s="371">
        <v>5</v>
      </c>
      <c r="BK1" s="372">
        <v>6</v>
      </c>
      <c r="BL1" s="371">
        <v>7</v>
      </c>
      <c r="BM1" s="373">
        <v>8</v>
      </c>
      <c r="BN1" s="374">
        <v>9</v>
      </c>
      <c r="BO1" s="48"/>
      <c r="BP1" s="48"/>
      <c r="BQ1" s="367">
        <v>1</v>
      </c>
      <c r="BR1" s="368">
        <v>2</v>
      </c>
      <c r="BS1" s="369">
        <v>3</v>
      </c>
      <c r="BT1" s="370">
        <v>4</v>
      </c>
      <c r="BU1" s="371">
        <v>5</v>
      </c>
      <c r="BV1" s="372">
        <v>6</v>
      </c>
      <c r="BW1" s="371">
        <v>7</v>
      </c>
      <c r="BX1" s="373">
        <v>8</v>
      </c>
      <c r="BY1" s="374">
        <v>9</v>
      </c>
      <c r="BZ1" s="48"/>
      <c r="CA1" s="48"/>
      <c r="CB1" s="367">
        <v>1</v>
      </c>
      <c r="CC1" s="368">
        <v>2</v>
      </c>
      <c r="CD1" s="369">
        <v>3</v>
      </c>
      <c r="CE1" s="370">
        <v>4</v>
      </c>
      <c r="CF1" s="371">
        <v>5</v>
      </c>
      <c r="CG1" s="372">
        <v>6</v>
      </c>
      <c r="CH1" s="371">
        <v>7</v>
      </c>
      <c r="CI1" s="373">
        <v>8</v>
      </c>
      <c r="CJ1" s="374">
        <v>9</v>
      </c>
      <c r="CK1" s="1"/>
      <c r="CL1" s="1"/>
      <c r="CM1" s="367">
        <v>1</v>
      </c>
      <c r="CN1" s="369">
        <v>3</v>
      </c>
      <c r="CO1" s="370">
        <v>4</v>
      </c>
      <c r="CP1" s="371">
        <v>5</v>
      </c>
      <c r="CQ1" s="372">
        <v>6</v>
      </c>
      <c r="CR1" s="371">
        <v>7</v>
      </c>
      <c r="CS1" s="373">
        <v>8</v>
      </c>
      <c r="CT1" s="373">
        <v>9</v>
      </c>
      <c r="CU1" s="397">
        <v>2</v>
      </c>
      <c r="CV1" s="236"/>
      <c r="CW1" s="236"/>
      <c r="CX1" s="236"/>
      <c r="CY1" s="236"/>
      <c r="CZ1" s="236"/>
      <c r="DA1" s="236"/>
      <c r="DB1" s="236"/>
      <c r="DC1" s="236"/>
    </row>
    <row r="2" spans="1:107" ht="15.75" thickBot="1" x14ac:dyDescent="0.3">
      <c r="C2" s="333">
        <v>2007</v>
      </c>
      <c r="D2" s="333">
        <v>2007</v>
      </c>
      <c r="E2" s="334">
        <v>2007</v>
      </c>
      <c r="F2" s="335">
        <v>2007</v>
      </c>
      <c r="G2" s="336">
        <v>2007</v>
      </c>
      <c r="H2" s="337">
        <v>2007</v>
      </c>
      <c r="I2" s="338">
        <v>2007</v>
      </c>
      <c r="J2" s="337">
        <v>2007</v>
      </c>
      <c r="K2" s="337">
        <v>2007</v>
      </c>
      <c r="L2" s="242"/>
      <c r="M2" s="242"/>
      <c r="N2" s="52">
        <v>2008</v>
      </c>
      <c r="O2" s="299">
        <v>2008</v>
      </c>
      <c r="P2" s="300">
        <v>2008</v>
      </c>
      <c r="Q2" s="301">
        <v>2008</v>
      </c>
      <c r="R2" s="302">
        <v>2008</v>
      </c>
      <c r="S2" s="301">
        <v>2008</v>
      </c>
      <c r="T2" s="303">
        <v>2008</v>
      </c>
      <c r="U2" s="304">
        <v>2008</v>
      </c>
      <c r="V2" s="304">
        <v>2008</v>
      </c>
      <c r="W2" s="240"/>
      <c r="X2" s="240"/>
      <c r="Y2" s="353">
        <v>2009</v>
      </c>
      <c r="Z2" s="51">
        <v>2009</v>
      </c>
      <c r="AA2" s="25">
        <v>2009</v>
      </c>
      <c r="AB2" s="314">
        <v>2009</v>
      </c>
      <c r="AC2" s="30">
        <v>2009</v>
      </c>
      <c r="AD2" s="2">
        <v>2009</v>
      </c>
      <c r="AE2" s="2">
        <v>2009</v>
      </c>
      <c r="AF2" s="2">
        <v>2009</v>
      </c>
      <c r="AG2" s="354">
        <v>2009</v>
      </c>
      <c r="AH2" s="2"/>
      <c r="AI2" s="2"/>
      <c r="AJ2" s="353">
        <v>2010</v>
      </c>
      <c r="AK2" s="51">
        <v>2010</v>
      </c>
      <c r="AL2" s="25">
        <v>2010</v>
      </c>
      <c r="AM2" s="314">
        <v>2010</v>
      </c>
      <c r="AN2" s="30">
        <v>2010</v>
      </c>
      <c r="AO2" s="10">
        <v>2010</v>
      </c>
      <c r="AP2" s="2">
        <v>2010</v>
      </c>
      <c r="AQ2" s="2">
        <v>2010</v>
      </c>
      <c r="AR2" s="354">
        <v>2010</v>
      </c>
      <c r="AS2" s="2"/>
      <c r="AT2" s="2"/>
      <c r="AU2" s="353">
        <v>2011</v>
      </c>
      <c r="AV2" s="51">
        <v>2011</v>
      </c>
      <c r="AW2" s="25">
        <v>2011</v>
      </c>
      <c r="AX2" s="314">
        <v>2011</v>
      </c>
      <c r="AY2" s="30">
        <v>2011</v>
      </c>
      <c r="AZ2" s="11">
        <v>2011</v>
      </c>
      <c r="BA2" s="2">
        <v>2011</v>
      </c>
      <c r="BB2" s="2">
        <v>2011</v>
      </c>
      <c r="BC2" s="354">
        <v>2011</v>
      </c>
      <c r="BD2" s="2"/>
      <c r="BE2" s="2"/>
      <c r="BF2" s="353">
        <v>2012</v>
      </c>
      <c r="BG2" s="51">
        <v>2012</v>
      </c>
      <c r="BH2" s="25">
        <v>2012</v>
      </c>
      <c r="BI2" s="314">
        <v>2012</v>
      </c>
      <c r="BJ2" s="30">
        <v>2012</v>
      </c>
      <c r="BK2" s="314">
        <v>2012</v>
      </c>
      <c r="BL2" s="2">
        <v>2012</v>
      </c>
      <c r="BM2" s="2">
        <v>2012</v>
      </c>
      <c r="BN2" s="354">
        <v>2012</v>
      </c>
      <c r="BO2" s="2"/>
      <c r="BP2" s="2"/>
      <c r="BQ2" s="353">
        <v>2013</v>
      </c>
      <c r="BR2" s="51">
        <v>2013</v>
      </c>
      <c r="BS2" s="25">
        <v>2013</v>
      </c>
      <c r="BT2" s="314">
        <v>2013</v>
      </c>
      <c r="BU2" s="30">
        <v>2013</v>
      </c>
      <c r="BV2" s="314">
        <v>2013</v>
      </c>
      <c r="BW2" s="2">
        <v>2013</v>
      </c>
      <c r="BX2" s="2">
        <v>2013</v>
      </c>
      <c r="BY2" s="354">
        <v>2013</v>
      </c>
      <c r="BZ2" s="2"/>
      <c r="CA2" s="2"/>
      <c r="CB2" s="353">
        <v>2014</v>
      </c>
      <c r="CC2" s="51">
        <v>2014</v>
      </c>
      <c r="CD2" s="25">
        <v>2014</v>
      </c>
      <c r="CE2" s="314">
        <v>2014</v>
      </c>
      <c r="CF2" s="30">
        <v>2014</v>
      </c>
      <c r="CG2" s="12">
        <v>2014</v>
      </c>
      <c r="CH2" s="2">
        <v>2014</v>
      </c>
      <c r="CI2" s="2">
        <v>2014</v>
      </c>
      <c r="CJ2" s="354">
        <v>2014</v>
      </c>
      <c r="CK2" s="2"/>
      <c r="CL2" s="2"/>
      <c r="CM2" s="391">
        <v>2015</v>
      </c>
      <c r="CN2" s="26">
        <v>2015</v>
      </c>
      <c r="CO2" s="28">
        <v>2015</v>
      </c>
      <c r="CP2" s="31">
        <v>2015</v>
      </c>
      <c r="CQ2" s="12">
        <v>2015</v>
      </c>
      <c r="CR2" s="3">
        <v>2015</v>
      </c>
      <c r="CS2" s="3">
        <v>2015</v>
      </c>
      <c r="CT2" s="3">
        <v>2015</v>
      </c>
      <c r="CU2" s="392" t="s">
        <v>83</v>
      </c>
      <c r="CV2" s="44"/>
      <c r="CW2" s="44"/>
      <c r="CX2" s="44"/>
      <c r="CY2" s="44"/>
      <c r="CZ2" s="44"/>
      <c r="DA2" s="44"/>
      <c r="DB2" s="44"/>
      <c r="DC2" s="44"/>
    </row>
    <row r="3" spans="1:107" ht="15.75" thickTop="1" x14ac:dyDescent="0.25">
      <c r="A3">
        <v>1</v>
      </c>
      <c r="B3" s="15" t="s">
        <v>0</v>
      </c>
      <c r="C3" s="21">
        <v>0.47255021173623718</v>
      </c>
      <c r="D3" s="319">
        <v>0.48765226486693458</v>
      </c>
      <c r="E3" s="320">
        <v>0.81707317073170738</v>
      </c>
      <c r="F3" s="243">
        <v>0.83580508474576276</v>
      </c>
      <c r="G3" s="321">
        <v>0.31413043478260871</v>
      </c>
      <c r="H3" s="244">
        <v>0.85769230769230775</v>
      </c>
      <c r="I3" s="244">
        <v>0.72692307692307689</v>
      </c>
      <c r="J3" s="245">
        <v>0.91304347826086962</v>
      </c>
      <c r="K3" s="247">
        <v>0.3031055900621118</v>
      </c>
      <c r="L3" s="246"/>
      <c r="M3" s="246"/>
      <c r="N3" s="54">
        <v>0.54323547798905958</v>
      </c>
      <c r="O3" s="319">
        <v>0.56962554124256015</v>
      </c>
      <c r="P3" s="320">
        <v>0.87804878048780488</v>
      </c>
      <c r="Q3" s="243">
        <v>0.79910714285714279</v>
      </c>
      <c r="R3" s="321">
        <v>0.35456521739130431</v>
      </c>
      <c r="S3" s="244">
        <v>0.86923076923076925</v>
      </c>
      <c r="T3" s="244">
        <v>0.75</v>
      </c>
      <c r="U3" s="245">
        <v>0.90434782608695652</v>
      </c>
      <c r="V3" s="247">
        <v>0.30807453416149067</v>
      </c>
      <c r="W3" s="247"/>
      <c r="X3" s="247"/>
      <c r="Y3" s="355">
        <v>0.47709995206136147</v>
      </c>
      <c r="Z3" s="324">
        <v>0.5816362945652549</v>
      </c>
      <c r="AA3" s="322">
        <v>0.87560975609756098</v>
      </c>
      <c r="AB3" s="29">
        <v>0.7979910714285714</v>
      </c>
      <c r="AC3" s="323">
        <v>0.36608695652173912</v>
      </c>
      <c r="AD3" s="14">
        <v>0.86538461538461542</v>
      </c>
      <c r="AE3" s="14">
        <v>0.76923076923076927</v>
      </c>
      <c r="AF3" s="33">
        <v>0.9</v>
      </c>
      <c r="AG3" s="356">
        <v>0.30807453416149067</v>
      </c>
      <c r="AH3" s="34"/>
      <c r="AI3" s="34"/>
      <c r="AJ3" s="355">
        <v>0.5443073058404857</v>
      </c>
      <c r="AK3" s="324">
        <v>0.61016355169549918</v>
      </c>
      <c r="AL3" s="322">
        <v>0.92195121951219516</v>
      </c>
      <c r="AM3" s="29">
        <v>0.78636363636363638</v>
      </c>
      <c r="AN3" s="323">
        <v>0.37652173913043474</v>
      </c>
      <c r="AO3" s="14">
        <v>0.86153846153846159</v>
      </c>
      <c r="AP3" s="14">
        <v>0.7961538461538461</v>
      </c>
      <c r="AQ3" s="33">
        <v>0.93043478260869561</v>
      </c>
      <c r="AR3" s="356">
        <v>0.30683229813664598</v>
      </c>
      <c r="AS3" s="34"/>
      <c r="AT3" s="34"/>
      <c r="AU3" s="355">
        <v>0.66749344625932649</v>
      </c>
      <c r="AV3" s="324">
        <v>0.65027219771595346</v>
      </c>
      <c r="AW3" s="322">
        <v>0.91219512195121955</v>
      </c>
      <c r="AX3" s="29">
        <v>0.78749999999999998</v>
      </c>
      <c r="AY3" s="323">
        <v>0.40521739130434786</v>
      </c>
      <c r="AZ3" s="14">
        <v>0.87692307692307692</v>
      </c>
      <c r="BA3" s="14">
        <v>0.81923076923076921</v>
      </c>
      <c r="BB3" s="33">
        <v>0.93043478260869561</v>
      </c>
      <c r="BC3" s="356">
        <v>0.31180124223602484</v>
      </c>
      <c r="BD3" s="34"/>
      <c r="BE3" s="34"/>
      <c r="BF3" s="355">
        <v>0.67460159817351595</v>
      </c>
      <c r="BG3" s="324">
        <v>0.70369630656526494</v>
      </c>
      <c r="BH3" s="322">
        <v>0.96341463414634143</v>
      </c>
      <c r="BI3" s="29">
        <v>0.77083333333333337</v>
      </c>
      <c r="BJ3" s="323">
        <v>0.44717391304347825</v>
      </c>
      <c r="BK3" s="14">
        <v>0.88076923076923075</v>
      </c>
      <c r="BL3" s="14">
        <v>0.84615384615384615</v>
      </c>
      <c r="BM3" s="33">
        <v>0.92173913043478262</v>
      </c>
      <c r="BN3" s="356">
        <v>0.74534161490683226</v>
      </c>
      <c r="BO3" s="34"/>
      <c r="BP3" s="34"/>
      <c r="BQ3" s="355">
        <v>0.60455142482803792</v>
      </c>
      <c r="BR3" s="324">
        <v>0.66675131566454049</v>
      </c>
      <c r="BS3" s="322">
        <v>0.94146341463414629</v>
      </c>
      <c r="BT3" s="29">
        <v>0.78522727272727277</v>
      </c>
      <c r="BU3" s="323">
        <v>0.53999999999999992</v>
      </c>
      <c r="BV3" s="14">
        <v>0.89615384615384619</v>
      </c>
      <c r="BW3" s="14">
        <v>0.86153846153846148</v>
      </c>
      <c r="BX3" s="33">
        <v>0.92173913043478262</v>
      </c>
      <c r="BY3" s="356">
        <v>0.79378881987577643</v>
      </c>
      <c r="BZ3" s="34"/>
      <c r="CA3" s="34"/>
      <c r="CB3" s="355">
        <v>0.61412817889506</v>
      </c>
      <c r="CC3" s="324">
        <v>0.63606731302925179</v>
      </c>
      <c r="CD3" s="322">
        <v>0.93902439024390238</v>
      </c>
      <c r="CE3" s="29">
        <v>0.79910714285714279</v>
      </c>
      <c r="CF3" s="323">
        <v>0.57456521739130439</v>
      </c>
      <c r="CG3" s="14">
        <v>0.9</v>
      </c>
      <c r="CH3" s="14">
        <v>0.89615384615384619</v>
      </c>
      <c r="CI3" s="33">
        <v>0.91739130434782612</v>
      </c>
      <c r="CJ3" s="356">
        <v>0.83850931677018636</v>
      </c>
      <c r="CK3" s="34"/>
      <c r="CL3" s="34"/>
      <c r="CM3" s="355">
        <v>0.65222227363090979</v>
      </c>
      <c r="CN3" s="322">
        <v>0.81707317073170738</v>
      </c>
      <c r="CO3" s="29">
        <v>0.79797077922077975</v>
      </c>
      <c r="CP3" s="32">
        <v>0.64195652173912099</v>
      </c>
      <c r="CQ3" s="14">
        <v>0.90961538461538594</v>
      </c>
      <c r="CR3" s="14">
        <v>0.9173076923076976</v>
      </c>
      <c r="CS3" s="33">
        <v>0.91304347826086962</v>
      </c>
      <c r="CT3" s="34">
        <v>0.88571428571428568</v>
      </c>
      <c r="CU3" s="393">
        <v>0.61955771813694815</v>
      </c>
      <c r="CV3" s="44"/>
      <c r="CW3" s="44"/>
      <c r="CX3" s="44"/>
      <c r="CY3" s="44"/>
      <c r="CZ3" s="44"/>
      <c r="DA3" s="44"/>
      <c r="DB3" s="44"/>
      <c r="DC3" s="44"/>
    </row>
    <row r="4" spans="1:107" x14ac:dyDescent="0.25">
      <c r="A4">
        <v>2</v>
      </c>
      <c r="B4" s="15" t="s">
        <v>1</v>
      </c>
      <c r="C4" s="21">
        <v>0.23059853157121882</v>
      </c>
      <c r="D4" s="319">
        <v>0.38415910413250615</v>
      </c>
      <c r="E4" s="320">
        <v>0.67560975609756091</v>
      </c>
      <c r="F4" s="243">
        <v>0.86895161290322576</v>
      </c>
      <c r="G4" s="321">
        <v>0.12869565217391304</v>
      </c>
      <c r="H4" s="244">
        <v>0.86153846153846159</v>
      </c>
      <c r="I4" s="244">
        <v>0.72692307692307689</v>
      </c>
      <c r="J4" s="245">
        <v>0.92173913043478262</v>
      </c>
      <c r="K4" s="247">
        <v>0.23354037267080746</v>
      </c>
      <c r="L4" s="246"/>
      <c r="M4" s="246"/>
      <c r="N4" s="54">
        <v>0.24324730102937484</v>
      </c>
      <c r="O4" s="319">
        <v>0.4342210828267134</v>
      </c>
      <c r="P4" s="320">
        <v>0.73902439024390243</v>
      </c>
      <c r="Q4" s="243">
        <v>0.83792372881355937</v>
      </c>
      <c r="R4" s="321">
        <v>0.16413043478260869</v>
      </c>
      <c r="S4" s="244">
        <v>0.84615384615384615</v>
      </c>
      <c r="T4" s="244">
        <v>0.74230769230769234</v>
      </c>
      <c r="U4" s="245">
        <v>0.92173913043478262</v>
      </c>
      <c r="V4" s="247">
        <v>0.23478260869565218</v>
      </c>
      <c r="W4" s="247"/>
      <c r="X4" s="247"/>
      <c r="Y4" s="355">
        <v>0.22735908141962421</v>
      </c>
      <c r="Z4" s="324">
        <v>0.45692677354551542</v>
      </c>
      <c r="AA4" s="322">
        <v>0.75121951219512195</v>
      </c>
      <c r="AB4" s="29">
        <v>0.83792372881355937</v>
      </c>
      <c r="AC4" s="323">
        <v>0.17478260869565218</v>
      </c>
      <c r="AD4" s="14">
        <v>0.84615384615384615</v>
      </c>
      <c r="AE4" s="14">
        <v>0.75769230769230766</v>
      </c>
      <c r="AF4" s="33">
        <v>0.92608695652173911</v>
      </c>
      <c r="AG4" s="356">
        <v>0.24223602484472051</v>
      </c>
      <c r="AH4" s="34"/>
      <c r="AI4" s="34"/>
      <c r="AJ4" s="355">
        <v>0.23267301844719238</v>
      </c>
      <c r="AK4" s="324">
        <v>0.46447438558328252</v>
      </c>
      <c r="AL4" s="322">
        <v>0.79268292682926833</v>
      </c>
      <c r="AM4" s="29">
        <v>0.84687500000000004</v>
      </c>
      <c r="AN4" s="323">
        <v>0.185</v>
      </c>
      <c r="AO4" s="14">
        <v>0.86923076923076925</v>
      </c>
      <c r="AP4" s="14">
        <v>0.77692307692307694</v>
      </c>
      <c r="AQ4" s="33">
        <v>0.92608695652173911</v>
      </c>
      <c r="AR4" s="356">
        <v>0.24099378881987576</v>
      </c>
      <c r="AS4" s="34"/>
      <c r="AT4" s="34"/>
      <c r="AU4" s="355">
        <v>0.26752554602184087</v>
      </c>
      <c r="AV4" s="324">
        <v>0.5133755950581077</v>
      </c>
      <c r="AW4" s="322">
        <v>0.81463414634146347</v>
      </c>
      <c r="AX4" s="29">
        <v>0.84583333333333344</v>
      </c>
      <c r="AY4" s="323">
        <v>0.19434782608695653</v>
      </c>
      <c r="AZ4" s="14">
        <v>0.86538461538461542</v>
      </c>
      <c r="BA4" s="14">
        <v>0.79230769230769238</v>
      </c>
      <c r="BB4" s="33">
        <v>0.93043478260869561</v>
      </c>
      <c r="BC4" s="356">
        <v>0.24099378881987576</v>
      </c>
      <c r="BD4" s="34"/>
      <c r="BE4" s="34"/>
      <c r="BF4" s="355">
        <v>0.30375548589341694</v>
      </c>
      <c r="BG4" s="324">
        <v>0.55104853256680386</v>
      </c>
      <c r="BH4" s="322">
        <v>0.86341463414634145</v>
      </c>
      <c r="BI4" s="29">
        <v>0.8103070175438597</v>
      </c>
      <c r="BJ4" s="323">
        <v>0.21586956521739134</v>
      </c>
      <c r="BK4" s="14">
        <v>0.86153846153846159</v>
      </c>
      <c r="BL4" s="14">
        <v>0.81153846153846154</v>
      </c>
      <c r="BM4" s="33">
        <v>0.94782608695652171</v>
      </c>
      <c r="BN4" s="356">
        <v>0.34782608695652173</v>
      </c>
      <c r="BO4" s="34"/>
      <c r="BP4" s="34"/>
      <c r="BQ4" s="355">
        <v>0.27346309032553873</v>
      </c>
      <c r="BR4" s="324">
        <v>0.52829035206860853</v>
      </c>
      <c r="BS4" s="322">
        <v>0.83658536585365861</v>
      </c>
      <c r="BT4" s="29">
        <v>0.81359649122807021</v>
      </c>
      <c r="BU4" s="323">
        <v>0.2752173913043478</v>
      </c>
      <c r="BV4" s="14">
        <v>0.86538461538461542</v>
      </c>
      <c r="BW4" s="14">
        <v>0.83076923076923082</v>
      </c>
      <c r="BX4" s="33">
        <v>0.95652173913043481</v>
      </c>
      <c r="BY4" s="356">
        <v>0.37763975155279506</v>
      </c>
      <c r="BZ4" s="34"/>
      <c r="CA4" s="34"/>
      <c r="CB4" s="355">
        <v>0.25401117930318529</v>
      </c>
      <c r="CC4" s="324">
        <v>0.49970580866339631</v>
      </c>
      <c r="CD4" s="322">
        <v>0.82195121951219507</v>
      </c>
      <c r="CE4" s="29">
        <v>0.8243534482758621</v>
      </c>
      <c r="CF4" s="323">
        <v>0.31913043478260872</v>
      </c>
      <c r="CG4" s="14">
        <v>0.86153846153846159</v>
      </c>
      <c r="CH4" s="14">
        <v>0.86538461538461542</v>
      </c>
      <c r="CI4" s="33">
        <v>0.95652173913043481</v>
      </c>
      <c r="CJ4" s="356">
        <v>0.38136645962732918</v>
      </c>
      <c r="CK4" s="34"/>
      <c r="CL4" s="34"/>
      <c r="CM4" s="355">
        <v>0.2753494017254724</v>
      </c>
      <c r="CN4" s="322">
        <v>0.67560975609756091</v>
      </c>
      <c r="CO4" s="29">
        <v>0.80823502722323148</v>
      </c>
      <c r="CP4" s="32">
        <v>0.35956521739130753</v>
      </c>
      <c r="CQ4" s="14">
        <v>0.86153846153846148</v>
      </c>
      <c r="CR4" s="14">
        <v>0.88461538461538458</v>
      </c>
      <c r="CS4" s="33">
        <v>0.96956521739130486</v>
      </c>
      <c r="CT4" s="34">
        <v>0.40248447204968946</v>
      </c>
      <c r="CU4" s="393">
        <v>0.49765008294073959</v>
      </c>
      <c r="CV4" s="44"/>
      <c r="CW4" s="44"/>
      <c r="CX4" s="44"/>
      <c r="CY4" s="44"/>
      <c r="CZ4" s="44"/>
      <c r="DA4" s="44"/>
      <c r="DB4" s="44"/>
      <c r="DC4" s="44"/>
    </row>
    <row r="5" spans="1:107" ht="0.95" customHeight="1" x14ac:dyDescent="0.25">
      <c r="A5">
        <v>3</v>
      </c>
      <c r="B5" s="15" t="s">
        <v>2</v>
      </c>
      <c r="C5" s="21">
        <v>0.26391977760127083</v>
      </c>
      <c r="D5" s="319">
        <v>0.31857532569388342</v>
      </c>
      <c r="E5" s="320">
        <v>0.5585365853658536</v>
      </c>
      <c r="F5" s="243">
        <v>0.9419642857142857</v>
      </c>
      <c r="G5" s="321">
        <v>0.26804347826086961</v>
      </c>
      <c r="H5" s="244">
        <v>0.88846153846153841</v>
      </c>
      <c r="I5" s="244">
        <v>0.71923076923076923</v>
      </c>
      <c r="J5" s="245">
        <v>0.83913043478260874</v>
      </c>
      <c r="K5" s="247">
        <v>0.24223602484472051</v>
      </c>
      <c r="L5" s="246"/>
      <c r="M5" s="246"/>
      <c r="N5" s="54">
        <v>0.2638983498349835</v>
      </c>
      <c r="O5" s="319">
        <v>0.3577716262192257</v>
      </c>
      <c r="P5" s="320">
        <v>0.63658536585365855</v>
      </c>
      <c r="Q5" s="243">
        <v>0.91697761194029859</v>
      </c>
      <c r="R5" s="321">
        <v>0.30847826086956526</v>
      </c>
      <c r="S5" s="244">
        <v>0.89615384615384619</v>
      </c>
      <c r="T5" s="244">
        <v>0.73461538461538467</v>
      </c>
      <c r="U5" s="245">
        <v>0.83913043478260874</v>
      </c>
      <c r="V5" s="247">
        <v>0.24099378881987576</v>
      </c>
      <c r="W5" s="247"/>
      <c r="X5" s="247"/>
      <c r="Y5" s="355">
        <v>0.25701809772772977</v>
      </c>
      <c r="Z5" s="324">
        <v>0.37344024800819792</v>
      </c>
      <c r="AA5" s="322">
        <v>0.64634146341463417</v>
      </c>
      <c r="AB5" s="29">
        <v>0.90909090909090906</v>
      </c>
      <c r="AC5" s="323">
        <v>0.32891304347826089</v>
      </c>
      <c r="AD5" s="14">
        <v>0.9</v>
      </c>
      <c r="AE5" s="14">
        <v>0.75384615384615394</v>
      </c>
      <c r="AF5" s="33">
        <v>0.84782608695652173</v>
      </c>
      <c r="AG5" s="356">
        <v>0.24099378881987576</v>
      </c>
      <c r="AH5" s="34"/>
      <c r="AI5" s="34"/>
      <c r="AJ5" s="355">
        <v>0.26930065812261866</v>
      </c>
      <c r="AK5" s="324">
        <v>0.38488023142721173</v>
      </c>
      <c r="AL5" s="322">
        <v>0.7</v>
      </c>
      <c r="AM5" s="29">
        <v>0.9</v>
      </c>
      <c r="AN5" s="323">
        <v>0.36217391304347823</v>
      </c>
      <c r="AO5" s="14">
        <v>0.90384615384615385</v>
      </c>
      <c r="AP5" s="14">
        <v>0.76923076923076927</v>
      </c>
      <c r="AQ5" s="33">
        <v>0.85217391304347823</v>
      </c>
      <c r="AR5" s="356">
        <v>0.2683229813664596</v>
      </c>
      <c r="AS5" s="34"/>
      <c r="AT5" s="34"/>
      <c r="AU5" s="355">
        <v>0.30393214106635469</v>
      </c>
      <c r="AV5" s="324">
        <v>0.41031063140877427</v>
      </c>
      <c r="AW5" s="322">
        <v>0.69512195121951215</v>
      </c>
      <c r="AX5" s="29">
        <v>0.890625</v>
      </c>
      <c r="AY5" s="323">
        <v>0.39913043478260868</v>
      </c>
      <c r="AZ5" s="14">
        <v>0.91538461538461535</v>
      </c>
      <c r="BA5" s="14">
        <v>0.78846153846153844</v>
      </c>
      <c r="BB5" s="33">
        <v>0.85217391304347823</v>
      </c>
      <c r="BC5" s="356">
        <v>0.39006211180124223</v>
      </c>
      <c r="BD5" s="34"/>
      <c r="BE5" s="34"/>
      <c r="BF5" s="355">
        <v>0.31228602586072596</v>
      </c>
      <c r="BG5" s="324">
        <v>0.43118133692401706</v>
      </c>
      <c r="BH5" s="322">
        <v>0.75365853658536586</v>
      </c>
      <c r="BI5" s="29">
        <v>0.86995967741935487</v>
      </c>
      <c r="BJ5" s="323">
        <v>0.43130434782608695</v>
      </c>
      <c r="BK5" s="14">
        <v>0.93076923076923079</v>
      </c>
      <c r="BL5" s="14">
        <v>0.81538461538461537</v>
      </c>
      <c r="BM5" s="33">
        <v>0.85217391304347823</v>
      </c>
      <c r="BN5" s="356">
        <v>0.39130434782608697</v>
      </c>
      <c r="BO5" s="34"/>
      <c r="BP5" s="34"/>
      <c r="BQ5" s="355">
        <v>0.31036857919587924</v>
      </c>
      <c r="BR5" s="324">
        <v>0.46129828618213331</v>
      </c>
      <c r="BS5" s="322">
        <v>0.79268292682926833</v>
      </c>
      <c r="BT5" s="29">
        <v>0.86794354838709675</v>
      </c>
      <c r="BU5" s="323">
        <v>0.49195652173913046</v>
      </c>
      <c r="BV5" s="14">
        <v>0.93461538461538463</v>
      </c>
      <c r="BW5" s="14">
        <v>0.79230769230769238</v>
      </c>
      <c r="BX5" s="33">
        <v>0.90434782608695652</v>
      </c>
      <c r="BY5" s="356">
        <v>0.40993788819875776</v>
      </c>
      <c r="BZ5" s="34"/>
      <c r="CA5" s="34"/>
      <c r="CB5" s="355">
        <v>0.29974284277451879</v>
      </c>
      <c r="CC5" s="324">
        <v>0.4435668041495891</v>
      </c>
      <c r="CD5" s="322">
        <v>0.79268292682926833</v>
      </c>
      <c r="CE5" s="29">
        <v>0.88095238095238093</v>
      </c>
      <c r="CF5" s="323">
        <v>0.50608695652173918</v>
      </c>
      <c r="CG5" s="14">
        <v>0.94230769230769229</v>
      </c>
      <c r="CH5" s="14">
        <v>0.83846153846153848</v>
      </c>
      <c r="CI5" s="33">
        <v>0.92173913043478262</v>
      </c>
      <c r="CJ5" s="356">
        <v>0.4124223602484472</v>
      </c>
      <c r="CK5" s="34"/>
      <c r="CL5" s="34"/>
      <c r="CM5" s="355">
        <v>0.31290306664707745</v>
      </c>
      <c r="CN5" s="322">
        <v>0.5585365853658536</v>
      </c>
      <c r="CO5" s="29">
        <v>0.86961165514592853</v>
      </c>
      <c r="CP5" s="32">
        <v>0.55250000000000321</v>
      </c>
      <c r="CQ5" s="14">
        <v>0.95192307692307687</v>
      </c>
      <c r="CR5" s="14">
        <v>0.84038461538461628</v>
      </c>
      <c r="CS5" s="33">
        <v>0.94782608695651982</v>
      </c>
      <c r="CT5" s="34">
        <v>0.42567287784679242</v>
      </c>
      <c r="CU5" s="393">
        <v>0.42680594356540585</v>
      </c>
      <c r="CV5" s="44"/>
      <c r="CW5" s="44"/>
      <c r="CX5" s="44"/>
      <c r="CY5" s="44"/>
      <c r="CZ5" s="44"/>
      <c r="DA5" s="44"/>
      <c r="DB5" s="44"/>
      <c r="DC5" s="44"/>
    </row>
    <row r="6" spans="1:107" ht="0.95" customHeight="1" x14ac:dyDescent="0.25">
      <c r="A6">
        <v>4</v>
      </c>
      <c r="B6" s="15" t="s">
        <v>3</v>
      </c>
      <c r="C6" s="21">
        <v>0.26295952314943166</v>
      </c>
      <c r="D6" s="319">
        <v>0.39502948573885061</v>
      </c>
      <c r="E6" s="320">
        <v>0.63414634146341464</v>
      </c>
      <c r="F6" s="243">
        <v>0.75943396226415094</v>
      </c>
      <c r="G6" s="321">
        <v>0.34739130434782611</v>
      </c>
      <c r="H6" s="244">
        <v>0.8307692307692307</v>
      </c>
      <c r="I6" s="244">
        <v>0.74230769230769234</v>
      </c>
      <c r="J6" s="245">
        <v>0.95217391304347831</v>
      </c>
      <c r="K6" s="247">
        <v>0.24472049689440994</v>
      </c>
      <c r="L6" s="246"/>
      <c r="M6" s="246"/>
      <c r="N6" s="54">
        <v>0.29328014354066989</v>
      </c>
      <c r="O6" s="319">
        <v>0.43443827094635079</v>
      </c>
      <c r="P6" s="320">
        <v>0.67804878048780481</v>
      </c>
      <c r="Q6" s="243">
        <v>0.7719907407407407</v>
      </c>
      <c r="R6" s="321">
        <v>0.38695652173913042</v>
      </c>
      <c r="S6" s="244">
        <v>0.82692307692307687</v>
      </c>
      <c r="T6" s="244">
        <v>0.76538461538461533</v>
      </c>
      <c r="U6" s="245">
        <v>0.95217391304347831</v>
      </c>
      <c r="V6" s="247">
        <v>0.24968944099378881</v>
      </c>
      <c r="W6" s="247"/>
      <c r="X6" s="247"/>
      <c r="Y6" s="355">
        <v>0.26221060113728678</v>
      </c>
      <c r="Z6" s="324">
        <v>0.4179828417677689</v>
      </c>
      <c r="AA6" s="322">
        <v>0.63170731707317063</v>
      </c>
      <c r="AB6" s="29">
        <v>0.78749999999999998</v>
      </c>
      <c r="AC6" s="323">
        <v>0.39608695652173909</v>
      </c>
      <c r="AD6" s="14">
        <v>0.81923076923076921</v>
      </c>
      <c r="AE6" s="14">
        <v>0.78076923076923077</v>
      </c>
      <c r="AF6" s="33">
        <v>0.95217391304347831</v>
      </c>
      <c r="AG6" s="356">
        <v>0.25341614906832299</v>
      </c>
      <c r="AH6" s="34"/>
      <c r="AI6" s="34"/>
      <c r="AJ6" s="355">
        <v>0.26534250983196284</v>
      </c>
      <c r="AK6" s="324">
        <v>0.42568888131181959</v>
      </c>
      <c r="AL6" s="322">
        <v>0.67317073170731712</v>
      </c>
      <c r="AM6" s="29">
        <v>0.78636363636363638</v>
      </c>
      <c r="AN6" s="323">
        <v>0.41826086956521741</v>
      </c>
      <c r="AO6" s="14">
        <v>0.81538461538461537</v>
      </c>
      <c r="AP6" s="14">
        <v>0.8</v>
      </c>
      <c r="AQ6" s="33">
        <v>0.95217391304347831</v>
      </c>
      <c r="AR6" s="356">
        <v>0.25465838509316768</v>
      </c>
      <c r="AS6" s="34"/>
      <c r="AT6" s="34"/>
      <c r="AU6" s="355">
        <v>0.35954697986577178</v>
      </c>
      <c r="AV6" s="324">
        <v>0.4819527493027756</v>
      </c>
      <c r="AW6" s="322">
        <v>0.70243902439024386</v>
      </c>
      <c r="AX6" s="29">
        <v>0.78636363636363638</v>
      </c>
      <c r="AY6" s="323">
        <v>0.45608695652173914</v>
      </c>
      <c r="AZ6" s="14">
        <v>0.8307692307692307</v>
      </c>
      <c r="BA6" s="14">
        <v>0.81538461538461537</v>
      </c>
      <c r="BB6" s="33">
        <v>0.95652173913043481</v>
      </c>
      <c r="BC6" s="356">
        <v>0.25714285714285712</v>
      </c>
      <c r="BD6" s="34"/>
      <c r="BE6" s="34"/>
      <c r="BF6" s="355">
        <v>0.42033947185545517</v>
      </c>
      <c r="BG6" s="324">
        <v>0.5627657380709159</v>
      </c>
      <c r="BH6" s="322">
        <v>0.87073170731707317</v>
      </c>
      <c r="BI6" s="29">
        <v>0.78522727272727277</v>
      </c>
      <c r="BJ6" s="323">
        <v>0.52217391304347827</v>
      </c>
      <c r="BK6" s="14">
        <v>0.83846153846153848</v>
      </c>
      <c r="BL6" s="14">
        <v>0.83076923076923082</v>
      </c>
      <c r="BM6" s="33">
        <v>0.96086956521739131</v>
      </c>
      <c r="BN6" s="356">
        <v>0.37639751552795031</v>
      </c>
      <c r="BO6" s="34"/>
      <c r="BP6" s="34"/>
      <c r="BQ6" s="355">
        <v>0.43092751944398477</v>
      </c>
      <c r="BR6" s="324">
        <v>0.62604507604023651</v>
      </c>
      <c r="BS6" s="322">
        <v>0.89756097560975612</v>
      </c>
      <c r="BT6" s="29">
        <v>0.758254716981132</v>
      </c>
      <c r="BU6" s="323">
        <v>0.52978260869565219</v>
      </c>
      <c r="BV6" s="14">
        <v>0.84230769230769231</v>
      </c>
      <c r="BW6" s="14">
        <v>0.85769230769230775</v>
      </c>
      <c r="BX6" s="33">
        <v>0.95652173913043481</v>
      </c>
      <c r="BY6" s="356">
        <v>0.39627329192546584</v>
      </c>
      <c r="BZ6" s="34"/>
      <c r="CA6" s="34"/>
      <c r="CB6" s="355">
        <v>0.40884341832377608</v>
      </c>
      <c r="CC6" s="324">
        <v>0.6226566455688477</v>
      </c>
      <c r="CD6" s="322">
        <v>0.9</v>
      </c>
      <c r="CE6" s="29">
        <v>0.758254716981132</v>
      </c>
      <c r="CF6" s="323">
        <v>0.54173913043478261</v>
      </c>
      <c r="CG6" s="14">
        <v>0.84615384615384615</v>
      </c>
      <c r="CH6" s="14">
        <v>0.87307692307692308</v>
      </c>
      <c r="CI6" s="33">
        <v>0.96086956521739131</v>
      </c>
      <c r="CJ6" s="356">
        <v>0.40124223602484471</v>
      </c>
      <c r="CK6" s="34"/>
      <c r="CL6" s="34"/>
      <c r="CM6" s="355">
        <v>0.43505579635362507</v>
      </c>
      <c r="CN6" s="322">
        <v>0.63414634146341464</v>
      </c>
      <c r="CO6" s="29">
        <v>0.74420025728987937</v>
      </c>
      <c r="CP6" s="32">
        <v>0.57858695652173442</v>
      </c>
      <c r="CQ6" s="14">
        <v>0.85192307692307612</v>
      </c>
      <c r="CR6" s="14">
        <v>0.89423076923076927</v>
      </c>
      <c r="CS6" s="33">
        <v>0.96086956521739131</v>
      </c>
      <c r="CT6" s="34">
        <v>0.41614906832298137</v>
      </c>
      <c r="CU6" s="393">
        <v>0.60196568170164755</v>
      </c>
      <c r="CV6" s="44"/>
      <c r="CW6" s="44"/>
      <c r="CX6" s="44"/>
      <c r="CY6" s="44"/>
      <c r="CZ6" s="44"/>
      <c r="DA6" s="44"/>
      <c r="DB6" s="44"/>
      <c r="DC6" s="44"/>
    </row>
    <row r="7" spans="1:107" ht="0.95" customHeight="1" x14ac:dyDescent="0.25">
      <c r="A7">
        <v>5</v>
      </c>
      <c r="B7" s="15" t="s">
        <v>4</v>
      </c>
      <c r="C7" s="21">
        <v>0.18577205287294307</v>
      </c>
      <c r="D7" s="319">
        <v>0.26300434808560691</v>
      </c>
      <c r="E7" s="320">
        <v>0.35121951219512193</v>
      </c>
      <c r="F7" s="243">
        <v>0.95746527777777779</v>
      </c>
      <c r="G7" s="321">
        <v>0.21739130434782608</v>
      </c>
      <c r="H7" s="244">
        <v>0.89230769230769236</v>
      </c>
      <c r="I7" s="244">
        <v>0.69230769230769229</v>
      </c>
      <c r="J7" s="245">
        <v>0.89565217391304353</v>
      </c>
      <c r="K7" s="247">
        <v>0.26956521739130435</v>
      </c>
      <c r="L7" s="246"/>
      <c r="M7" s="246"/>
      <c r="N7" s="54">
        <v>0.18981302916274692</v>
      </c>
      <c r="O7" s="319">
        <v>0.33655839891307326</v>
      </c>
      <c r="P7" s="320">
        <v>0.57073170731707312</v>
      </c>
      <c r="Q7" s="243">
        <v>0.89807692307692299</v>
      </c>
      <c r="R7" s="321">
        <v>0.24152173913043476</v>
      </c>
      <c r="S7" s="244">
        <v>0.89615384615384619</v>
      </c>
      <c r="T7" s="244">
        <v>0.7038461538461539</v>
      </c>
      <c r="U7" s="245">
        <v>0.89565217391304353</v>
      </c>
      <c r="V7" s="247">
        <v>0.22608695652173913</v>
      </c>
      <c r="W7" s="247"/>
      <c r="X7" s="247"/>
      <c r="Y7" s="355">
        <v>0.17511137440758293</v>
      </c>
      <c r="Z7" s="324">
        <v>0.34552889088588568</v>
      </c>
      <c r="AA7" s="322">
        <v>0.56829268292682933</v>
      </c>
      <c r="AB7" s="29">
        <v>0.92371323529411764</v>
      </c>
      <c r="AC7" s="323">
        <v>0.24913043478260868</v>
      </c>
      <c r="AD7" s="14">
        <v>0.89615384615384619</v>
      </c>
      <c r="AE7" s="14">
        <v>0.7153846153846154</v>
      </c>
      <c r="AF7" s="33">
        <v>0.9</v>
      </c>
      <c r="AG7" s="356">
        <v>0.22732919254658385</v>
      </c>
      <c r="AH7" s="34"/>
      <c r="AI7" s="34"/>
      <c r="AJ7" s="355">
        <v>0.18985294117647059</v>
      </c>
      <c r="AK7" s="324">
        <v>0.35074664514176168</v>
      </c>
      <c r="AL7" s="322">
        <v>0.63170731707317063</v>
      </c>
      <c r="AM7" s="29">
        <v>0.91604477611940305</v>
      </c>
      <c r="AN7" s="323">
        <v>0.29565217391304349</v>
      </c>
      <c r="AO7" s="14">
        <v>0.89615384615384619</v>
      </c>
      <c r="AP7" s="14">
        <v>0.72692307692307689</v>
      </c>
      <c r="AQ7" s="33">
        <v>0.89130434782608692</v>
      </c>
      <c r="AR7" s="356">
        <v>0.26956521739130435</v>
      </c>
      <c r="AS7" s="34"/>
      <c r="AT7" s="34"/>
      <c r="AU7" s="355">
        <v>0.21252265597769257</v>
      </c>
      <c r="AV7" s="324">
        <v>0.38878961059459166</v>
      </c>
      <c r="AW7" s="322">
        <v>0.65853658536585358</v>
      </c>
      <c r="AX7" s="29">
        <v>0.90814393939393934</v>
      </c>
      <c r="AY7" s="323">
        <v>0.31108695652173912</v>
      </c>
      <c r="AZ7" s="14">
        <v>0.9</v>
      </c>
      <c r="BA7" s="14">
        <v>0.73846153846153839</v>
      </c>
      <c r="BB7" s="33">
        <v>0.89565217391304353</v>
      </c>
      <c r="BC7" s="356">
        <v>0.30807453416149067</v>
      </c>
      <c r="BD7" s="34"/>
      <c r="BE7" s="34"/>
      <c r="BF7" s="355">
        <v>0.20858572349339352</v>
      </c>
      <c r="BG7" s="324">
        <v>0.44028658151327027</v>
      </c>
      <c r="BH7" s="322">
        <v>0.78292682926829271</v>
      </c>
      <c r="BI7" s="29">
        <v>0.87797619047619047</v>
      </c>
      <c r="BJ7" s="323">
        <v>0.3402173913043478</v>
      </c>
      <c r="BK7" s="14">
        <v>0.90384615384615385</v>
      </c>
      <c r="BL7" s="14">
        <v>0.75</v>
      </c>
      <c r="BM7" s="33">
        <v>0.89565217391304353</v>
      </c>
      <c r="BN7" s="356">
        <v>0.38881987577639754</v>
      </c>
      <c r="BO7" s="34"/>
      <c r="BP7" s="34"/>
      <c r="BQ7" s="355">
        <v>0.21431466742467312</v>
      </c>
      <c r="BR7" s="324">
        <v>0.44181016619258756</v>
      </c>
      <c r="BS7" s="322">
        <v>0.7780487804878049</v>
      </c>
      <c r="BT7" s="29">
        <v>0.87896825396825395</v>
      </c>
      <c r="BU7" s="323">
        <v>0.39934782608695651</v>
      </c>
      <c r="BV7" s="14">
        <v>0.90769230769230769</v>
      </c>
      <c r="BW7" s="14">
        <v>0.75769230769230766</v>
      </c>
      <c r="BX7" s="33">
        <v>0.89565217391304353</v>
      </c>
      <c r="BY7" s="356">
        <v>0.41366459627329194</v>
      </c>
      <c r="BZ7" s="34"/>
      <c r="CA7" s="34"/>
      <c r="CB7" s="355">
        <v>0.19588095820947771</v>
      </c>
      <c r="CC7" s="324">
        <v>0.42848055157239706</v>
      </c>
      <c r="CD7" s="322">
        <v>0.775609756097561</v>
      </c>
      <c r="CE7" s="29">
        <v>0.888671875</v>
      </c>
      <c r="CF7" s="323">
        <v>0.43717391304347825</v>
      </c>
      <c r="CG7" s="14">
        <v>0.90769230769230769</v>
      </c>
      <c r="CH7" s="14">
        <v>0.76923076923076927</v>
      </c>
      <c r="CI7" s="33">
        <v>0.89565217391304353</v>
      </c>
      <c r="CJ7" s="356">
        <v>0.42236024844720499</v>
      </c>
      <c r="CK7" s="34"/>
      <c r="CL7" s="34"/>
      <c r="CM7" s="355">
        <v>0.20844017652478153</v>
      </c>
      <c r="CN7" s="322">
        <v>0.35121951219512193</v>
      </c>
      <c r="CO7" s="29">
        <v>0.8740840322871577</v>
      </c>
      <c r="CP7" s="32">
        <v>0.48130434782609011</v>
      </c>
      <c r="CQ7" s="14">
        <v>0.91153846153846219</v>
      </c>
      <c r="CR7" s="14">
        <v>0.77884615384615385</v>
      </c>
      <c r="CS7" s="33">
        <v>0.89565217391304353</v>
      </c>
      <c r="CT7" s="34">
        <v>0.44182194616977377</v>
      </c>
      <c r="CU7" s="393">
        <v>0.41997134033591949</v>
      </c>
      <c r="CV7" s="44"/>
      <c r="CW7" s="44"/>
      <c r="CX7" s="44"/>
      <c r="CY7" s="44"/>
      <c r="CZ7" s="44"/>
      <c r="DA7" s="44"/>
      <c r="DB7" s="44"/>
      <c r="DC7" s="44"/>
    </row>
    <row r="8" spans="1:107" ht="0.95" customHeight="1" x14ac:dyDescent="0.25">
      <c r="A8">
        <v>6</v>
      </c>
      <c r="B8" s="15" t="s">
        <v>5</v>
      </c>
      <c r="C8" s="21">
        <v>0.30497305555555554</v>
      </c>
      <c r="D8" s="319">
        <v>0.43763102725366876</v>
      </c>
      <c r="E8" s="320">
        <v>0.78048780487804881</v>
      </c>
      <c r="F8" s="243">
        <v>0.86794354838709675</v>
      </c>
      <c r="G8" s="321">
        <v>0.31913043478260872</v>
      </c>
      <c r="H8" s="244">
        <v>0.80769230769230771</v>
      </c>
      <c r="I8" s="244">
        <v>0.70769230769230762</v>
      </c>
      <c r="J8" s="245">
        <v>0.75652173913043486</v>
      </c>
      <c r="K8" s="247">
        <v>0.37142857142857144</v>
      </c>
      <c r="L8" s="246"/>
      <c r="M8" s="246"/>
      <c r="N8" s="54">
        <v>0.34938474256022672</v>
      </c>
      <c r="O8" s="319">
        <v>0.47042199429433051</v>
      </c>
      <c r="P8" s="320">
        <v>0.80731707317073176</v>
      </c>
      <c r="Q8" s="243">
        <v>0.84687500000000004</v>
      </c>
      <c r="R8" s="321">
        <v>0.37630434782608696</v>
      </c>
      <c r="S8" s="244">
        <v>0.80769230769230771</v>
      </c>
      <c r="T8" s="244">
        <v>0.73076923076923073</v>
      </c>
      <c r="U8" s="245">
        <v>0.76956521739130435</v>
      </c>
      <c r="V8" s="247">
        <v>0.37391304347826088</v>
      </c>
      <c r="W8" s="247"/>
      <c r="X8" s="247"/>
      <c r="Y8" s="355">
        <v>0.33299498145319661</v>
      </c>
      <c r="Z8" s="324">
        <v>0.50076930591053737</v>
      </c>
      <c r="AA8" s="322">
        <v>0.82195121951219507</v>
      </c>
      <c r="AB8" s="29">
        <v>0.83686440677966112</v>
      </c>
      <c r="AC8" s="323">
        <v>0.40108695652173915</v>
      </c>
      <c r="AD8" s="14">
        <v>0.81153846153846154</v>
      </c>
      <c r="AE8" s="14">
        <v>0.75384615384615394</v>
      </c>
      <c r="AF8" s="33">
        <v>0.77391304347826084</v>
      </c>
      <c r="AG8" s="356">
        <v>0.37391304347826088</v>
      </c>
      <c r="AH8" s="34"/>
      <c r="AI8" s="34"/>
      <c r="AJ8" s="355">
        <v>0.35454299847792997</v>
      </c>
      <c r="AK8" s="324">
        <v>0.50508313948479366</v>
      </c>
      <c r="AL8" s="322">
        <v>0.84634146341463412</v>
      </c>
      <c r="AM8" s="29">
        <v>0.83580508474576276</v>
      </c>
      <c r="AN8" s="323">
        <v>0.41195652173913044</v>
      </c>
      <c r="AO8" s="14">
        <v>0.80384615384615388</v>
      </c>
      <c r="AP8" s="14">
        <v>0.77692307692307694</v>
      </c>
      <c r="AQ8" s="33">
        <v>0.77826086956521734</v>
      </c>
      <c r="AR8" s="356">
        <v>0.37763975155279506</v>
      </c>
      <c r="AS8" s="34"/>
      <c r="AT8" s="34"/>
      <c r="AU8" s="355">
        <v>0.43001108647450109</v>
      </c>
      <c r="AV8" s="324">
        <v>0.55644720644929824</v>
      </c>
      <c r="AW8" s="322">
        <v>0.85121951219512193</v>
      </c>
      <c r="AX8" s="29">
        <v>0.82543103448275856</v>
      </c>
      <c r="AY8" s="323">
        <v>0.43630434782608696</v>
      </c>
      <c r="AZ8" s="14">
        <v>0.81538461538461537</v>
      </c>
      <c r="BA8" s="14">
        <v>0.8</v>
      </c>
      <c r="BB8" s="33">
        <v>0.80869565217391304</v>
      </c>
      <c r="BC8" s="356">
        <v>0.38136645962732918</v>
      </c>
      <c r="BD8" s="34"/>
      <c r="BE8" s="34"/>
      <c r="BF8" s="355">
        <v>0.49209640437727986</v>
      </c>
      <c r="BG8" s="324">
        <v>0.61439113126804246</v>
      </c>
      <c r="BH8" s="322">
        <v>0.91219512195121955</v>
      </c>
      <c r="BI8" s="29">
        <v>0.7979910714285714</v>
      </c>
      <c r="BJ8" s="323">
        <v>0.51478260869565218</v>
      </c>
      <c r="BK8" s="14">
        <v>0.81538461538461537</v>
      </c>
      <c r="BL8" s="14">
        <v>0.81923076923076921</v>
      </c>
      <c r="BM8" s="33">
        <v>0.81304347826086953</v>
      </c>
      <c r="BN8" s="356">
        <v>0.38757763975155279</v>
      </c>
      <c r="BO8" s="34"/>
      <c r="BP8" s="34"/>
      <c r="BQ8" s="355">
        <v>0.4369275665968273</v>
      </c>
      <c r="BR8" s="324">
        <v>0.59508071401471296</v>
      </c>
      <c r="BS8" s="322">
        <v>0.90243902439024393</v>
      </c>
      <c r="BT8" s="29">
        <v>0.81140350877192979</v>
      </c>
      <c r="BU8" s="323">
        <v>0.5441304347826087</v>
      </c>
      <c r="BV8" s="14">
        <v>0.81923076923076921</v>
      </c>
      <c r="BW8" s="14">
        <v>0.83846153846153848</v>
      </c>
      <c r="BX8" s="33">
        <v>0.82173913043478264</v>
      </c>
      <c r="BY8" s="356">
        <v>0.3950310559006211</v>
      </c>
      <c r="BZ8" s="34"/>
      <c r="CA8" s="34"/>
      <c r="CB8" s="355">
        <v>0.42686570983532879</v>
      </c>
      <c r="CC8" s="324">
        <v>0.55625911735945233</v>
      </c>
      <c r="CD8" s="322">
        <v>0.89268292682926831</v>
      </c>
      <c r="CE8" s="29">
        <v>0.8347457627118644</v>
      </c>
      <c r="CF8" s="323">
        <v>0.57826086956521738</v>
      </c>
      <c r="CG8" s="14">
        <v>0.81923076923076921</v>
      </c>
      <c r="CH8" s="14">
        <v>0.86923076923076925</v>
      </c>
      <c r="CI8" s="33">
        <v>0.83043478260869563</v>
      </c>
      <c r="CJ8" s="356">
        <v>0.39627329192546584</v>
      </c>
      <c r="CK8" s="34"/>
      <c r="CL8" s="34"/>
      <c r="CM8" s="355">
        <v>0.46298116068851342</v>
      </c>
      <c r="CN8" s="322">
        <v>0.78048780487804881</v>
      </c>
      <c r="CO8" s="29">
        <v>0.82773199985645007</v>
      </c>
      <c r="CP8" s="32">
        <v>0.63217391304348458</v>
      </c>
      <c r="CQ8" s="14">
        <v>0.82115384615384646</v>
      </c>
      <c r="CR8" s="14">
        <v>0.88846153846153497</v>
      </c>
      <c r="CS8" s="33">
        <v>0.83695652173913038</v>
      </c>
      <c r="CT8" s="34">
        <v>0.40165631469979257</v>
      </c>
      <c r="CU8" s="393">
        <v>0.54974763351235967</v>
      </c>
      <c r="CV8" s="44"/>
      <c r="CW8" s="44"/>
      <c r="CX8" s="44"/>
      <c r="CY8" s="44"/>
      <c r="CZ8" s="44"/>
      <c r="DA8" s="44"/>
      <c r="DB8" s="44"/>
      <c r="DC8" s="44"/>
    </row>
    <row r="9" spans="1:107" ht="0.95" customHeight="1" x14ac:dyDescent="0.25">
      <c r="A9">
        <v>7</v>
      </c>
      <c r="B9" s="15" t="s">
        <v>6</v>
      </c>
      <c r="C9" s="21">
        <v>0.26309375859224632</v>
      </c>
      <c r="D9" s="319">
        <v>0.37054836158389265</v>
      </c>
      <c r="E9" s="320">
        <v>0.67317073170731712</v>
      </c>
      <c r="F9" s="243">
        <v>0.9</v>
      </c>
      <c r="G9" s="321">
        <v>0.27760869565217389</v>
      </c>
      <c r="H9" s="244">
        <v>0.7615384615384615</v>
      </c>
      <c r="I9" s="244">
        <v>0.73461538461538467</v>
      </c>
      <c r="J9" s="245">
        <v>0.88695652173913042</v>
      </c>
      <c r="K9" s="247">
        <v>0.11428571428571428</v>
      </c>
      <c r="L9" s="246"/>
      <c r="M9" s="246"/>
      <c r="N9" s="54">
        <v>0.27543719639139486</v>
      </c>
      <c r="O9" s="319">
        <v>0.38122309605687243</v>
      </c>
      <c r="P9" s="320">
        <v>0.67804878048780481</v>
      </c>
      <c r="Q9" s="243">
        <v>0.89903846153846156</v>
      </c>
      <c r="R9" s="321">
        <v>0.3395652173913043</v>
      </c>
      <c r="S9" s="244">
        <v>0.7615384615384615</v>
      </c>
      <c r="T9" s="244">
        <v>0.73461538461538467</v>
      </c>
      <c r="U9" s="245">
        <v>0.84347826086956523</v>
      </c>
      <c r="V9" s="247">
        <v>0.11428571428571428</v>
      </c>
      <c r="W9" s="247"/>
      <c r="X9" s="247"/>
      <c r="Y9" s="355">
        <v>0.24400960534558361</v>
      </c>
      <c r="Z9" s="324">
        <v>0.38309633963195389</v>
      </c>
      <c r="AA9" s="322">
        <v>0.65853658536585358</v>
      </c>
      <c r="AB9" s="29">
        <v>0.90719696969696972</v>
      </c>
      <c r="AC9" s="323">
        <v>0.34195652173913044</v>
      </c>
      <c r="AD9" s="14">
        <v>0.77307692307692299</v>
      </c>
      <c r="AE9" s="14">
        <v>0.75</v>
      </c>
      <c r="AF9" s="33">
        <v>0.83913043478260874</v>
      </c>
      <c r="AG9" s="356">
        <v>0.11428571428571428</v>
      </c>
      <c r="AH9" s="34"/>
      <c r="AI9" s="34"/>
      <c r="AJ9" s="355">
        <v>0.25853369795342274</v>
      </c>
      <c r="AK9" s="324">
        <v>0.40294221962908133</v>
      </c>
      <c r="AL9" s="322">
        <v>0.73902439024390243</v>
      </c>
      <c r="AM9" s="29">
        <v>0.89903846153846156</v>
      </c>
      <c r="AN9" s="323">
        <v>0.35978260869565215</v>
      </c>
      <c r="AO9" s="14">
        <v>0.77692307692307694</v>
      </c>
      <c r="AP9" s="14">
        <v>0.77307692307692311</v>
      </c>
      <c r="AQ9" s="33">
        <v>0.83913043478260874</v>
      </c>
      <c r="AR9" s="356">
        <v>0.11428571428571428</v>
      </c>
      <c r="AS9" s="34"/>
      <c r="AT9" s="34"/>
      <c r="AU9" s="355">
        <v>0.29457665213015771</v>
      </c>
      <c r="AV9" s="324">
        <v>0.41929360506765834</v>
      </c>
      <c r="AW9" s="322">
        <v>0.71951219512195119</v>
      </c>
      <c r="AX9" s="29">
        <v>0.89903846153846156</v>
      </c>
      <c r="AY9" s="323">
        <v>0.40239130434782605</v>
      </c>
      <c r="AZ9" s="14">
        <v>0.77307692307692299</v>
      </c>
      <c r="BA9" s="14">
        <v>0.7846153846153846</v>
      </c>
      <c r="BB9" s="33">
        <v>0.83913043478260874</v>
      </c>
      <c r="BC9" s="356">
        <v>0.11428571428571428</v>
      </c>
      <c r="BD9" s="34"/>
      <c r="BE9" s="34"/>
      <c r="BF9" s="355">
        <v>0.30264625019092717</v>
      </c>
      <c r="BG9" s="324">
        <v>0.41415797789882419</v>
      </c>
      <c r="BH9" s="322">
        <v>0.75121951219512195</v>
      </c>
      <c r="BI9" s="29">
        <v>0.888671875</v>
      </c>
      <c r="BJ9" s="323">
        <v>0.42586956521739133</v>
      </c>
      <c r="BK9" s="14">
        <v>0.76923076923076916</v>
      </c>
      <c r="BL9" s="14">
        <v>0.7961538461538461</v>
      </c>
      <c r="BM9" s="33">
        <v>0.84347826086956523</v>
      </c>
      <c r="BN9" s="356">
        <v>0.1391304347826087</v>
      </c>
      <c r="BO9" s="34"/>
      <c r="BP9" s="34"/>
      <c r="BQ9" s="355">
        <v>0.3146414112203586</v>
      </c>
      <c r="BR9" s="324">
        <v>0.43588486984713398</v>
      </c>
      <c r="BS9" s="322">
        <v>0.78048780487804881</v>
      </c>
      <c r="BT9" s="29">
        <v>0.9</v>
      </c>
      <c r="BU9" s="323">
        <v>0.46217391304347827</v>
      </c>
      <c r="BV9" s="14">
        <v>0.77692307692307694</v>
      </c>
      <c r="BW9" s="14">
        <v>0.7961538461538461</v>
      </c>
      <c r="BX9" s="33">
        <v>0.81739130434782603</v>
      </c>
      <c r="BY9" s="356">
        <v>0.15776397515527951</v>
      </c>
      <c r="BZ9" s="34"/>
      <c r="CA9" s="34"/>
      <c r="CB9" s="355">
        <v>0.3078893257798751</v>
      </c>
      <c r="CC9" s="324">
        <v>0.43228458824892974</v>
      </c>
      <c r="CD9" s="322">
        <v>0.79268292682926833</v>
      </c>
      <c r="CE9" s="29">
        <v>0.90719696969696972</v>
      </c>
      <c r="CF9" s="323">
        <v>0.49217391304347818</v>
      </c>
      <c r="CG9" s="14">
        <v>0.77692307692307694</v>
      </c>
      <c r="CH9" s="14">
        <v>0.80769230769230771</v>
      </c>
      <c r="CI9" s="33">
        <v>0.81304347826086953</v>
      </c>
      <c r="CJ9" s="356">
        <v>0.16149068322981366</v>
      </c>
      <c r="CK9" s="34"/>
      <c r="CL9" s="34"/>
      <c r="CM9" s="355">
        <v>0.31351420774079375</v>
      </c>
      <c r="CN9" s="322">
        <v>0.67317073170731712</v>
      </c>
      <c r="CO9" s="29">
        <v>0.90767773892773906</v>
      </c>
      <c r="CP9" s="32">
        <v>0.52206521739130751</v>
      </c>
      <c r="CQ9" s="14">
        <v>0.77884615384615385</v>
      </c>
      <c r="CR9" s="14">
        <v>0.81346153846153979</v>
      </c>
      <c r="CS9" s="33">
        <v>0.80217391304348018</v>
      </c>
      <c r="CT9" s="34">
        <v>0.17515527950310558</v>
      </c>
      <c r="CU9" s="393">
        <v>0.40451745253967569</v>
      </c>
      <c r="CV9" s="44"/>
      <c r="CW9" s="44"/>
      <c r="CX9" s="44"/>
      <c r="CY9" s="44"/>
      <c r="CZ9" s="44"/>
      <c r="DA9" s="44"/>
      <c r="DB9" s="44"/>
      <c r="DC9" s="44"/>
    </row>
    <row r="10" spans="1:107" ht="0.95" customHeight="1" x14ac:dyDescent="0.25">
      <c r="A10">
        <v>8</v>
      </c>
      <c r="B10" s="15" t="s">
        <v>7</v>
      </c>
      <c r="C10" s="21">
        <v>0.32538983050847459</v>
      </c>
      <c r="D10" s="319">
        <v>0.43543292167620867</v>
      </c>
      <c r="E10" s="320">
        <v>0.81707317073170738</v>
      </c>
      <c r="F10" s="243">
        <v>0.86995967741935487</v>
      </c>
      <c r="G10" s="321">
        <v>0.27652173913043476</v>
      </c>
      <c r="H10" s="244">
        <v>0.85384615384615392</v>
      </c>
      <c r="I10" s="244">
        <v>0.74615384615384606</v>
      </c>
      <c r="J10" s="245">
        <v>0.95652173913043481</v>
      </c>
      <c r="K10" s="247">
        <v>0.28695652173913044</v>
      </c>
      <c r="L10" s="246"/>
      <c r="M10" s="246"/>
      <c r="N10" s="54">
        <v>0.3618911429985156</v>
      </c>
      <c r="O10" s="319">
        <v>0.48903324696178968</v>
      </c>
      <c r="P10" s="320">
        <v>0.85121951219512193</v>
      </c>
      <c r="Q10" s="243">
        <v>0.85758196721311475</v>
      </c>
      <c r="R10" s="321">
        <v>0.315</v>
      </c>
      <c r="S10" s="244">
        <v>0.85</v>
      </c>
      <c r="T10" s="244">
        <v>0.77307692307692311</v>
      </c>
      <c r="U10" s="245">
        <v>0.97391304347826091</v>
      </c>
      <c r="V10" s="247">
        <v>0.30062111801242236</v>
      </c>
      <c r="W10" s="247"/>
      <c r="X10" s="247"/>
      <c r="Y10" s="355">
        <v>0.3156766080569775</v>
      </c>
      <c r="Z10" s="324">
        <v>0.4886961574303309</v>
      </c>
      <c r="AA10" s="322">
        <v>0.83658536585365861</v>
      </c>
      <c r="AB10" s="29">
        <v>0.85963114754098358</v>
      </c>
      <c r="AC10" s="323">
        <v>0.33369565217391306</v>
      </c>
      <c r="AD10" s="14">
        <v>0.85</v>
      </c>
      <c r="AE10" s="14">
        <v>0.7961538461538461</v>
      </c>
      <c r="AF10" s="33">
        <v>0.9695652173913043</v>
      </c>
      <c r="AG10" s="356">
        <v>0.30186335403726711</v>
      </c>
      <c r="AH10" s="34"/>
      <c r="AI10" s="34"/>
      <c r="AJ10" s="355">
        <v>0.33461347656249996</v>
      </c>
      <c r="AK10" s="324">
        <v>0.49196639150943394</v>
      </c>
      <c r="AL10" s="322">
        <v>0.85853658536585364</v>
      </c>
      <c r="AM10" s="29">
        <v>0.84895833333333326</v>
      </c>
      <c r="AN10" s="323">
        <v>0.35521739130434782</v>
      </c>
      <c r="AO10" s="14">
        <v>0.84230769230769231</v>
      </c>
      <c r="AP10" s="14">
        <v>0.82692307692307687</v>
      </c>
      <c r="AQ10" s="33">
        <v>0.97391304347826091</v>
      </c>
      <c r="AR10" s="356">
        <v>0.3031055900621118</v>
      </c>
      <c r="AS10" s="34"/>
      <c r="AT10" s="34"/>
      <c r="AU10" s="355">
        <v>0.39319691119691119</v>
      </c>
      <c r="AV10" s="324">
        <v>0.54262667470214643</v>
      </c>
      <c r="AW10" s="322">
        <v>0.86829268292682926</v>
      </c>
      <c r="AX10" s="29">
        <v>0.84791666666666665</v>
      </c>
      <c r="AY10" s="323">
        <v>0.46565217391304348</v>
      </c>
      <c r="AZ10" s="14">
        <v>0.84615384615384615</v>
      </c>
      <c r="BA10" s="14">
        <v>0.84615384615384615</v>
      </c>
      <c r="BB10" s="33">
        <v>0.97391304347826091</v>
      </c>
      <c r="BC10" s="356">
        <v>0.30683229813664598</v>
      </c>
      <c r="BD10" s="34"/>
      <c r="BE10" s="34"/>
      <c r="BF10" s="355">
        <v>0.40604343841642226</v>
      </c>
      <c r="BG10" s="324">
        <v>0.59128886385014312</v>
      </c>
      <c r="BH10" s="322">
        <v>0.92195121951219516</v>
      </c>
      <c r="BI10" s="29">
        <v>0.8125</v>
      </c>
      <c r="BJ10" s="323">
        <v>0.42826086956521742</v>
      </c>
      <c r="BK10" s="14">
        <v>0.85384615384615392</v>
      </c>
      <c r="BL10" s="14">
        <v>0.86153846153846148</v>
      </c>
      <c r="BM10" s="33">
        <v>0.9695652173913043</v>
      </c>
      <c r="BN10" s="356">
        <v>0.41739130434782606</v>
      </c>
      <c r="BO10" s="34"/>
      <c r="BP10" s="34"/>
      <c r="BQ10" s="355">
        <v>0.41057805907173001</v>
      </c>
      <c r="BR10" s="324">
        <v>0.60241295206664203</v>
      </c>
      <c r="BS10" s="322">
        <v>0.90243902439024393</v>
      </c>
      <c r="BT10" s="29">
        <v>0.8243534482758621</v>
      </c>
      <c r="BU10" s="323">
        <v>0.45760869565217394</v>
      </c>
      <c r="BV10" s="14">
        <v>0.86153846153846159</v>
      </c>
      <c r="BW10" s="14">
        <v>0.87692307692307692</v>
      </c>
      <c r="BX10" s="33">
        <v>0.9695652173913043</v>
      </c>
      <c r="BY10" s="356">
        <v>0.42857142857142855</v>
      </c>
      <c r="BZ10" s="34"/>
      <c r="CA10" s="34"/>
      <c r="CB10" s="355">
        <v>0.39074893184991316</v>
      </c>
      <c r="CC10" s="324">
        <v>0.58888932344774025</v>
      </c>
      <c r="CD10" s="322">
        <v>0.90975609756097564</v>
      </c>
      <c r="CE10" s="29">
        <v>0.81359649122807021</v>
      </c>
      <c r="CF10" s="323">
        <v>0.56391304347826077</v>
      </c>
      <c r="CG10" s="14">
        <v>0.85769230769230775</v>
      </c>
      <c r="CH10" s="14">
        <v>0.89615384615384619</v>
      </c>
      <c r="CI10" s="33">
        <v>0.97391304347826091</v>
      </c>
      <c r="CJ10" s="356">
        <v>0.4372670807453416</v>
      </c>
      <c r="CK10" s="34"/>
      <c r="CL10" s="34"/>
      <c r="CM10" s="355">
        <v>0.41033805360588049</v>
      </c>
      <c r="CN10" s="322">
        <v>0.81707317073170738</v>
      </c>
      <c r="CO10" s="29">
        <v>0.80181488203266937</v>
      </c>
      <c r="CP10" s="32">
        <v>0.55989130434783241</v>
      </c>
      <c r="CQ10" s="14">
        <v>0.86538461538461542</v>
      </c>
      <c r="CR10" s="14">
        <v>0.91153846153845897</v>
      </c>
      <c r="CS10" s="33">
        <v>0.97173913043478266</v>
      </c>
      <c r="CT10" s="34">
        <v>0.44761904761904836</v>
      </c>
      <c r="CU10" s="393">
        <v>0.57138918511599956</v>
      </c>
      <c r="CV10" s="44"/>
      <c r="CW10" s="44"/>
      <c r="CX10" s="44"/>
      <c r="CY10" s="44"/>
      <c r="CZ10" s="44"/>
      <c r="DA10" s="44"/>
      <c r="DB10" s="44"/>
      <c r="DC10" s="44"/>
    </row>
    <row r="11" spans="1:107" ht="0.95" customHeight="1" x14ac:dyDescent="0.25">
      <c r="A11">
        <v>9</v>
      </c>
      <c r="B11" s="15" t="s">
        <v>8</v>
      </c>
      <c r="C11" s="21">
        <v>0.52013730111962286</v>
      </c>
      <c r="D11" s="319">
        <v>0.478697651288572</v>
      </c>
      <c r="E11" s="320">
        <v>0.85609756097560974</v>
      </c>
      <c r="F11" s="243">
        <v>0.84895833333333326</v>
      </c>
      <c r="G11" s="321">
        <v>0.34652173913043477</v>
      </c>
      <c r="H11" s="244">
        <v>0.85</v>
      </c>
      <c r="I11" s="244">
        <v>0.73846153846153839</v>
      </c>
      <c r="J11" s="245">
        <v>0.9695652173913043</v>
      </c>
      <c r="K11" s="247">
        <v>0.29440993788819875</v>
      </c>
      <c r="L11" s="246"/>
      <c r="M11" s="246"/>
      <c r="N11" s="54">
        <v>0.52969736524051247</v>
      </c>
      <c r="O11" s="319">
        <v>0.50106328240606568</v>
      </c>
      <c r="P11" s="320">
        <v>0.86585365853658536</v>
      </c>
      <c r="Q11" s="243">
        <v>0.83792372881355937</v>
      </c>
      <c r="R11" s="321">
        <v>0.39347826086956522</v>
      </c>
      <c r="S11" s="244">
        <v>0.85384615384615392</v>
      </c>
      <c r="T11" s="244">
        <v>0.76153846153846161</v>
      </c>
      <c r="U11" s="245">
        <v>0.96086956521739131</v>
      </c>
      <c r="V11" s="247">
        <v>0.30807453416149067</v>
      </c>
      <c r="W11" s="247"/>
      <c r="X11" s="247"/>
      <c r="Y11" s="355">
        <v>0.4211378479070787</v>
      </c>
      <c r="Z11" s="324">
        <v>0.54457717737833844</v>
      </c>
      <c r="AA11" s="322">
        <v>0.88048780487804879</v>
      </c>
      <c r="AB11" s="29">
        <v>0.8347457627118644</v>
      </c>
      <c r="AC11" s="323">
        <v>0.42086956521739127</v>
      </c>
      <c r="AD11" s="14">
        <v>0.85384615384615392</v>
      </c>
      <c r="AE11" s="14">
        <v>0.78076923076923077</v>
      </c>
      <c r="AF11" s="33">
        <v>0.96086956521739131</v>
      </c>
      <c r="AG11" s="356">
        <v>0.31428571428571428</v>
      </c>
      <c r="AH11" s="34"/>
      <c r="AI11" s="34"/>
      <c r="AJ11" s="355">
        <v>0.40108150113722518</v>
      </c>
      <c r="AK11" s="324">
        <v>0.51809091819391218</v>
      </c>
      <c r="AL11" s="322">
        <v>0.88048780487804879</v>
      </c>
      <c r="AM11" s="29">
        <v>0.84583333333333344</v>
      </c>
      <c r="AN11" s="323">
        <v>0.4465217391304348</v>
      </c>
      <c r="AO11" s="14">
        <v>0.85384615384615392</v>
      </c>
      <c r="AP11" s="14">
        <v>0.7961538461538461</v>
      </c>
      <c r="AQ11" s="33">
        <v>0.95217391304347831</v>
      </c>
      <c r="AR11" s="356">
        <v>0.31801242236024846</v>
      </c>
      <c r="AS11" s="34"/>
      <c r="AT11" s="34"/>
      <c r="AU11" s="355">
        <v>0.45969716206123967</v>
      </c>
      <c r="AV11" s="324">
        <v>0.53837443011284369</v>
      </c>
      <c r="AW11" s="322">
        <v>0.86341463414634145</v>
      </c>
      <c r="AX11" s="29">
        <v>0.84895833333333326</v>
      </c>
      <c r="AY11" s="323">
        <v>0.48565217391304344</v>
      </c>
      <c r="AZ11" s="14">
        <v>0.86153846153846159</v>
      </c>
      <c r="BA11" s="14">
        <v>0.81538461538461537</v>
      </c>
      <c r="BB11" s="33">
        <v>0.96086956521739131</v>
      </c>
      <c r="BC11" s="356">
        <v>0.3279503105590062</v>
      </c>
      <c r="BD11" s="34"/>
      <c r="BE11" s="34"/>
      <c r="BF11" s="355">
        <v>0.44018308874912648</v>
      </c>
      <c r="BG11" s="324">
        <v>0.59264173717715907</v>
      </c>
      <c r="BH11" s="322">
        <v>0.91707317073170735</v>
      </c>
      <c r="BI11" s="29">
        <v>0.81140350877192979</v>
      </c>
      <c r="BJ11" s="323">
        <v>0.51521739130434785</v>
      </c>
      <c r="BK11" s="14">
        <v>0.85769230769230775</v>
      </c>
      <c r="BL11" s="14">
        <v>0.83076923076923082</v>
      </c>
      <c r="BM11" s="33">
        <v>0.96086956521739131</v>
      </c>
      <c r="BN11" s="356">
        <v>0.59875776397515523</v>
      </c>
      <c r="BO11" s="34"/>
      <c r="BP11" s="34"/>
      <c r="BQ11" s="355">
        <v>0.43624360418342722</v>
      </c>
      <c r="BR11" s="324">
        <v>0.61330069314404234</v>
      </c>
      <c r="BS11" s="322">
        <v>0.92926829268292677</v>
      </c>
      <c r="BT11" s="29">
        <v>0.79910714285714279</v>
      </c>
      <c r="BU11" s="323">
        <v>0.55369565217391303</v>
      </c>
      <c r="BV11" s="14">
        <v>0.86153846153846159</v>
      </c>
      <c r="BW11" s="14">
        <v>0.85384615384615381</v>
      </c>
      <c r="BX11" s="33">
        <v>0.96086956521739131</v>
      </c>
      <c r="BY11" s="356">
        <v>0.6298136645962733</v>
      </c>
      <c r="BZ11" s="34"/>
      <c r="CA11" s="34"/>
      <c r="CB11" s="355">
        <v>0.39895966338957506</v>
      </c>
      <c r="CC11" s="324">
        <v>0.61360466692218341</v>
      </c>
      <c r="CD11" s="322">
        <v>0.92682926829268297</v>
      </c>
      <c r="CE11" s="29">
        <v>0.8002232142857143</v>
      </c>
      <c r="CF11" s="323">
        <v>0.57413043478260872</v>
      </c>
      <c r="CG11" s="14">
        <v>0.86923076923076925</v>
      </c>
      <c r="CH11" s="14">
        <v>0.87692307692307692</v>
      </c>
      <c r="CI11" s="33">
        <v>0.9652173913043478</v>
      </c>
      <c r="CJ11" s="356">
        <v>0.6385093167701863</v>
      </c>
      <c r="CK11" s="34"/>
      <c r="CL11" s="34"/>
      <c r="CM11" s="355">
        <v>0.40354374951335326</v>
      </c>
      <c r="CN11" s="322">
        <v>0.85609756097560974</v>
      </c>
      <c r="CO11" s="29">
        <v>0.77529761904761685</v>
      </c>
      <c r="CP11" s="32">
        <v>0.60815217391304344</v>
      </c>
      <c r="CQ11" s="14">
        <v>0.86923076923076903</v>
      </c>
      <c r="CR11" s="14">
        <v>0.89615384615385318</v>
      </c>
      <c r="CS11" s="33">
        <v>0.96521739130434758</v>
      </c>
      <c r="CT11" s="34">
        <v>0.66211180124223601</v>
      </c>
      <c r="CU11" s="393">
        <v>0.59045653477830629</v>
      </c>
      <c r="CV11" s="44"/>
      <c r="CW11" s="44"/>
      <c r="CX11" s="44"/>
      <c r="CY11" s="44"/>
      <c r="CZ11" s="44"/>
      <c r="DA11" s="44"/>
      <c r="DB11" s="44"/>
      <c r="DC11" s="44"/>
    </row>
    <row r="12" spans="1:107" ht="0.95" customHeight="1" x14ac:dyDescent="0.25">
      <c r="A12">
        <v>10</v>
      </c>
      <c r="B12" s="15" t="s">
        <v>9</v>
      </c>
      <c r="C12" s="21">
        <v>0.42212961719274683</v>
      </c>
      <c r="D12" s="319">
        <v>0.53888607939066013</v>
      </c>
      <c r="E12" s="320">
        <v>0.85365853658536583</v>
      </c>
      <c r="F12" s="243">
        <v>0.78522727272727277</v>
      </c>
      <c r="G12" s="321">
        <v>0.46217391304347827</v>
      </c>
      <c r="H12" s="244">
        <v>0.90384615384615385</v>
      </c>
      <c r="I12" s="244">
        <v>0.81923076923076921</v>
      </c>
      <c r="J12" s="245">
        <v>0.93478260869565222</v>
      </c>
      <c r="K12" s="247">
        <v>0.65217391304347827</v>
      </c>
      <c r="L12" s="246"/>
      <c r="M12" s="246"/>
      <c r="N12" s="54">
        <v>0.45956634429400384</v>
      </c>
      <c r="O12" s="319">
        <v>0.63192783275991915</v>
      </c>
      <c r="P12" s="320">
        <v>0.89512195121951221</v>
      </c>
      <c r="Q12" s="243">
        <v>0.74158653846153844</v>
      </c>
      <c r="R12" s="321">
        <v>0.50869565217391299</v>
      </c>
      <c r="S12" s="244">
        <v>0.91153846153846152</v>
      </c>
      <c r="T12" s="244">
        <v>0.85000000000000009</v>
      </c>
      <c r="U12" s="245">
        <v>0.93913043478260871</v>
      </c>
      <c r="V12" s="247">
        <v>0.66583850931677013</v>
      </c>
      <c r="W12" s="247"/>
      <c r="X12" s="247"/>
      <c r="Y12" s="355">
        <v>0.37152085470085472</v>
      </c>
      <c r="Z12" s="324">
        <v>0.58829221093372031</v>
      </c>
      <c r="AA12" s="322">
        <v>0.86341463414634145</v>
      </c>
      <c r="AB12" s="29">
        <v>0.75943396226415094</v>
      </c>
      <c r="AC12" s="323">
        <v>0.51869565217391311</v>
      </c>
      <c r="AD12" s="14">
        <v>0.91923076923076918</v>
      </c>
      <c r="AE12" s="14">
        <v>0.88846153846153852</v>
      </c>
      <c r="AF12" s="33">
        <v>0.93478260869565222</v>
      </c>
      <c r="AG12" s="356">
        <v>0.7900621118012422</v>
      </c>
      <c r="AH12" s="34"/>
      <c r="AI12" s="34"/>
      <c r="AJ12" s="355">
        <v>0.39395823842065297</v>
      </c>
      <c r="AK12" s="324">
        <v>0.58975450989892042</v>
      </c>
      <c r="AL12" s="322">
        <v>0.87560975609756098</v>
      </c>
      <c r="AM12" s="29">
        <v>0.77083333333333337</v>
      </c>
      <c r="AN12" s="323">
        <v>0.55043478260869561</v>
      </c>
      <c r="AO12" s="14">
        <v>0.93076923076923079</v>
      </c>
      <c r="AP12" s="14">
        <v>0.91538461538461546</v>
      </c>
      <c r="AQ12" s="33">
        <v>0.93913043478260871</v>
      </c>
      <c r="AR12" s="356">
        <v>0.83229813664596275</v>
      </c>
      <c r="AS12" s="34"/>
      <c r="AT12" s="34"/>
      <c r="AU12" s="355">
        <v>0.44749683870019114</v>
      </c>
      <c r="AV12" s="324">
        <v>0.64577830472413122</v>
      </c>
      <c r="AW12" s="322">
        <v>0.8878048780487805</v>
      </c>
      <c r="AX12" s="29">
        <v>0.75707547169811318</v>
      </c>
      <c r="AY12" s="323">
        <v>0.57434782608695645</v>
      </c>
      <c r="AZ12" s="14">
        <v>0.94230769230769229</v>
      </c>
      <c r="BA12" s="14">
        <v>0.94615384615384623</v>
      </c>
      <c r="BB12" s="33">
        <v>0.94347826086956521</v>
      </c>
      <c r="BC12" s="356">
        <v>0.83478260869565213</v>
      </c>
      <c r="BD12" s="34"/>
      <c r="BE12" s="34"/>
      <c r="BF12" s="355">
        <v>0.46608140661774883</v>
      </c>
      <c r="BG12" s="324">
        <v>0.70527039956456983</v>
      </c>
      <c r="BH12" s="322">
        <v>0.9463414634146341</v>
      </c>
      <c r="BI12" s="29">
        <v>0.74278846153846156</v>
      </c>
      <c r="BJ12" s="323">
        <v>0.62304347826086959</v>
      </c>
      <c r="BK12" s="14">
        <v>0.95</v>
      </c>
      <c r="BL12" s="14">
        <v>0.9538461538461539</v>
      </c>
      <c r="BM12" s="33">
        <v>0.93913043478260871</v>
      </c>
      <c r="BN12" s="356">
        <v>0.86335403726708071</v>
      </c>
      <c r="BO12" s="34"/>
      <c r="BP12" s="34"/>
      <c r="BQ12" s="355">
        <v>0.44573761149653124</v>
      </c>
      <c r="BR12" s="324">
        <v>0.69568990577087508</v>
      </c>
      <c r="BS12" s="322">
        <v>0.93658536585365859</v>
      </c>
      <c r="BT12" s="29">
        <v>0.74278846153846156</v>
      </c>
      <c r="BU12" s="323">
        <v>0.63173913043478269</v>
      </c>
      <c r="BV12" s="14">
        <v>0.95384615384615379</v>
      </c>
      <c r="BW12" s="14">
        <v>0.83461538461538454</v>
      </c>
      <c r="BX12" s="33">
        <v>0.93913043478260871</v>
      </c>
      <c r="BY12" s="356">
        <v>0.86708074534161494</v>
      </c>
      <c r="BZ12" s="34"/>
      <c r="CA12" s="34"/>
      <c r="CB12" s="355">
        <v>0.42194062451209691</v>
      </c>
      <c r="CC12" s="324">
        <v>0.65513783051673558</v>
      </c>
      <c r="CD12" s="322">
        <v>0.93658536585365859</v>
      </c>
      <c r="CE12" s="29">
        <v>0.77430555555555558</v>
      </c>
      <c r="CF12" s="323">
        <v>0.6473913043478261</v>
      </c>
      <c r="CG12" s="14">
        <v>0.96153846153846156</v>
      </c>
      <c r="CH12" s="14">
        <v>0.93846153846153846</v>
      </c>
      <c r="CI12" s="33">
        <v>0.94347826086956521</v>
      </c>
      <c r="CJ12" s="356">
        <v>0.88074534161490681</v>
      </c>
      <c r="CK12" s="34"/>
      <c r="CL12" s="34"/>
      <c r="CM12" s="355">
        <v>0.43964573644586585</v>
      </c>
      <c r="CN12" s="322">
        <v>0.85365853658536583</v>
      </c>
      <c r="CO12" s="29">
        <v>0.76716205047572927</v>
      </c>
      <c r="CP12" s="32">
        <v>0.67608695652173911</v>
      </c>
      <c r="CQ12" s="14">
        <v>0.96730769230769365</v>
      </c>
      <c r="CR12" s="14">
        <v>0.88269230769230944</v>
      </c>
      <c r="CS12" s="33">
        <v>0.94130434782608696</v>
      </c>
      <c r="CT12" s="34">
        <v>0.88778467908902614</v>
      </c>
      <c r="CU12" s="393">
        <v>0.63565628049926004</v>
      </c>
      <c r="CV12" s="44"/>
      <c r="CW12" s="44"/>
      <c r="CX12" s="44"/>
      <c r="CY12" s="44"/>
      <c r="CZ12" s="44"/>
      <c r="DA12" s="44"/>
      <c r="DB12" s="44"/>
      <c r="DC12" s="44"/>
    </row>
    <row r="13" spans="1:107" ht="0.95" customHeight="1" x14ac:dyDescent="0.25">
      <c r="A13">
        <v>11</v>
      </c>
      <c r="B13" s="15" t="s">
        <v>10</v>
      </c>
      <c r="C13" s="21">
        <v>0.30033721662468515</v>
      </c>
      <c r="D13" s="319">
        <v>0.39560209288359088</v>
      </c>
      <c r="E13" s="320">
        <v>0.64878048780487807</v>
      </c>
      <c r="F13" s="243">
        <v>0.8125</v>
      </c>
      <c r="G13" s="321">
        <v>0.31043478260869567</v>
      </c>
      <c r="H13" s="244">
        <v>0.85</v>
      </c>
      <c r="I13" s="244">
        <v>0.69615384615384623</v>
      </c>
      <c r="J13" s="245">
        <v>0.86521739130434783</v>
      </c>
      <c r="K13" s="247">
        <v>0.26335403726708073</v>
      </c>
      <c r="L13" s="246"/>
      <c r="M13" s="246"/>
      <c r="N13" s="54">
        <v>0.32201816724552496</v>
      </c>
      <c r="O13" s="319">
        <v>0.45949695005290608</v>
      </c>
      <c r="P13" s="320">
        <v>0.724390243902439</v>
      </c>
      <c r="Q13" s="243">
        <v>0.78522727272727277</v>
      </c>
      <c r="R13" s="321">
        <v>0.3258695652173913</v>
      </c>
      <c r="S13" s="244">
        <v>0.86153846153846159</v>
      </c>
      <c r="T13" s="244">
        <v>0.7153846153846154</v>
      </c>
      <c r="U13" s="245">
        <v>0.89130434782608692</v>
      </c>
      <c r="V13" s="247">
        <v>0.24968944099378881</v>
      </c>
      <c r="W13" s="247"/>
      <c r="X13" s="247"/>
      <c r="Y13" s="355">
        <v>0.27466537997587454</v>
      </c>
      <c r="Z13" s="324">
        <v>0.45217635995340433</v>
      </c>
      <c r="AA13" s="322">
        <v>0.69512195121951215</v>
      </c>
      <c r="AB13" s="29">
        <v>0.8013392857142857</v>
      </c>
      <c r="AC13" s="323">
        <v>0.31391304347826088</v>
      </c>
      <c r="AD13" s="14">
        <v>0.86153846153846159</v>
      </c>
      <c r="AE13" s="14">
        <v>0.73461538461538467</v>
      </c>
      <c r="AF13" s="33">
        <v>0.89130434782608692</v>
      </c>
      <c r="AG13" s="356">
        <v>0.28074534161490683</v>
      </c>
      <c r="AH13" s="34"/>
      <c r="AI13" s="34"/>
      <c r="AJ13" s="355">
        <v>0.27952171202991893</v>
      </c>
      <c r="AK13" s="324">
        <v>0.46739480231320329</v>
      </c>
      <c r="AL13" s="322">
        <v>0.76341463414634148</v>
      </c>
      <c r="AM13" s="29">
        <v>0.8002232142857143</v>
      </c>
      <c r="AN13" s="323">
        <v>0.37630434782608696</v>
      </c>
      <c r="AO13" s="14">
        <v>0.86153846153846159</v>
      </c>
      <c r="AP13" s="14">
        <v>0.75384615384615394</v>
      </c>
      <c r="AQ13" s="33">
        <v>0.89565217391304353</v>
      </c>
      <c r="AR13" s="356">
        <v>0.27950310559006208</v>
      </c>
      <c r="AS13" s="34"/>
      <c r="AT13" s="34"/>
      <c r="AU13" s="355">
        <v>0.33722291582762787</v>
      </c>
      <c r="AV13" s="324">
        <v>0.5120237857568688</v>
      </c>
      <c r="AW13" s="322">
        <v>0.76829268292682928</v>
      </c>
      <c r="AX13" s="29">
        <v>0.8002232142857143</v>
      </c>
      <c r="AY13" s="323">
        <v>0.45065217391304352</v>
      </c>
      <c r="AZ13" s="14">
        <v>0.86153846153846159</v>
      </c>
      <c r="BA13" s="14">
        <v>0.78076923076923077</v>
      </c>
      <c r="BB13" s="33">
        <v>0.89565217391304353</v>
      </c>
      <c r="BC13" s="356">
        <v>0.29068322981366462</v>
      </c>
      <c r="BD13" s="34"/>
      <c r="BE13" s="34"/>
      <c r="BF13" s="355">
        <v>0.35840278838808254</v>
      </c>
      <c r="BG13" s="324">
        <v>0.54910783898777038</v>
      </c>
      <c r="BH13" s="322">
        <v>0.84634146341463412</v>
      </c>
      <c r="BI13" s="29">
        <v>0.78636363636363638</v>
      </c>
      <c r="BJ13" s="323">
        <v>0.50369565217391299</v>
      </c>
      <c r="BK13" s="14">
        <v>0.86923076923076925</v>
      </c>
      <c r="BL13" s="14">
        <v>0.8</v>
      </c>
      <c r="BM13" s="33">
        <v>0.9</v>
      </c>
      <c r="BN13" s="356">
        <v>0.41739130434782606</v>
      </c>
      <c r="BO13" s="34"/>
      <c r="BP13" s="34"/>
      <c r="BQ13" s="355">
        <v>0.33038553468880955</v>
      </c>
      <c r="BR13" s="324">
        <v>0.48617391352962208</v>
      </c>
      <c r="BS13" s="322">
        <v>0.81463414634146347</v>
      </c>
      <c r="BT13" s="29">
        <v>0.85758196721311475</v>
      </c>
      <c r="BU13" s="323">
        <v>0.57065217391304346</v>
      </c>
      <c r="BV13" s="14">
        <v>0.87307692307692308</v>
      </c>
      <c r="BW13" s="14">
        <v>0.8</v>
      </c>
      <c r="BX13" s="33">
        <v>0.93913043478260871</v>
      </c>
      <c r="BY13" s="356">
        <v>0.44472049689440996</v>
      </c>
      <c r="BZ13" s="34"/>
      <c r="CA13" s="34"/>
      <c r="CB13" s="355">
        <v>0.30632410689937484</v>
      </c>
      <c r="CC13" s="324">
        <v>0.46731288891092543</v>
      </c>
      <c r="CD13" s="322">
        <v>0.80975609756097555</v>
      </c>
      <c r="CE13" s="29">
        <v>0.86794354838709675</v>
      </c>
      <c r="CF13" s="323">
        <v>0.58673913043478254</v>
      </c>
      <c r="CG13" s="14">
        <v>0.90769230769230769</v>
      </c>
      <c r="CH13" s="14">
        <v>0.82692307692307687</v>
      </c>
      <c r="CI13" s="33">
        <v>0.93478260869565222</v>
      </c>
      <c r="CJ13" s="356">
        <v>0.45093167701863351</v>
      </c>
      <c r="CK13" s="34"/>
      <c r="CL13" s="34"/>
      <c r="CM13" s="355">
        <v>0.32754432637716624</v>
      </c>
      <c r="CN13" s="322">
        <v>0.64878048780487807</v>
      </c>
      <c r="CO13" s="29">
        <v>0.89662292485078865</v>
      </c>
      <c r="CP13" s="32">
        <v>0.64673913043478259</v>
      </c>
      <c r="CQ13" s="14">
        <v>0.91346153846153844</v>
      </c>
      <c r="CR13" s="14">
        <v>0.83653846153846156</v>
      </c>
      <c r="CS13" s="33">
        <v>0.95652173913043481</v>
      </c>
      <c r="CT13" s="34">
        <v>0.4712215320910958</v>
      </c>
      <c r="CU13" s="393">
        <v>0.46016014061126842</v>
      </c>
      <c r="CV13" s="44"/>
      <c r="CW13" s="44"/>
      <c r="CX13" s="44"/>
      <c r="CY13" s="44"/>
      <c r="CZ13" s="44"/>
      <c r="DA13" s="44"/>
      <c r="DB13" s="44"/>
      <c r="DC13" s="44"/>
    </row>
    <row r="14" spans="1:107" ht="0.95" customHeight="1" x14ac:dyDescent="0.25">
      <c r="A14">
        <v>12</v>
      </c>
      <c r="B14" s="15" t="s">
        <v>11</v>
      </c>
      <c r="C14" s="21">
        <v>0.27938822571893651</v>
      </c>
      <c r="D14" s="319">
        <v>0.3745571068127605</v>
      </c>
      <c r="E14" s="320">
        <v>0.7</v>
      </c>
      <c r="F14" s="243">
        <v>0.89903846153846156</v>
      </c>
      <c r="G14" s="321">
        <v>0.32978260869565212</v>
      </c>
      <c r="H14" s="244">
        <v>0.88461538461538458</v>
      </c>
      <c r="I14" s="244">
        <v>0.75</v>
      </c>
      <c r="J14" s="245">
        <v>0.86521739130434783</v>
      </c>
      <c r="K14" s="247">
        <v>0.22111801242236026</v>
      </c>
      <c r="L14" s="246"/>
      <c r="M14" s="246"/>
      <c r="N14" s="54">
        <v>0.29251996349532283</v>
      </c>
      <c r="O14" s="319">
        <v>0.43889360459814913</v>
      </c>
      <c r="P14" s="320">
        <v>0.76585365853658538</v>
      </c>
      <c r="Q14" s="243">
        <v>0.85860655737704916</v>
      </c>
      <c r="R14" s="321">
        <v>0.46108695652173914</v>
      </c>
      <c r="S14" s="244">
        <v>0.89230769230769236</v>
      </c>
      <c r="T14" s="244">
        <v>0.76923076923076927</v>
      </c>
      <c r="U14" s="245">
        <v>0.86521739130434783</v>
      </c>
      <c r="V14" s="247">
        <v>0.22732919254658385</v>
      </c>
      <c r="W14" s="247"/>
      <c r="X14" s="247"/>
      <c r="Y14" s="355">
        <v>0.27093508627773216</v>
      </c>
      <c r="Z14" s="324">
        <v>0.42169888838932734</v>
      </c>
      <c r="AA14" s="322">
        <v>0.73414634146341462</v>
      </c>
      <c r="AB14" s="29">
        <v>0.88095238095238093</v>
      </c>
      <c r="AC14" s="323">
        <v>0.48434782608695653</v>
      </c>
      <c r="AD14" s="14">
        <v>0.89230769230769236</v>
      </c>
      <c r="AE14" s="14">
        <v>0.78076923076923077</v>
      </c>
      <c r="AF14" s="33">
        <v>0.86086956521739133</v>
      </c>
      <c r="AG14" s="356">
        <v>0.22981366459627328</v>
      </c>
      <c r="AH14" s="34"/>
      <c r="AI14" s="34"/>
      <c r="AJ14" s="355">
        <v>0.27314305874051859</v>
      </c>
      <c r="AK14" s="324">
        <v>0.42014785355762596</v>
      </c>
      <c r="AL14" s="322">
        <v>0.75609756097560976</v>
      </c>
      <c r="AM14" s="29">
        <v>0.87996031746031744</v>
      </c>
      <c r="AN14" s="323">
        <v>0.50521739130434773</v>
      </c>
      <c r="AO14" s="14">
        <v>0.89615384615384619</v>
      </c>
      <c r="AP14" s="14">
        <v>0.8</v>
      </c>
      <c r="AQ14" s="33">
        <v>0.87391304347826093</v>
      </c>
      <c r="AR14" s="356">
        <v>0.24472049689440994</v>
      </c>
      <c r="AS14" s="34"/>
      <c r="AT14" s="34"/>
      <c r="AU14" s="355">
        <v>0.31551804778851045</v>
      </c>
      <c r="AV14" s="324">
        <v>0.42984835840539859</v>
      </c>
      <c r="AW14" s="322">
        <v>0.73170731707317072</v>
      </c>
      <c r="AX14" s="29">
        <v>0.890625</v>
      </c>
      <c r="AY14" s="323">
        <v>0.56000000000000005</v>
      </c>
      <c r="AZ14" s="14">
        <v>0.90384615384615385</v>
      </c>
      <c r="BA14" s="14">
        <v>0.81923076923076921</v>
      </c>
      <c r="BB14" s="33">
        <v>0.88260869565217392</v>
      </c>
      <c r="BC14" s="356">
        <v>0.25217391304347825</v>
      </c>
      <c r="BD14" s="34"/>
      <c r="BE14" s="34"/>
      <c r="BF14" s="355">
        <v>0.34925883280757097</v>
      </c>
      <c r="BG14" s="324">
        <v>0.47789363187256167</v>
      </c>
      <c r="BH14" s="322">
        <v>0.81707317073170738</v>
      </c>
      <c r="BI14" s="29">
        <v>0.84895833333333326</v>
      </c>
      <c r="BJ14" s="323">
        <v>0.65260869565217394</v>
      </c>
      <c r="BK14" s="14">
        <v>0.90384615384615385</v>
      </c>
      <c r="BL14" s="14">
        <v>0.83461538461538454</v>
      </c>
      <c r="BM14" s="33">
        <v>0.88260869565217392</v>
      </c>
      <c r="BN14" s="356">
        <v>0.28322981366459626</v>
      </c>
      <c r="BO14" s="34"/>
      <c r="BP14" s="34"/>
      <c r="BQ14" s="355">
        <v>0.36530447805900851</v>
      </c>
      <c r="BR14" s="324">
        <v>0.50936485839744283</v>
      </c>
      <c r="BS14" s="322">
        <v>0.83658536585365861</v>
      </c>
      <c r="BT14" s="29">
        <v>0.83686440677966112</v>
      </c>
      <c r="BU14" s="323">
        <v>0.61043478260869566</v>
      </c>
      <c r="BV14" s="14">
        <v>0.91153846153846152</v>
      </c>
      <c r="BW14" s="14">
        <v>0.85769230769230775</v>
      </c>
      <c r="BX14" s="33">
        <v>0.9</v>
      </c>
      <c r="BY14" s="356">
        <v>0.32049689440993789</v>
      </c>
      <c r="BZ14" s="34"/>
      <c r="CA14" s="34"/>
      <c r="CB14" s="355">
        <v>0.36510799936260413</v>
      </c>
      <c r="CC14" s="324">
        <v>0.52586817995272261</v>
      </c>
      <c r="CD14" s="322">
        <v>0.85609756097560974</v>
      </c>
      <c r="CE14" s="29">
        <v>0.83580508474576276</v>
      </c>
      <c r="CF14" s="323">
        <v>0.63717391304347826</v>
      </c>
      <c r="CG14" s="14">
        <v>0.91538461538461535</v>
      </c>
      <c r="CH14" s="14">
        <v>0.88461538461538458</v>
      </c>
      <c r="CI14" s="33">
        <v>0.90434782608695652</v>
      </c>
      <c r="CJ14" s="356">
        <v>0.32422360248447207</v>
      </c>
      <c r="CK14" s="34"/>
      <c r="CL14" s="34"/>
      <c r="CM14" s="355">
        <v>0.36808890229080327</v>
      </c>
      <c r="CN14" s="322">
        <v>0.7</v>
      </c>
      <c r="CO14" s="29">
        <v>0.80892478813559876</v>
      </c>
      <c r="CP14" s="32">
        <v>0.66239130434782767</v>
      </c>
      <c r="CQ14" s="14">
        <v>0.91923076923076941</v>
      </c>
      <c r="CR14" s="14">
        <v>0.90384615384615385</v>
      </c>
      <c r="CS14" s="33">
        <v>0.91304347826086962</v>
      </c>
      <c r="CT14" s="34">
        <v>0.35031055900621116</v>
      </c>
      <c r="CU14" s="393">
        <v>0.48616466754468857</v>
      </c>
      <c r="CV14" s="44"/>
      <c r="CW14" s="44"/>
      <c r="CX14" s="44"/>
      <c r="CY14" s="44"/>
      <c r="CZ14" s="44"/>
      <c r="DA14" s="44"/>
      <c r="DB14" s="44"/>
      <c r="DC14" s="44"/>
    </row>
    <row r="15" spans="1:107" ht="0.95" customHeight="1" x14ac:dyDescent="0.25">
      <c r="A15">
        <v>13</v>
      </c>
      <c r="B15" s="15" t="s">
        <v>12</v>
      </c>
      <c r="C15" s="21">
        <v>0.2536459844211657</v>
      </c>
      <c r="D15" s="319">
        <v>0.37908158869647629</v>
      </c>
      <c r="E15" s="320">
        <v>0.68292682926829262</v>
      </c>
      <c r="F15" s="243">
        <v>0.890625</v>
      </c>
      <c r="G15" s="321">
        <v>0.34369565217391301</v>
      </c>
      <c r="H15" s="244">
        <v>0.89615384615384619</v>
      </c>
      <c r="I15" s="244">
        <v>0.75384615384615394</v>
      </c>
      <c r="J15" s="245">
        <v>0.89130434782608692</v>
      </c>
      <c r="K15" s="247">
        <v>0.2236024844720497</v>
      </c>
      <c r="L15" s="246"/>
      <c r="M15" s="246"/>
      <c r="N15" s="54">
        <v>0.2704798837729101</v>
      </c>
      <c r="O15" s="319">
        <v>0.43023499219044126</v>
      </c>
      <c r="P15" s="320">
        <v>0.75853658536585367</v>
      </c>
      <c r="Q15" s="243">
        <v>0.84895833333333326</v>
      </c>
      <c r="R15" s="321">
        <v>0.39673913043478259</v>
      </c>
      <c r="S15" s="244">
        <v>0.91153846153846152</v>
      </c>
      <c r="T15" s="244">
        <v>0.75769230769230766</v>
      </c>
      <c r="U15" s="245">
        <v>0.89130434782608692</v>
      </c>
      <c r="V15" s="247">
        <v>0.2236024844720497</v>
      </c>
      <c r="W15" s="247"/>
      <c r="X15" s="247"/>
      <c r="Y15" s="355">
        <v>0.25264838255977495</v>
      </c>
      <c r="Z15" s="324">
        <v>0.43479594470757593</v>
      </c>
      <c r="AA15" s="322">
        <v>0.74634146341463414</v>
      </c>
      <c r="AB15" s="29">
        <v>0.85860655737704916</v>
      </c>
      <c r="AC15" s="323">
        <v>0.41673913043478256</v>
      </c>
      <c r="AD15" s="14">
        <v>0.91538461538461535</v>
      </c>
      <c r="AE15" s="14">
        <v>0.77692307692307694</v>
      </c>
      <c r="AF15" s="33">
        <v>0.89130434782608692</v>
      </c>
      <c r="AG15" s="356">
        <v>0.2236024844720497</v>
      </c>
      <c r="AH15" s="34"/>
      <c r="AI15" s="34"/>
      <c r="AJ15" s="355">
        <v>0.2691547189272821</v>
      </c>
      <c r="AK15" s="324">
        <v>0.4289196714780803</v>
      </c>
      <c r="AL15" s="322">
        <v>0.75121951219512195</v>
      </c>
      <c r="AM15" s="29">
        <v>0.85860655737704916</v>
      </c>
      <c r="AN15" s="323">
        <v>0.44782608695652176</v>
      </c>
      <c r="AO15" s="14">
        <v>0.90769230769230769</v>
      </c>
      <c r="AP15" s="14">
        <v>0.79230769230769238</v>
      </c>
      <c r="AQ15" s="33">
        <v>0.89565217391304353</v>
      </c>
      <c r="AR15" s="356">
        <v>0.2236024844720497</v>
      </c>
      <c r="AS15" s="34"/>
      <c r="AT15" s="34"/>
      <c r="AU15" s="355">
        <v>0.28017173714633403</v>
      </c>
      <c r="AV15" s="324">
        <v>0.41665775201545041</v>
      </c>
      <c r="AW15" s="322">
        <v>0.7</v>
      </c>
      <c r="AX15" s="29">
        <v>0.888671875</v>
      </c>
      <c r="AY15" s="323">
        <v>0.44499999999999995</v>
      </c>
      <c r="AZ15" s="14">
        <v>0.91538461538461535</v>
      </c>
      <c r="BA15" s="14">
        <v>0.8</v>
      </c>
      <c r="BB15" s="33">
        <v>0.9</v>
      </c>
      <c r="BC15" s="356">
        <v>0.22484472049689441</v>
      </c>
      <c r="BD15" s="34"/>
      <c r="BE15" s="34"/>
      <c r="BF15" s="355">
        <v>0.28669495763300462</v>
      </c>
      <c r="BG15" s="324">
        <v>0.43483264423279677</v>
      </c>
      <c r="BH15" s="322">
        <v>0.75853658536585367</v>
      </c>
      <c r="BI15" s="29">
        <v>0.85860655737704916</v>
      </c>
      <c r="BJ15" s="323">
        <v>0.48586956521739133</v>
      </c>
      <c r="BK15" s="14">
        <v>0.91923076923076918</v>
      </c>
      <c r="BL15" s="14">
        <v>0.81538461538461537</v>
      </c>
      <c r="BM15" s="33">
        <v>0.88695652173913042</v>
      </c>
      <c r="BN15" s="356">
        <v>0.33043478260869563</v>
      </c>
      <c r="BO15" s="34"/>
      <c r="BP15" s="34"/>
      <c r="BQ15" s="355">
        <v>0.30301813911000913</v>
      </c>
      <c r="BR15" s="324">
        <v>0.44727185878368109</v>
      </c>
      <c r="BS15" s="322">
        <v>0.75365853658536586</v>
      </c>
      <c r="BT15" s="29">
        <v>0.85963114754098358</v>
      </c>
      <c r="BU15" s="323">
        <v>0.5304347826086957</v>
      </c>
      <c r="BV15" s="14">
        <v>0.91923076923076918</v>
      </c>
      <c r="BW15" s="14">
        <v>0.81923076923076921</v>
      </c>
      <c r="BX15" s="33">
        <v>0.91739130434782612</v>
      </c>
      <c r="BY15" s="356">
        <v>0.34534161490683229</v>
      </c>
      <c r="BZ15" s="34"/>
      <c r="CA15" s="34"/>
      <c r="CB15" s="355">
        <v>0.28966497987349393</v>
      </c>
      <c r="CC15" s="324">
        <v>0.42981268192026922</v>
      </c>
      <c r="CD15" s="322">
        <v>0.75121951219512195</v>
      </c>
      <c r="CE15" s="29">
        <v>0.86794354838709675</v>
      </c>
      <c r="CF15" s="323">
        <v>0.42</v>
      </c>
      <c r="CG15" s="14">
        <v>0.92307692307692313</v>
      </c>
      <c r="CH15" s="14">
        <v>0.83846153846153848</v>
      </c>
      <c r="CI15" s="33">
        <v>0.92608695652173911</v>
      </c>
      <c r="CJ15" s="356">
        <v>0.34658385093167704</v>
      </c>
      <c r="CK15" s="34"/>
      <c r="CL15" s="34"/>
      <c r="CM15" s="355">
        <v>0.29688039817119288</v>
      </c>
      <c r="CN15" s="322">
        <v>0.68292682926829262</v>
      </c>
      <c r="CO15" s="29">
        <v>0.85342318465758815</v>
      </c>
      <c r="CP15" s="32">
        <v>0.46271739130434764</v>
      </c>
      <c r="CQ15" s="14">
        <v>0.92499999999999993</v>
      </c>
      <c r="CR15" s="14">
        <v>0.84807692307692129</v>
      </c>
      <c r="CS15" s="33">
        <v>0.93478260869565222</v>
      </c>
      <c r="CT15" s="34">
        <v>0.35693581780538375</v>
      </c>
      <c r="CU15" s="393">
        <v>0.40373553847756333</v>
      </c>
      <c r="CV15" s="44"/>
      <c r="CW15" s="44"/>
      <c r="CX15" s="44"/>
      <c r="CY15" s="44"/>
      <c r="CZ15" s="44"/>
      <c r="DA15" s="44"/>
      <c r="DB15" s="44"/>
      <c r="DC15" s="44"/>
    </row>
    <row r="16" spans="1:107" ht="0.95" customHeight="1" x14ac:dyDescent="0.25">
      <c r="A16">
        <v>14</v>
      </c>
      <c r="B16" s="15" t="s">
        <v>13</v>
      </c>
      <c r="C16" s="21">
        <v>0.30732282184655396</v>
      </c>
      <c r="D16" s="319">
        <v>0.47482083390025581</v>
      </c>
      <c r="E16" s="320">
        <v>0.78780487804878052</v>
      </c>
      <c r="F16" s="243">
        <v>0.8125</v>
      </c>
      <c r="G16" s="321">
        <v>0.28891304347826086</v>
      </c>
      <c r="H16" s="244">
        <v>0.89230769230769236</v>
      </c>
      <c r="I16" s="244">
        <v>0.69230769230769229</v>
      </c>
      <c r="J16" s="245">
        <v>0.84782608695652173</v>
      </c>
      <c r="K16" s="247">
        <v>0.20745341614906831</v>
      </c>
      <c r="L16" s="246"/>
      <c r="M16" s="246"/>
      <c r="N16" s="54">
        <v>0.31106012024048096</v>
      </c>
      <c r="O16" s="319">
        <v>0.54728422785291242</v>
      </c>
      <c r="P16" s="320">
        <v>0.84634146341463412</v>
      </c>
      <c r="Q16" s="243">
        <v>0.77314814814814814</v>
      </c>
      <c r="R16" s="321">
        <v>0.32891304347826089</v>
      </c>
      <c r="S16" s="244">
        <v>0.88076923076923075</v>
      </c>
      <c r="T16" s="244">
        <v>0.70769230769230762</v>
      </c>
      <c r="U16" s="245">
        <v>0.84782608695652173</v>
      </c>
      <c r="V16" s="247">
        <v>0.20869565217391303</v>
      </c>
      <c r="W16" s="247"/>
      <c r="X16" s="247"/>
      <c r="Y16" s="355">
        <v>0.32460446780551905</v>
      </c>
      <c r="Z16" s="324">
        <v>0.5395987495013107</v>
      </c>
      <c r="AA16" s="322">
        <v>0.83170731707317069</v>
      </c>
      <c r="AB16" s="29">
        <v>0.78636363636363638</v>
      </c>
      <c r="AC16" s="323">
        <v>0.34869565217391307</v>
      </c>
      <c r="AD16" s="14">
        <v>0.85769230769230775</v>
      </c>
      <c r="AE16" s="14">
        <v>0.71923076923076923</v>
      </c>
      <c r="AF16" s="33">
        <v>0.86086956521739133</v>
      </c>
      <c r="AG16" s="356">
        <v>0.20993788819875778</v>
      </c>
      <c r="AH16" s="34"/>
      <c r="AI16" s="34"/>
      <c r="AJ16" s="355">
        <v>0.31306668254346276</v>
      </c>
      <c r="AK16" s="324">
        <v>0.55681802863297103</v>
      </c>
      <c r="AL16" s="322">
        <v>0.85853658536585364</v>
      </c>
      <c r="AM16" s="29">
        <v>0.78522727272727277</v>
      </c>
      <c r="AN16" s="323">
        <v>0.36826086956521742</v>
      </c>
      <c r="AO16" s="14">
        <v>0.83461538461538465</v>
      </c>
      <c r="AP16" s="14">
        <v>0.73461538461538467</v>
      </c>
      <c r="AQ16" s="33">
        <v>0.86956521739130432</v>
      </c>
      <c r="AR16" s="356">
        <v>0.22857142857142856</v>
      </c>
      <c r="AS16" s="34"/>
      <c r="AT16" s="34"/>
      <c r="AU16" s="355">
        <v>0.34736120182886998</v>
      </c>
      <c r="AV16" s="324">
        <v>0.56581739906241091</v>
      </c>
      <c r="AW16" s="322">
        <v>0.86097560975609755</v>
      </c>
      <c r="AX16" s="29">
        <v>0.77314814814814814</v>
      </c>
      <c r="AY16" s="323">
        <v>0.40760869565217389</v>
      </c>
      <c r="AZ16" s="14">
        <v>0.84230769230769231</v>
      </c>
      <c r="BA16" s="14">
        <v>0.75384615384615394</v>
      </c>
      <c r="BB16" s="33">
        <v>0.87826086956521743</v>
      </c>
      <c r="BC16" s="356">
        <v>0.23726708074534161</v>
      </c>
      <c r="BD16" s="34"/>
      <c r="BE16" s="34"/>
      <c r="BF16" s="355">
        <v>0.38689671457905545</v>
      </c>
      <c r="BG16" s="324">
        <v>0.61531200580443146</v>
      </c>
      <c r="BH16" s="322">
        <v>0.89268292682926831</v>
      </c>
      <c r="BI16" s="29">
        <v>0.75707547169811318</v>
      </c>
      <c r="BJ16" s="323">
        <v>0.43282608695652175</v>
      </c>
      <c r="BK16" s="14">
        <v>0.82692307692307687</v>
      </c>
      <c r="BL16" s="14">
        <v>0.76923076923076927</v>
      </c>
      <c r="BM16" s="33">
        <v>0.87826086956521743</v>
      </c>
      <c r="BN16" s="356">
        <v>0.32173913043478258</v>
      </c>
      <c r="BO16" s="34"/>
      <c r="BP16" s="34"/>
      <c r="BQ16" s="355">
        <v>0.4205514340344168</v>
      </c>
      <c r="BR16" s="324">
        <v>0.65048916234023924</v>
      </c>
      <c r="BS16" s="322">
        <v>0.92195121951219516</v>
      </c>
      <c r="BT16" s="29">
        <v>0.75707547169811318</v>
      </c>
      <c r="BU16" s="323">
        <v>0.47326086956521735</v>
      </c>
      <c r="BV16" s="14">
        <v>0.83461538461538465</v>
      </c>
      <c r="BW16" s="14">
        <v>0.78846153846153844</v>
      </c>
      <c r="BX16" s="33">
        <v>0.91739130434782612</v>
      </c>
      <c r="BY16" s="356">
        <v>0.3527950310559006</v>
      </c>
      <c r="BZ16" s="34"/>
      <c r="CA16" s="34"/>
      <c r="CB16" s="355">
        <v>0.33323755995828086</v>
      </c>
      <c r="CC16" s="324">
        <v>0.56032852975422864</v>
      </c>
      <c r="CD16" s="322">
        <v>0.89512195121951221</v>
      </c>
      <c r="CE16" s="29">
        <v>0.81359649122807021</v>
      </c>
      <c r="CF16" s="323">
        <v>0.50739130434782609</v>
      </c>
      <c r="CG16" s="14">
        <v>0.8307692307692307</v>
      </c>
      <c r="CH16" s="14">
        <v>0.81153846153846154</v>
      </c>
      <c r="CI16" s="33">
        <v>0.91304347826086962</v>
      </c>
      <c r="CJ16" s="356">
        <v>0.35527950310559009</v>
      </c>
      <c r="CK16" s="34"/>
      <c r="CL16" s="34"/>
      <c r="CM16" s="355">
        <v>0.37752954284226747</v>
      </c>
      <c r="CN16" s="322">
        <v>0.78780487804878052</v>
      </c>
      <c r="CO16" s="29">
        <v>0.80556015300305717</v>
      </c>
      <c r="CP16" s="32">
        <v>0.54021739130433988</v>
      </c>
      <c r="CQ16" s="14">
        <v>0.82692307692307687</v>
      </c>
      <c r="CR16" s="14">
        <v>0.82884615384615212</v>
      </c>
      <c r="CS16" s="33">
        <v>0.93260869565217586</v>
      </c>
      <c r="CT16" s="34">
        <v>0.37681159420289706</v>
      </c>
      <c r="CU16" s="393">
        <v>0.58267556552048161</v>
      </c>
      <c r="CV16" s="44"/>
      <c r="CW16" s="44"/>
      <c r="CX16" s="44"/>
      <c r="CY16" s="44"/>
      <c r="CZ16" s="44"/>
      <c r="DA16" s="44"/>
      <c r="DB16" s="44"/>
      <c r="DC16" s="44"/>
    </row>
    <row r="17" spans="1:107" ht="0.95" customHeight="1" x14ac:dyDescent="0.25">
      <c r="A17">
        <v>15</v>
      </c>
      <c r="B17" s="15" t="s">
        <v>14</v>
      </c>
      <c r="C17" s="21">
        <v>0.28893861232912044</v>
      </c>
      <c r="D17" s="319">
        <v>0.37796018300298495</v>
      </c>
      <c r="E17" s="320">
        <v>0.7602439024390244</v>
      </c>
      <c r="F17" s="243">
        <v>0.94285714285714284</v>
      </c>
      <c r="G17" s="321">
        <v>0.30891304347826087</v>
      </c>
      <c r="H17" s="244">
        <v>0.87692307692307692</v>
      </c>
      <c r="I17" s="244">
        <v>0.81923076923076921</v>
      </c>
      <c r="J17" s="245">
        <v>0.78260869565217395</v>
      </c>
      <c r="K17" s="247">
        <v>0.22732919254658385</v>
      </c>
      <c r="L17" s="246"/>
      <c r="M17" s="246"/>
      <c r="N17" s="54">
        <v>0.31144563758389265</v>
      </c>
      <c r="O17" s="319">
        <v>0.4145417707529902</v>
      </c>
      <c r="P17" s="320">
        <v>0.78292682926829271</v>
      </c>
      <c r="Q17" s="243">
        <v>0.92463235294117641</v>
      </c>
      <c r="R17" s="321">
        <v>0.33652173913043482</v>
      </c>
      <c r="S17" s="244">
        <v>0.88076923076923075</v>
      </c>
      <c r="T17" s="244">
        <v>0.83461538461538454</v>
      </c>
      <c r="U17" s="245">
        <v>0.78260869565217395</v>
      </c>
      <c r="V17" s="247">
        <v>0.22732919254658385</v>
      </c>
      <c r="W17" s="247"/>
      <c r="X17" s="247"/>
      <c r="Y17" s="355">
        <v>0.29037419484702093</v>
      </c>
      <c r="Z17" s="324">
        <v>0.42070278944766232</v>
      </c>
      <c r="AA17" s="322">
        <v>0.7780487804878049</v>
      </c>
      <c r="AB17" s="29">
        <v>0.92555147058823528</v>
      </c>
      <c r="AC17" s="323">
        <v>0.36391304347826087</v>
      </c>
      <c r="AD17" s="14">
        <v>0.88076923076923075</v>
      </c>
      <c r="AE17" s="14">
        <v>0.85384615384615381</v>
      </c>
      <c r="AF17" s="33">
        <v>0.80434782608695654</v>
      </c>
      <c r="AG17" s="356">
        <v>0.231055900621118</v>
      </c>
      <c r="AH17" s="34"/>
      <c r="AI17" s="34"/>
      <c r="AJ17" s="355">
        <v>0.286357180898278</v>
      </c>
      <c r="AK17" s="324">
        <v>0.42243712696469199</v>
      </c>
      <c r="AL17" s="322">
        <v>0.8</v>
      </c>
      <c r="AM17" s="29">
        <v>0.90909090909090906</v>
      </c>
      <c r="AN17" s="323">
        <v>0.38847826086956522</v>
      </c>
      <c r="AO17" s="14">
        <v>0.87307692307692308</v>
      </c>
      <c r="AP17" s="14">
        <v>0.87692307692307692</v>
      </c>
      <c r="AQ17" s="33">
        <v>0.79565217391304344</v>
      </c>
      <c r="AR17" s="356">
        <v>0.22857142857142856</v>
      </c>
      <c r="AS17" s="34"/>
      <c r="AT17" s="34"/>
      <c r="AU17" s="355">
        <v>0.32462617783107761</v>
      </c>
      <c r="AV17" s="324">
        <v>0.43911628985377776</v>
      </c>
      <c r="AW17" s="322">
        <v>0.79268292682926833</v>
      </c>
      <c r="AX17" s="29">
        <v>0.92463235294117641</v>
      </c>
      <c r="AY17" s="323">
        <v>0.56000000000000005</v>
      </c>
      <c r="AZ17" s="14">
        <v>0.87307692307692308</v>
      </c>
      <c r="BA17" s="14">
        <v>0.89230769230769225</v>
      </c>
      <c r="BB17" s="33">
        <v>0.80434782608695654</v>
      </c>
      <c r="BC17" s="356">
        <v>0.231055900621118</v>
      </c>
      <c r="BD17" s="34"/>
      <c r="BE17" s="34"/>
      <c r="BF17" s="355">
        <v>0.31792921758451043</v>
      </c>
      <c r="BG17" s="324">
        <v>0.46949992690860415</v>
      </c>
      <c r="BH17" s="322">
        <v>0.84390243902439022</v>
      </c>
      <c r="BI17" s="29">
        <v>0.8896484375</v>
      </c>
      <c r="BJ17" s="323">
        <v>0.60652173913043483</v>
      </c>
      <c r="BK17" s="14">
        <v>0.87307692307692308</v>
      </c>
      <c r="BL17" s="14">
        <v>0.9076923076923078</v>
      </c>
      <c r="BM17" s="33">
        <v>0.80869565217391304</v>
      </c>
      <c r="BN17" s="356">
        <v>0.26211180124223604</v>
      </c>
      <c r="BO17" s="34"/>
      <c r="BP17" s="34"/>
      <c r="BQ17" s="355">
        <v>0.30776674624350514</v>
      </c>
      <c r="BR17" s="324">
        <v>0.46021443111633431</v>
      </c>
      <c r="BS17" s="322">
        <v>0.8341463414634146</v>
      </c>
      <c r="BT17" s="29">
        <v>0.90814393939393934</v>
      </c>
      <c r="BU17" s="323">
        <v>0.65326086956521734</v>
      </c>
      <c r="BV17" s="14">
        <v>0.87692307692307692</v>
      </c>
      <c r="BW17" s="14">
        <v>0.92307692307692313</v>
      </c>
      <c r="BX17" s="33">
        <v>0.77826086956521734</v>
      </c>
      <c r="BY17" s="356">
        <v>0.2857142857142857</v>
      </c>
      <c r="BZ17" s="34"/>
      <c r="CA17" s="34"/>
      <c r="CB17" s="355">
        <v>0.28541049435954252</v>
      </c>
      <c r="CC17" s="324">
        <v>0.42668325737313723</v>
      </c>
      <c r="CD17" s="322">
        <v>0.83170731707317069</v>
      </c>
      <c r="CE17" s="29">
        <v>0.93297101449275366</v>
      </c>
      <c r="CF17" s="323">
        <v>0.70391304347826089</v>
      </c>
      <c r="CG17" s="14">
        <v>0.88846153846153841</v>
      </c>
      <c r="CH17" s="14">
        <v>0.93461538461538463</v>
      </c>
      <c r="CI17" s="33">
        <v>0.76521739130434785</v>
      </c>
      <c r="CJ17" s="356">
        <v>0.3031055900621118</v>
      </c>
      <c r="CK17" s="34"/>
      <c r="CL17" s="34"/>
      <c r="CM17" s="355">
        <v>0.30224924410272752</v>
      </c>
      <c r="CN17" s="322">
        <v>0.7602439024390244</v>
      </c>
      <c r="CO17" s="29">
        <v>0.92472680771913396</v>
      </c>
      <c r="CP17" s="32">
        <v>0.75054347826086953</v>
      </c>
      <c r="CQ17" s="14">
        <v>0.89038461538461455</v>
      </c>
      <c r="CR17" s="14">
        <v>0.9499999999999974</v>
      </c>
      <c r="CS17" s="33">
        <v>0.75217391304347625</v>
      </c>
      <c r="CT17" s="34">
        <v>0.32463768115942332</v>
      </c>
      <c r="CU17" s="393">
        <v>0.42077703540193756</v>
      </c>
      <c r="CV17" s="44"/>
      <c r="CW17" s="44"/>
      <c r="CX17" s="44"/>
      <c r="CY17" s="44"/>
      <c r="CZ17" s="44"/>
      <c r="DA17" s="44"/>
      <c r="DB17" s="44"/>
      <c r="DC17" s="44"/>
    </row>
    <row r="18" spans="1:107" ht="0.95" customHeight="1" x14ac:dyDescent="0.25">
      <c r="A18">
        <v>16</v>
      </c>
      <c r="B18" s="15" t="s">
        <v>15</v>
      </c>
      <c r="C18" s="21">
        <v>0.30064849986237269</v>
      </c>
      <c r="D18" s="319">
        <v>0.39021944355132271</v>
      </c>
      <c r="E18" s="320">
        <v>0.76829268292682928</v>
      </c>
      <c r="F18" s="243">
        <v>0.92555147058823528</v>
      </c>
      <c r="G18" s="321">
        <v>0.33152173913043476</v>
      </c>
      <c r="H18" s="244">
        <v>0.6692307692307693</v>
      </c>
      <c r="I18" s="244">
        <v>0.72692307692307689</v>
      </c>
      <c r="J18" s="245">
        <v>0.73478260869565215</v>
      </c>
      <c r="K18" s="247">
        <v>0.25093167701863356</v>
      </c>
      <c r="L18" s="246"/>
      <c r="M18" s="246"/>
      <c r="N18" s="54">
        <v>0.33639320165365183</v>
      </c>
      <c r="O18" s="319">
        <v>0.44228961598372507</v>
      </c>
      <c r="P18" s="320">
        <v>0.80243902439024395</v>
      </c>
      <c r="Q18" s="243">
        <v>0.888671875</v>
      </c>
      <c r="R18" s="321">
        <v>0.39847826086956523</v>
      </c>
      <c r="S18" s="244">
        <v>0.68076923076923079</v>
      </c>
      <c r="T18" s="244">
        <v>0.74615384615384606</v>
      </c>
      <c r="U18" s="245">
        <v>0.73913043478260865</v>
      </c>
      <c r="V18" s="247">
        <v>0.25217391304347825</v>
      </c>
      <c r="W18" s="247"/>
      <c r="X18" s="247"/>
      <c r="Y18" s="355">
        <v>0.28798737373737376</v>
      </c>
      <c r="Z18" s="324">
        <v>0.47613787965417464</v>
      </c>
      <c r="AA18" s="322">
        <v>0.81707317073170738</v>
      </c>
      <c r="AB18" s="29">
        <v>0.87896825396825395</v>
      </c>
      <c r="AC18" s="323">
        <v>0.41500000000000004</v>
      </c>
      <c r="AD18" s="14">
        <v>0.7</v>
      </c>
      <c r="AE18" s="14">
        <v>0.76538461538461533</v>
      </c>
      <c r="AF18" s="33">
        <v>0.74347826086956514</v>
      </c>
      <c r="AG18" s="356">
        <v>0.25590062111801243</v>
      </c>
      <c r="AH18" s="34"/>
      <c r="AI18" s="34"/>
      <c r="AJ18" s="355">
        <v>0.28390714551544477</v>
      </c>
      <c r="AK18" s="324">
        <v>0.48990725307863731</v>
      </c>
      <c r="AL18" s="322">
        <v>0.85365853658536583</v>
      </c>
      <c r="AM18" s="29">
        <v>0.86895161290322576</v>
      </c>
      <c r="AN18" s="323">
        <v>0.46217391304347827</v>
      </c>
      <c r="AO18" s="14">
        <v>0.72692307692307701</v>
      </c>
      <c r="AP18" s="14">
        <v>0.78076923076923077</v>
      </c>
      <c r="AQ18" s="33">
        <v>0.74782608695652175</v>
      </c>
      <c r="AR18" s="356">
        <v>0.25590062111801243</v>
      </c>
      <c r="AS18" s="34"/>
      <c r="AT18" s="34"/>
      <c r="AU18" s="355">
        <v>0.32926688512652463</v>
      </c>
      <c r="AV18" s="324">
        <v>0.53006805168218152</v>
      </c>
      <c r="AW18" s="322">
        <v>0.85609756097560974</v>
      </c>
      <c r="AX18" s="29">
        <v>0.86895161290322576</v>
      </c>
      <c r="AY18" s="323">
        <v>0.51</v>
      </c>
      <c r="AZ18" s="14">
        <v>0.7615384615384615</v>
      </c>
      <c r="BA18" s="14">
        <v>0.79230769230769238</v>
      </c>
      <c r="BB18" s="33">
        <v>0.74782608695652175</v>
      </c>
      <c r="BC18" s="356">
        <v>0.27826086956521739</v>
      </c>
      <c r="BD18" s="34"/>
      <c r="BE18" s="34"/>
      <c r="BF18" s="355">
        <v>0.32964396284829717</v>
      </c>
      <c r="BG18" s="324">
        <v>0.53917539229334988</v>
      </c>
      <c r="BH18" s="322">
        <v>0.8902439024390244</v>
      </c>
      <c r="BI18" s="29">
        <v>0.83686440677966112</v>
      </c>
      <c r="BJ18" s="323">
        <v>0.54630434782608694</v>
      </c>
      <c r="BK18" s="14">
        <v>0.77692307692307694</v>
      </c>
      <c r="BL18" s="14">
        <v>0.80769230769230771</v>
      </c>
      <c r="BM18" s="33">
        <v>0.75217391304347825</v>
      </c>
      <c r="BN18" s="356">
        <v>0.45217391304347826</v>
      </c>
      <c r="BO18" s="34"/>
      <c r="BP18" s="34"/>
      <c r="BQ18" s="355">
        <v>0.33722166172106827</v>
      </c>
      <c r="BR18" s="324">
        <v>0.53196145996101207</v>
      </c>
      <c r="BS18" s="322">
        <v>0.88536585365853659</v>
      </c>
      <c r="BT18" s="29">
        <v>0.84687500000000004</v>
      </c>
      <c r="BU18" s="323">
        <v>0.5702173913043479</v>
      </c>
      <c r="BV18" s="14">
        <v>0.79230769230769227</v>
      </c>
      <c r="BW18" s="14">
        <v>0.81923076923076921</v>
      </c>
      <c r="BX18" s="33">
        <v>0.75652173913043486</v>
      </c>
      <c r="BY18" s="356">
        <v>0.48322981366459627</v>
      </c>
      <c r="BZ18" s="34"/>
      <c r="CA18" s="34"/>
      <c r="CB18" s="355">
        <v>0.31392090927939731</v>
      </c>
      <c r="CC18" s="324">
        <v>0.52143720223593359</v>
      </c>
      <c r="CD18" s="322">
        <v>0.88292682926829269</v>
      </c>
      <c r="CE18" s="29">
        <v>0.85860655737704916</v>
      </c>
      <c r="CF18" s="323">
        <v>0.57347826086956522</v>
      </c>
      <c r="CG18" s="14">
        <v>0.82692307692307687</v>
      </c>
      <c r="CH18" s="14">
        <v>0.83846153846153848</v>
      </c>
      <c r="CI18" s="33">
        <v>0.77826086956521734</v>
      </c>
      <c r="CJ18" s="356">
        <v>0.48819875776397514</v>
      </c>
      <c r="CK18" s="34"/>
      <c r="CL18" s="34"/>
      <c r="CM18" s="355">
        <v>0.32604940533560084</v>
      </c>
      <c r="CN18" s="322">
        <v>0.76829268292682928</v>
      </c>
      <c r="CO18" s="29">
        <v>0.84756825092543675</v>
      </c>
      <c r="CP18" s="32">
        <v>0.60358695652173433</v>
      </c>
      <c r="CQ18" s="14">
        <v>0.84230769230769575</v>
      </c>
      <c r="CR18" s="14">
        <v>0.85192307692307601</v>
      </c>
      <c r="CS18" s="33">
        <v>0.78260869565217395</v>
      </c>
      <c r="CT18" s="34">
        <v>0.51055900621118011</v>
      </c>
      <c r="CU18" s="393">
        <v>0.50307894106498385</v>
      </c>
      <c r="CV18" s="44"/>
      <c r="CW18" s="44"/>
      <c r="CX18" s="44"/>
      <c r="CY18" s="44"/>
      <c r="CZ18" s="44"/>
      <c r="DA18" s="44"/>
      <c r="DB18" s="44"/>
      <c r="DC18" s="44"/>
    </row>
    <row r="19" spans="1:107" ht="0.95" customHeight="1" x14ac:dyDescent="0.25">
      <c r="A19">
        <v>17</v>
      </c>
      <c r="B19" s="15" t="s">
        <v>16</v>
      </c>
      <c r="C19" s="21">
        <v>0.36011108331248437</v>
      </c>
      <c r="D19" s="319">
        <v>0.4334726173274896</v>
      </c>
      <c r="E19" s="320">
        <v>0.7602439024390244</v>
      </c>
      <c r="F19" s="243">
        <v>0.85860655737704916</v>
      </c>
      <c r="G19" s="321">
        <v>0.24413043478260871</v>
      </c>
      <c r="H19" s="244">
        <v>0.89230769230769236</v>
      </c>
      <c r="I19" s="244">
        <v>0.7038461538461539</v>
      </c>
      <c r="J19" s="245">
        <v>0.8</v>
      </c>
      <c r="K19" s="247">
        <v>0.21490683229813665</v>
      </c>
      <c r="L19" s="246"/>
      <c r="M19" s="246"/>
      <c r="N19" s="54">
        <v>0.35463050414805358</v>
      </c>
      <c r="O19" s="319">
        <v>0.46762066244071276</v>
      </c>
      <c r="P19" s="320">
        <v>0.7780487804878049</v>
      </c>
      <c r="Q19" s="243">
        <v>0.8347457627118644</v>
      </c>
      <c r="R19" s="321">
        <v>0.2941304347826087</v>
      </c>
      <c r="S19" s="244">
        <v>0.9</v>
      </c>
      <c r="T19" s="244">
        <v>0.71923076923076923</v>
      </c>
      <c r="U19" s="245">
        <v>0.80434782608695654</v>
      </c>
      <c r="V19" s="247">
        <v>0.21987577639751552</v>
      </c>
      <c r="W19" s="247"/>
      <c r="X19" s="247"/>
      <c r="Y19" s="355">
        <v>0.32418853901818889</v>
      </c>
      <c r="Z19" s="324">
        <v>0.45037051151690494</v>
      </c>
      <c r="AA19" s="322">
        <v>0.74146341463414633</v>
      </c>
      <c r="AB19" s="29">
        <v>0.85860655737704916</v>
      </c>
      <c r="AC19" s="323">
        <v>0.30369565217391303</v>
      </c>
      <c r="AD19" s="14">
        <v>0.9</v>
      </c>
      <c r="AE19" s="14">
        <v>0.73461538461538467</v>
      </c>
      <c r="AF19" s="33">
        <v>0.80869565217391304</v>
      </c>
      <c r="AG19" s="356">
        <v>0.24223602484472051</v>
      </c>
      <c r="AH19" s="34"/>
      <c r="AI19" s="34"/>
      <c r="AJ19" s="355">
        <v>0.34882194578536946</v>
      </c>
      <c r="AK19" s="324">
        <v>0.46149123036090645</v>
      </c>
      <c r="AL19" s="322">
        <v>0.80975609756097555</v>
      </c>
      <c r="AM19" s="29">
        <v>0.83792372881355937</v>
      </c>
      <c r="AN19" s="323">
        <v>0.31326086956521737</v>
      </c>
      <c r="AO19" s="14">
        <v>0.88846153846153841</v>
      </c>
      <c r="AP19" s="14">
        <v>0.75</v>
      </c>
      <c r="AQ19" s="33">
        <v>0.82608695652173914</v>
      </c>
      <c r="AR19" s="356">
        <v>0.23975155279503105</v>
      </c>
      <c r="AS19" s="34"/>
      <c r="AT19" s="34"/>
      <c r="AU19" s="355">
        <v>0.40916582094961945</v>
      </c>
      <c r="AV19" s="324">
        <v>0.48209601883000092</v>
      </c>
      <c r="AW19" s="322">
        <v>0.79512195121951224</v>
      </c>
      <c r="AX19" s="29">
        <v>0.85963114754098358</v>
      </c>
      <c r="AY19" s="323">
        <v>0.32260869565217393</v>
      </c>
      <c r="AZ19" s="14">
        <v>0.89615384615384619</v>
      </c>
      <c r="BA19" s="14">
        <v>0.75384615384615394</v>
      </c>
      <c r="BB19" s="33">
        <v>0.82608695652173914</v>
      </c>
      <c r="BC19" s="356">
        <v>0.24347826086956523</v>
      </c>
      <c r="BD19" s="34"/>
      <c r="BE19" s="34"/>
      <c r="BF19" s="355">
        <v>0.42339917763157897</v>
      </c>
      <c r="BG19" s="324">
        <v>0.52228152929493543</v>
      </c>
      <c r="BH19" s="322">
        <v>0.85365853658536583</v>
      </c>
      <c r="BI19" s="29">
        <v>0.8243534482758621</v>
      </c>
      <c r="BJ19" s="323">
        <v>0.33652173913043482</v>
      </c>
      <c r="BK19" s="14">
        <v>0.89615384615384619</v>
      </c>
      <c r="BL19" s="14">
        <v>0.76153846153846161</v>
      </c>
      <c r="BM19" s="33">
        <v>0.83043478260869563</v>
      </c>
      <c r="BN19" s="356">
        <v>0.31801242236024846</v>
      </c>
      <c r="BO19" s="34"/>
      <c r="BP19" s="34"/>
      <c r="BQ19" s="355">
        <v>0.4363947692307692</v>
      </c>
      <c r="BR19" s="324">
        <v>0.55751418392927832</v>
      </c>
      <c r="BS19" s="322">
        <v>0.86341463414634145</v>
      </c>
      <c r="BT19" s="29">
        <v>0.81359649122807021</v>
      </c>
      <c r="BU19" s="323">
        <v>0.39934782608695651</v>
      </c>
      <c r="BV19" s="14">
        <v>0.9</v>
      </c>
      <c r="BW19" s="14">
        <v>0.76153846153846161</v>
      </c>
      <c r="BX19" s="33">
        <v>0.83913043478260874</v>
      </c>
      <c r="BY19" s="356">
        <v>0.32546583850931676</v>
      </c>
      <c r="BZ19" s="34"/>
      <c r="CA19" s="34"/>
      <c r="CB19" s="355">
        <v>0.40934497064579639</v>
      </c>
      <c r="CC19" s="324">
        <v>0.56100942221386774</v>
      </c>
      <c r="CD19" s="322">
        <v>0.88048780487804879</v>
      </c>
      <c r="CE19" s="29">
        <v>0.81359649122807021</v>
      </c>
      <c r="CF19" s="323">
        <v>0.42652173913043478</v>
      </c>
      <c r="CG19" s="14">
        <v>0.9</v>
      </c>
      <c r="CH19" s="14">
        <v>0.7846153846153846</v>
      </c>
      <c r="CI19" s="33">
        <v>0.84782608695652173</v>
      </c>
      <c r="CJ19" s="356">
        <v>0.3279503105590062</v>
      </c>
      <c r="CK19" s="34"/>
      <c r="CL19" s="34"/>
      <c r="CM19" s="355">
        <v>0.43234493740601743</v>
      </c>
      <c r="CN19" s="322">
        <v>0.7602439024390244</v>
      </c>
      <c r="CO19" s="29">
        <v>0.79057916307161236</v>
      </c>
      <c r="CP19" s="32">
        <v>0.46489130434783876</v>
      </c>
      <c r="CQ19" s="14">
        <v>0.90192307692307649</v>
      </c>
      <c r="CR19" s="14">
        <v>0.78846153846153844</v>
      </c>
      <c r="CS19" s="33">
        <v>0.85434782608695803</v>
      </c>
      <c r="CT19" s="34">
        <v>0.33374741200828195</v>
      </c>
      <c r="CU19" s="393">
        <v>0.54917160378779495</v>
      </c>
      <c r="CV19" s="44"/>
      <c r="CW19" s="44"/>
      <c r="CX19" s="44"/>
      <c r="CY19" s="44"/>
      <c r="CZ19" s="44"/>
      <c r="DA19" s="44"/>
      <c r="DB19" s="44"/>
      <c r="DC19" s="44"/>
    </row>
    <row r="20" spans="1:107" ht="0.95" customHeight="1" x14ac:dyDescent="0.25">
      <c r="A20">
        <v>18</v>
      </c>
      <c r="B20" s="15" t="s">
        <v>17</v>
      </c>
      <c r="C20" s="248">
        <v>0.99109200113862794</v>
      </c>
      <c r="D20" s="319">
        <v>0.97598774266031729</v>
      </c>
      <c r="E20" s="320">
        <v>0.83170731707317069</v>
      </c>
      <c r="F20" s="243">
        <v>2.155172413793105E-2</v>
      </c>
      <c r="G20" s="321">
        <v>0.44478260869565217</v>
      </c>
      <c r="H20" s="244">
        <v>0.86923076923076925</v>
      </c>
      <c r="I20" s="244">
        <v>0.52307692307692311</v>
      </c>
      <c r="J20" s="245">
        <v>0.9869565217391304</v>
      </c>
      <c r="K20" s="247">
        <v>0.27183047131896237</v>
      </c>
      <c r="L20" s="246"/>
      <c r="M20" s="246"/>
      <c r="N20" s="325">
        <v>0.9651815082230244</v>
      </c>
      <c r="O20" s="319">
        <v>0.82409133223110476</v>
      </c>
      <c r="P20" s="320">
        <v>0.81707317073170738</v>
      </c>
      <c r="Q20" s="243">
        <v>0.181640625</v>
      </c>
      <c r="R20" s="321">
        <v>0.47739130434782612</v>
      </c>
      <c r="S20" s="244">
        <v>0.88846153846153841</v>
      </c>
      <c r="T20" s="244">
        <v>0.53076923076923077</v>
      </c>
      <c r="U20" s="245">
        <v>0.9869565217391304</v>
      </c>
      <c r="V20" s="247">
        <v>0.27241505297771279</v>
      </c>
      <c r="W20" s="247"/>
      <c r="X20" s="247"/>
      <c r="Y20" s="355">
        <v>0.84921725627869304</v>
      </c>
      <c r="Z20" s="324">
        <v>0.92808714273207615</v>
      </c>
      <c r="AA20" s="322">
        <v>0.87073170731707317</v>
      </c>
      <c r="AB20" s="29">
        <v>0.27389705882352944</v>
      </c>
      <c r="AC20" s="323">
        <v>0.48608695652173917</v>
      </c>
      <c r="AD20" s="14">
        <v>0.90384615384615385</v>
      </c>
      <c r="AE20" s="14">
        <v>0.53076923076923077</v>
      </c>
      <c r="AF20" s="33">
        <v>0.9869565217391304</v>
      </c>
      <c r="AG20" s="356">
        <v>0.28469126781147241</v>
      </c>
      <c r="AH20" s="34"/>
      <c r="AI20" s="34"/>
      <c r="AJ20" s="355">
        <v>0.84424006469500923</v>
      </c>
      <c r="AK20" s="324">
        <v>0.87291100591941095</v>
      </c>
      <c r="AL20" s="322">
        <v>0.87804878048780488</v>
      </c>
      <c r="AM20" s="29">
        <v>0.38006756756756754</v>
      </c>
      <c r="AN20" s="323">
        <v>0.52065217391304353</v>
      </c>
      <c r="AO20" s="14">
        <v>0.91923076923076918</v>
      </c>
      <c r="AP20" s="14">
        <v>0.52692307692307694</v>
      </c>
      <c r="AQ20" s="33">
        <v>0.9869565217391304</v>
      </c>
      <c r="AR20" s="356">
        <v>0.29331384727804166</v>
      </c>
      <c r="AS20" s="34"/>
      <c r="AT20" s="34"/>
      <c r="AU20" s="355">
        <v>0.94144949605609118</v>
      </c>
      <c r="AV20" s="324">
        <v>0.88918345226945761</v>
      </c>
      <c r="AW20" s="322">
        <v>0.87804878048780488</v>
      </c>
      <c r="AX20" s="29">
        <v>0.40624999999999989</v>
      </c>
      <c r="AY20" s="323">
        <v>0.53260869565217395</v>
      </c>
      <c r="AZ20" s="14">
        <v>0.94230769230769229</v>
      </c>
      <c r="BA20" s="14">
        <v>0.52692307692307694</v>
      </c>
      <c r="BB20" s="33">
        <v>0.9869565217391304</v>
      </c>
      <c r="BC20" s="356">
        <v>0.30770917062477166</v>
      </c>
      <c r="BD20" s="34"/>
      <c r="BE20" s="34"/>
      <c r="BF20" s="355">
        <v>0.91824961526623583</v>
      </c>
      <c r="BG20" s="324">
        <v>0.85564437208194066</v>
      </c>
      <c r="BH20" s="322">
        <v>0.88536585365853659</v>
      </c>
      <c r="BI20" s="29">
        <v>0.43585526315789469</v>
      </c>
      <c r="BJ20" s="323">
        <v>0.54673913043478262</v>
      </c>
      <c r="BK20" s="14">
        <v>0.95384615384615379</v>
      </c>
      <c r="BL20" s="14">
        <v>0.55000000000000004</v>
      </c>
      <c r="BM20" s="33">
        <v>0.9826086956521739</v>
      </c>
      <c r="BN20" s="356">
        <v>0.41417610522469861</v>
      </c>
      <c r="BO20" s="34"/>
      <c r="BP20" s="34"/>
      <c r="BQ20" s="355">
        <v>0.8808414956680346</v>
      </c>
      <c r="BR20" s="324">
        <v>0.85832122948505263</v>
      </c>
      <c r="BS20" s="322">
        <v>0.90487804878048783</v>
      </c>
      <c r="BT20" s="29">
        <v>0.46474358974358976</v>
      </c>
      <c r="BU20" s="323">
        <v>0.5130434782608696</v>
      </c>
      <c r="BV20" s="14">
        <v>0.96153846153846156</v>
      </c>
      <c r="BW20" s="14">
        <v>0.5461538461538461</v>
      </c>
      <c r="BX20" s="33">
        <v>0.9826086956521739</v>
      </c>
      <c r="BY20" s="356">
        <v>0.43690171720862259</v>
      </c>
      <c r="BZ20" s="34"/>
      <c r="CA20" s="34"/>
      <c r="CB20" s="355">
        <v>0.80431158165705685</v>
      </c>
      <c r="CC20" s="324">
        <v>0.74540624120450993</v>
      </c>
      <c r="CD20" s="322">
        <v>0.90243902439024393</v>
      </c>
      <c r="CE20" s="29">
        <v>0.61388888888888893</v>
      </c>
      <c r="CF20" s="323">
        <v>0.55195652173913035</v>
      </c>
      <c r="CG20" s="14">
        <v>0.97307692307692306</v>
      </c>
      <c r="CH20" s="14">
        <v>0.5461538461538461</v>
      </c>
      <c r="CI20" s="33">
        <v>0.9826086956521739</v>
      </c>
      <c r="CJ20" s="356">
        <v>0.44508586043112902</v>
      </c>
      <c r="CK20" s="34"/>
      <c r="CL20" s="34"/>
      <c r="CM20" s="355">
        <v>0.82539614743142442</v>
      </c>
      <c r="CN20" s="322">
        <v>0.83170731707317069</v>
      </c>
      <c r="CO20" s="29">
        <v>0.64313568376070407</v>
      </c>
      <c r="CP20" s="32">
        <v>0.54217391304347851</v>
      </c>
      <c r="CQ20" s="14">
        <v>0.98269230769230598</v>
      </c>
      <c r="CR20" s="14">
        <v>0.55576923076923035</v>
      </c>
      <c r="CS20" s="33">
        <v>0.98043478260869588</v>
      </c>
      <c r="CT20" s="34">
        <v>0.46296431616124295</v>
      </c>
      <c r="CU20" s="393">
        <v>0.72282266410758123</v>
      </c>
      <c r="CV20" s="44"/>
      <c r="CW20" s="44"/>
      <c r="CX20" s="44"/>
      <c r="CY20" s="44"/>
      <c r="CZ20" s="44"/>
      <c r="DA20" s="44"/>
      <c r="DB20" s="44"/>
      <c r="DC20" s="44"/>
    </row>
    <row r="21" spans="1:107" ht="0.95" customHeight="1" x14ac:dyDescent="0.25">
      <c r="A21">
        <v>19</v>
      </c>
      <c r="B21" s="15" t="s">
        <v>18</v>
      </c>
      <c r="C21" s="21">
        <v>0.34153297297297303</v>
      </c>
      <c r="D21" s="319">
        <v>0.39119187798433086</v>
      </c>
      <c r="E21" s="320">
        <v>0.73097560975609754</v>
      </c>
      <c r="F21" s="243">
        <v>0.91604477611940305</v>
      </c>
      <c r="G21" s="321">
        <v>0.41152173913043483</v>
      </c>
      <c r="H21" s="244">
        <v>0.67692307692307696</v>
      </c>
      <c r="I21" s="244">
        <v>0.74615384615384606</v>
      </c>
      <c r="J21" s="245">
        <v>0.84347826086956523</v>
      </c>
      <c r="K21" s="247">
        <v>4.5962732919254658E-2</v>
      </c>
      <c r="L21" s="246"/>
      <c r="M21" s="246"/>
      <c r="N21" s="54">
        <v>0.32608399925664372</v>
      </c>
      <c r="O21" s="319">
        <v>0.40910095013807235</v>
      </c>
      <c r="P21" s="320">
        <v>0.74146341463414633</v>
      </c>
      <c r="Q21" s="243">
        <v>0.91604477611940305</v>
      </c>
      <c r="R21" s="321">
        <v>0.4508695652173913</v>
      </c>
      <c r="S21" s="244">
        <v>0.68461538461538463</v>
      </c>
      <c r="T21" s="244">
        <v>0.76538461538461533</v>
      </c>
      <c r="U21" s="245">
        <v>0.83913043478260874</v>
      </c>
      <c r="V21" s="247">
        <v>4.5962732919254658E-2</v>
      </c>
      <c r="W21" s="247"/>
      <c r="X21" s="247"/>
      <c r="Y21" s="355">
        <v>0.2715347245409015</v>
      </c>
      <c r="Z21" s="324">
        <v>0.4092870621991484</v>
      </c>
      <c r="AA21" s="322">
        <v>0.73658536585365852</v>
      </c>
      <c r="AB21" s="29">
        <v>0.91604477611940305</v>
      </c>
      <c r="AC21" s="323">
        <v>0.46956521739130436</v>
      </c>
      <c r="AD21" s="14">
        <v>0.68076923076923079</v>
      </c>
      <c r="AE21" s="14">
        <v>0.77692307692307694</v>
      </c>
      <c r="AF21" s="33">
        <v>0.84347826086956523</v>
      </c>
      <c r="AG21" s="356">
        <v>4.5962732919254658E-2</v>
      </c>
      <c r="AH21" s="34"/>
      <c r="AI21" s="34"/>
      <c r="AJ21" s="355">
        <v>0.27635652946402134</v>
      </c>
      <c r="AK21" s="324">
        <v>0.40750897378137146</v>
      </c>
      <c r="AL21" s="322">
        <v>0.75853658536585367</v>
      </c>
      <c r="AM21" s="29">
        <v>0.90719696969696972</v>
      </c>
      <c r="AN21" s="323">
        <v>0.48717391304347829</v>
      </c>
      <c r="AO21" s="14">
        <v>0.68076923076923079</v>
      </c>
      <c r="AP21" s="14">
        <v>0.7961538461538461</v>
      </c>
      <c r="AQ21" s="33">
        <v>0.83478260869565224</v>
      </c>
      <c r="AR21" s="356">
        <v>4.5962732919254658E-2</v>
      </c>
      <c r="AS21" s="34"/>
      <c r="AT21" s="34"/>
      <c r="AU21" s="355">
        <v>0.33437742114001101</v>
      </c>
      <c r="AV21" s="324">
        <v>0.41631030839663929</v>
      </c>
      <c r="AW21" s="322">
        <v>0.73902439024390243</v>
      </c>
      <c r="AX21" s="29">
        <v>0.90814393939393934</v>
      </c>
      <c r="AY21" s="323">
        <v>0.52500000000000002</v>
      </c>
      <c r="AZ21" s="14">
        <v>0.7</v>
      </c>
      <c r="BA21" s="14">
        <v>0.7846153846153846</v>
      </c>
      <c r="BB21" s="33">
        <v>0.82608695652173914</v>
      </c>
      <c r="BC21" s="356">
        <v>4.5962732919254658E-2</v>
      </c>
      <c r="BD21" s="34"/>
      <c r="BE21" s="34"/>
      <c r="BF21" s="355">
        <v>0.32413352199639822</v>
      </c>
      <c r="BG21" s="324">
        <v>0.44209907590989184</v>
      </c>
      <c r="BH21" s="322">
        <v>0.79024390243902443</v>
      </c>
      <c r="BI21" s="29">
        <v>0.87896825396825395</v>
      </c>
      <c r="BJ21" s="323">
        <v>0.56608695652173913</v>
      </c>
      <c r="BK21" s="14">
        <v>0.71153846153846156</v>
      </c>
      <c r="BL21" s="14">
        <v>0.80384615384615377</v>
      </c>
      <c r="BM21" s="33">
        <v>0.82608695652173914</v>
      </c>
      <c r="BN21" s="356">
        <v>5.46583850931677E-2</v>
      </c>
      <c r="BO21" s="34"/>
      <c r="BP21" s="34"/>
      <c r="BQ21" s="355">
        <v>0.32450486461141714</v>
      </c>
      <c r="BR21" s="324">
        <v>0.43216416045366179</v>
      </c>
      <c r="BS21" s="322">
        <v>0.7780487804878049</v>
      </c>
      <c r="BT21" s="29">
        <v>0.888671875</v>
      </c>
      <c r="BU21" s="323">
        <v>0.63065217391304351</v>
      </c>
      <c r="BV21" s="14">
        <v>0.72307692307692317</v>
      </c>
      <c r="BW21" s="14">
        <v>0.80384615384615377</v>
      </c>
      <c r="BX21" s="33">
        <v>0.81739130434782603</v>
      </c>
      <c r="BY21" s="356">
        <v>5.7142857142857141E-2</v>
      </c>
      <c r="BZ21" s="34"/>
      <c r="CA21" s="34"/>
      <c r="CB21" s="355">
        <v>0.30128485850030218</v>
      </c>
      <c r="CC21" s="324">
        <v>0.40638797464340293</v>
      </c>
      <c r="CD21" s="322">
        <v>0.775609756097561</v>
      </c>
      <c r="CE21" s="29">
        <v>0.91697761194029859</v>
      </c>
      <c r="CF21" s="323">
        <v>0.66652173913043489</v>
      </c>
      <c r="CG21" s="14">
        <v>0.72307692307692317</v>
      </c>
      <c r="CH21" s="14">
        <v>0.82307692307692304</v>
      </c>
      <c r="CI21" s="33">
        <v>0.86956521739130432</v>
      </c>
      <c r="CJ21" s="356">
        <v>5.8385093167701865E-2</v>
      </c>
      <c r="CK21" s="34"/>
      <c r="CL21" s="34"/>
      <c r="CM21" s="355">
        <v>0.31123943271486426</v>
      </c>
      <c r="CN21" s="322">
        <v>0.73097560975609754</v>
      </c>
      <c r="CO21" s="29">
        <v>0.90724157974332886</v>
      </c>
      <c r="CP21" s="32">
        <v>0.71934782608695969</v>
      </c>
      <c r="CQ21" s="14">
        <v>0.73461538461538556</v>
      </c>
      <c r="CR21" s="14">
        <v>0.83269230769230684</v>
      </c>
      <c r="CS21" s="33">
        <v>0.86521739130435171</v>
      </c>
      <c r="CT21" s="34">
        <v>6.0455486542442878E-2</v>
      </c>
      <c r="CU21" s="393">
        <v>0.39159079538610403</v>
      </c>
      <c r="CV21" s="44"/>
      <c r="CW21" s="44"/>
      <c r="CX21" s="44"/>
      <c r="CY21" s="44"/>
      <c r="CZ21" s="44"/>
      <c r="DA21" s="44"/>
      <c r="DB21" s="44"/>
      <c r="DC21" s="44"/>
    </row>
    <row r="22" spans="1:107" ht="0.95" customHeight="1" x14ac:dyDescent="0.25">
      <c r="A22">
        <v>20</v>
      </c>
      <c r="B22" s="15" t="s">
        <v>19</v>
      </c>
      <c r="C22" s="21">
        <v>0.49658641377975621</v>
      </c>
      <c r="D22" s="319">
        <v>0.55640741597703591</v>
      </c>
      <c r="E22" s="320">
        <v>0.78536585365853662</v>
      </c>
      <c r="F22" s="243">
        <v>0.69132653061224492</v>
      </c>
      <c r="G22" s="321">
        <v>0.30782608695652175</v>
      </c>
      <c r="H22" s="244">
        <v>0.68076923076923079</v>
      </c>
      <c r="I22" s="244">
        <v>0.73076923076923073</v>
      </c>
      <c r="J22" s="245">
        <v>0.59130434782608687</v>
      </c>
      <c r="K22" s="247">
        <v>1.7391304347826087E-2</v>
      </c>
      <c r="L22" s="246"/>
      <c r="M22" s="246"/>
      <c r="N22" s="54">
        <v>0.50702097450790573</v>
      </c>
      <c r="O22" s="319">
        <v>0.53505889411568053</v>
      </c>
      <c r="P22" s="320">
        <v>0.75365853658536586</v>
      </c>
      <c r="Q22" s="243">
        <v>0.70874999999999999</v>
      </c>
      <c r="R22" s="321">
        <v>0.33847826086956517</v>
      </c>
      <c r="S22" s="244">
        <v>0.71923076923076923</v>
      </c>
      <c r="T22" s="244">
        <v>0.74230769230769234</v>
      </c>
      <c r="U22" s="245">
        <v>0.62173913043478257</v>
      </c>
      <c r="V22" s="247">
        <v>1.7391304347826087E-2</v>
      </c>
      <c r="W22" s="247"/>
      <c r="X22" s="247"/>
      <c r="Y22" s="355">
        <v>0.48538893792291854</v>
      </c>
      <c r="Z22" s="324">
        <v>0.5067830968345548</v>
      </c>
      <c r="AA22" s="322">
        <v>0.71951219512195119</v>
      </c>
      <c r="AB22" s="29">
        <v>0.71124999999999994</v>
      </c>
      <c r="AC22" s="323">
        <v>0.35826086956521741</v>
      </c>
      <c r="AD22" s="14">
        <v>0.76923076923076916</v>
      </c>
      <c r="AE22" s="14">
        <v>0.74230769230769234</v>
      </c>
      <c r="AF22" s="33">
        <v>0.60869565217391308</v>
      </c>
      <c r="AG22" s="356">
        <v>1.7391304347826087E-2</v>
      </c>
      <c r="AH22" s="34"/>
      <c r="AI22" s="34"/>
      <c r="AJ22" s="355">
        <v>0.51712599258867131</v>
      </c>
      <c r="AK22" s="324">
        <v>0.5053178690023582</v>
      </c>
      <c r="AL22" s="322">
        <v>0.74146341463414633</v>
      </c>
      <c r="AM22" s="29">
        <v>0.71</v>
      </c>
      <c r="AN22" s="323">
        <v>0.37869565217391304</v>
      </c>
      <c r="AO22" s="14">
        <v>0.79230769230769227</v>
      </c>
      <c r="AP22" s="14">
        <v>0.75769230769230766</v>
      </c>
      <c r="AQ22" s="33">
        <v>0.58695652173913038</v>
      </c>
      <c r="AR22" s="356">
        <v>1.7391304347826087E-2</v>
      </c>
      <c r="AS22" s="34"/>
      <c r="AT22" s="34"/>
      <c r="AU22" s="355">
        <v>0.59246717724288844</v>
      </c>
      <c r="AV22" s="324">
        <v>0.49887838377165822</v>
      </c>
      <c r="AW22" s="322">
        <v>0.724390243902439</v>
      </c>
      <c r="AX22" s="29">
        <v>0.73918269230769229</v>
      </c>
      <c r="AY22" s="323">
        <v>0.39391304347826084</v>
      </c>
      <c r="AZ22" s="14">
        <v>0.80769230769230771</v>
      </c>
      <c r="BA22" s="14">
        <v>0.76923076923076927</v>
      </c>
      <c r="BB22" s="33">
        <v>0.58260869565217388</v>
      </c>
      <c r="BC22" s="356">
        <v>1.7391304347826087E-2</v>
      </c>
      <c r="BD22" s="34"/>
      <c r="BE22" s="34"/>
      <c r="BF22" s="355">
        <v>0.65254467623296764</v>
      </c>
      <c r="BG22" s="324">
        <v>0.55404349159710009</v>
      </c>
      <c r="BH22" s="322">
        <v>0.79268292682926833</v>
      </c>
      <c r="BI22" s="29">
        <v>0.72549019607843135</v>
      </c>
      <c r="BJ22" s="323">
        <v>0.44086956521739135</v>
      </c>
      <c r="BK22" s="14">
        <v>0.81538461538461537</v>
      </c>
      <c r="BL22" s="14">
        <v>0.7846153846153846</v>
      </c>
      <c r="BM22" s="33">
        <v>0.55652173913043479</v>
      </c>
      <c r="BN22" s="356">
        <v>1.7391304347826087E-2</v>
      </c>
      <c r="BO22" s="34"/>
      <c r="BP22" s="34"/>
      <c r="BQ22" s="355">
        <v>0.58970545492839088</v>
      </c>
      <c r="BR22" s="324">
        <v>0.52987915106622485</v>
      </c>
      <c r="BS22" s="322">
        <v>0.78780487804878052</v>
      </c>
      <c r="BT22" s="29">
        <v>0.72671568627450978</v>
      </c>
      <c r="BU22" s="323">
        <v>0.49586956521739134</v>
      </c>
      <c r="BV22" s="14">
        <v>0.83461538461538465</v>
      </c>
      <c r="BW22" s="14">
        <v>0.78846153846153844</v>
      </c>
      <c r="BX22" s="33">
        <v>0.67826086956521736</v>
      </c>
      <c r="BY22" s="356">
        <v>1.8633540372670808E-2</v>
      </c>
      <c r="BZ22" s="34"/>
      <c r="CA22" s="34"/>
      <c r="CB22" s="355">
        <v>0.58128692930441161</v>
      </c>
      <c r="CC22" s="324">
        <v>0.48909735025754358</v>
      </c>
      <c r="CD22" s="322">
        <v>0.77317073170731709</v>
      </c>
      <c r="CE22" s="29">
        <v>0.77430555555555558</v>
      </c>
      <c r="CF22" s="323">
        <v>0.53282608695652178</v>
      </c>
      <c r="CG22" s="14">
        <v>0.85384615384615392</v>
      </c>
      <c r="CH22" s="14">
        <v>0.80384615384615377</v>
      </c>
      <c r="CI22" s="33">
        <v>0.70869565217391306</v>
      </c>
      <c r="CJ22" s="356">
        <v>1.8633540372670808E-2</v>
      </c>
      <c r="CK22" s="34"/>
      <c r="CL22" s="34"/>
      <c r="CM22" s="355">
        <v>0.61557422253405336</v>
      </c>
      <c r="CN22" s="322">
        <v>0.78536585365853662</v>
      </c>
      <c r="CO22" s="29">
        <v>0.76807205253896527</v>
      </c>
      <c r="CP22" s="32">
        <v>0.58380434782609325</v>
      </c>
      <c r="CQ22" s="14">
        <v>0.86730769230769056</v>
      </c>
      <c r="CR22" s="14">
        <v>0.81346153846153757</v>
      </c>
      <c r="CS22" s="33">
        <v>0.75652173913043874</v>
      </c>
      <c r="CT22" s="34">
        <v>1.9461697722567242E-2</v>
      </c>
      <c r="CU22" s="393">
        <v>0.47674875227810798</v>
      </c>
      <c r="CV22" s="44"/>
      <c r="CW22" s="44"/>
      <c r="CX22" s="44"/>
      <c r="CY22" s="44"/>
      <c r="CZ22" s="44"/>
      <c r="DA22" s="44"/>
      <c r="DB22" s="44"/>
      <c r="DC22" s="44"/>
    </row>
    <row r="23" spans="1:107" ht="0.95" customHeight="1" x14ac:dyDescent="0.25">
      <c r="A23">
        <v>21</v>
      </c>
      <c r="B23" s="16" t="s">
        <v>20</v>
      </c>
      <c r="C23" s="21">
        <v>0.30038227863102718</v>
      </c>
      <c r="D23" s="319">
        <v>0.37726130567444416</v>
      </c>
      <c r="E23" s="320">
        <v>0.72554652213188797</v>
      </c>
      <c r="F23" s="243">
        <v>0.87896825396825395</v>
      </c>
      <c r="G23" s="321">
        <v>0.24413043478260871</v>
      </c>
      <c r="H23" s="244">
        <v>0.6</v>
      </c>
      <c r="I23" s="244">
        <v>0.73461538461538467</v>
      </c>
      <c r="J23" s="245">
        <v>0.64347826086956528</v>
      </c>
      <c r="K23" s="247">
        <v>2.4464347826086971E-2</v>
      </c>
      <c r="L23" s="246"/>
      <c r="M23" s="246"/>
      <c r="N23" s="54">
        <v>0.30220470686389589</v>
      </c>
      <c r="O23" s="319">
        <v>0.4187580240028424</v>
      </c>
      <c r="P23" s="320">
        <v>0.76324446965399884</v>
      </c>
      <c r="Q23" s="243">
        <v>0.85860655737704916</v>
      </c>
      <c r="R23" s="321">
        <v>0.28739130434782606</v>
      </c>
      <c r="S23" s="244">
        <v>0.6692307692307693</v>
      </c>
      <c r="T23" s="244">
        <v>0.75384615384615394</v>
      </c>
      <c r="U23" s="245">
        <v>0.63913043478260867</v>
      </c>
      <c r="V23" s="247">
        <v>2.6367826086956349E-2</v>
      </c>
      <c r="W23" s="247"/>
      <c r="X23" s="247"/>
      <c r="Y23" s="355">
        <v>0.2687489492718888</v>
      </c>
      <c r="Z23" s="324">
        <v>0.45335766942406586</v>
      </c>
      <c r="AA23" s="322">
        <v>0.78484335136238392</v>
      </c>
      <c r="AB23" s="29">
        <v>0.83792372881355937</v>
      </c>
      <c r="AC23" s="323">
        <v>0.29847826086956525</v>
      </c>
      <c r="AD23" s="14">
        <v>0.67692307692307696</v>
      </c>
      <c r="AE23" s="14">
        <v>0.76538461538461533</v>
      </c>
      <c r="AF23" s="33">
        <v>0.65652173913043477</v>
      </c>
      <c r="AG23" s="356">
        <v>2.8271304347826293E-2</v>
      </c>
      <c r="AH23" s="34"/>
      <c r="AI23" s="34"/>
      <c r="AJ23" s="355">
        <v>0.26242561909481199</v>
      </c>
      <c r="AK23" s="324">
        <v>0.43302806552894135</v>
      </c>
      <c r="AL23" s="322">
        <v>0.77485928705440899</v>
      </c>
      <c r="AM23" s="29">
        <v>0.84791666666666665</v>
      </c>
      <c r="AN23" s="323">
        <v>0.33195652173913043</v>
      </c>
      <c r="AO23" s="14">
        <v>0.67692307692307696</v>
      </c>
      <c r="AP23" s="14">
        <v>0.78076923076923077</v>
      </c>
      <c r="AQ23" s="33">
        <v>0.61739130434782608</v>
      </c>
      <c r="AR23" s="356">
        <v>3.2298136645962733E-2</v>
      </c>
      <c r="AS23" s="34"/>
      <c r="AT23" s="34"/>
      <c r="AU23" s="355">
        <v>0.30279541124972381</v>
      </c>
      <c r="AV23" s="324">
        <v>0.45014173539000946</v>
      </c>
      <c r="AW23" s="322">
        <v>0.764870550498844</v>
      </c>
      <c r="AX23" s="29">
        <v>0.84895833333333326</v>
      </c>
      <c r="AY23" s="323">
        <v>0.36369565217391309</v>
      </c>
      <c r="AZ23" s="14">
        <v>0.7038461538461539</v>
      </c>
      <c r="BA23" s="14">
        <v>0.78846153846153844</v>
      </c>
      <c r="BB23" s="33">
        <v>0.78695652173913044</v>
      </c>
      <c r="BC23" s="356">
        <v>3.354037267080745E-2</v>
      </c>
      <c r="BD23" s="34"/>
      <c r="BE23" s="34"/>
      <c r="BF23" s="355">
        <v>0.33353894623055297</v>
      </c>
      <c r="BG23" s="324">
        <v>0.46624570788626801</v>
      </c>
      <c r="BH23" s="322">
        <v>0.80161619562701225</v>
      </c>
      <c r="BI23" s="29">
        <v>0.8347457627118644</v>
      </c>
      <c r="BJ23" s="323">
        <v>0.40760869565217389</v>
      </c>
      <c r="BK23" s="14">
        <v>0.71153846153846156</v>
      </c>
      <c r="BL23" s="14">
        <v>0.80769230769230771</v>
      </c>
      <c r="BM23" s="33">
        <v>0.63913043478260867</v>
      </c>
      <c r="BN23" s="356">
        <v>3.4782608695652174E-2</v>
      </c>
      <c r="BO23" s="34"/>
      <c r="BP23" s="34"/>
      <c r="BQ23" s="355">
        <v>0.28941771522924187</v>
      </c>
      <c r="BR23" s="324">
        <v>0.41487564029419577</v>
      </c>
      <c r="BS23" s="322">
        <v>0.78292682926829271</v>
      </c>
      <c r="BT23" s="29">
        <v>0.888671875</v>
      </c>
      <c r="BU23" s="323">
        <v>0.45630434782608698</v>
      </c>
      <c r="BV23" s="14">
        <v>0.73461538461538467</v>
      </c>
      <c r="BW23" s="14">
        <v>0.8</v>
      </c>
      <c r="BX23" s="33">
        <v>0.62173913043478257</v>
      </c>
      <c r="BY23" s="356">
        <v>3.6024844720496892E-2</v>
      </c>
      <c r="BZ23" s="34"/>
      <c r="CA23" s="34"/>
      <c r="CB23" s="355">
        <v>0.26387968286874564</v>
      </c>
      <c r="CC23" s="324">
        <v>0.42465820036601826</v>
      </c>
      <c r="CD23" s="322">
        <v>0.78536585365853662</v>
      </c>
      <c r="CE23" s="29">
        <v>0.888671875</v>
      </c>
      <c r="CF23" s="323">
        <v>0.48500000000000004</v>
      </c>
      <c r="CG23" s="14">
        <v>0.7384615384615385</v>
      </c>
      <c r="CH23" s="14">
        <v>0.81538461538461537</v>
      </c>
      <c r="CI23" s="33">
        <v>0.63043478260869568</v>
      </c>
      <c r="CJ23" s="356">
        <v>3.6024844720496892E-2</v>
      </c>
      <c r="CK23" s="34"/>
      <c r="CL23" s="34"/>
      <c r="CM23" s="355">
        <v>0.28456525420455547</v>
      </c>
      <c r="CN23" s="322">
        <v>0.70639323218081196</v>
      </c>
      <c r="CO23" s="29">
        <v>0.9085286458333357</v>
      </c>
      <c r="CP23" s="32">
        <v>0.53130434782609015</v>
      </c>
      <c r="CQ23" s="14">
        <v>0.75384615384615472</v>
      </c>
      <c r="CR23" s="14">
        <v>0.82115384615384701</v>
      </c>
      <c r="CS23" s="33">
        <v>0.54782608695653756</v>
      </c>
      <c r="CT23" s="34">
        <v>3.6853002070393326E-2</v>
      </c>
      <c r="CU23" s="393">
        <v>0.4123720006029048</v>
      </c>
      <c r="CV23" s="44"/>
      <c r="CW23" s="44"/>
      <c r="CX23" s="44"/>
      <c r="CY23" s="44"/>
      <c r="CZ23" s="44"/>
      <c r="DA23" s="44"/>
      <c r="DB23" s="44"/>
      <c r="DC23" s="44"/>
    </row>
    <row r="24" spans="1:107" ht="0.95" customHeight="1" x14ac:dyDescent="0.25">
      <c r="A24">
        <v>22</v>
      </c>
      <c r="B24" s="16" t="s">
        <v>21</v>
      </c>
      <c r="C24" s="249">
        <v>0.14348588551775796</v>
      </c>
      <c r="D24" s="319">
        <v>0.9998007705291776</v>
      </c>
      <c r="E24" s="320">
        <v>0.98292682926829267</v>
      </c>
      <c r="F24" s="243">
        <v>0.57122093023255816</v>
      </c>
      <c r="G24" s="321">
        <v>0.22521739130434781</v>
      </c>
      <c r="H24" s="244">
        <v>6.1538461538461542E-2</v>
      </c>
      <c r="I24" s="244">
        <v>0.61538461538461542</v>
      </c>
      <c r="J24" s="245">
        <v>0.52608695652173909</v>
      </c>
      <c r="K24" s="247">
        <v>1.3664596273291927E-3</v>
      </c>
      <c r="L24" s="246"/>
      <c r="M24" s="246"/>
      <c r="N24" s="326">
        <v>0.49489566777937255</v>
      </c>
      <c r="O24" s="319">
        <v>0.96925694460814427</v>
      </c>
      <c r="P24" s="320">
        <v>0.98536585365853657</v>
      </c>
      <c r="Q24" s="243">
        <v>0.54166666666666674</v>
      </c>
      <c r="R24" s="321">
        <v>0.24521739130434786</v>
      </c>
      <c r="S24" s="244">
        <v>8.0769230769230815E-2</v>
      </c>
      <c r="T24" s="244">
        <v>0.64999999999999991</v>
      </c>
      <c r="U24" s="245">
        <v>0.55217391304347818</v>
      </c>
      <c r="V24" s="247">
        <v>1.3664596273291927E-3</v>
      </c>
      <c r="W24" s="247"/>
      <c r="X24" s="247"/>
      <c r="Y24" s="357">
        <v>0.3274367807032591</v>
      </c>
      <c r="Z24" s="324">
        <v>0.81982393766993389</v>
      </c>
      <c r="AA24" s="322">
        <v>0.94390243902439019</v>
      </c>
      <c r="AB24" s="29">
        <v>0.63722826086956508</v>
      </c>
      <c r="AC24" s="323">
        <v>0.29086956521739132</v>
      </c>
      <c r="AD24" s="14">
        <v>7.3076923076923039E-2</v>
      </c>
      <c r="AE24" s="14">
        <v>0.68461538461538463</v>
      </c>
      <c r="AF24" s="33">
        <v>0.59130434782608687</v>
      </c>
      <c r="AG24" s="356">
        <v>1.3664596273291927E-3</v>
      </c>
      <c r="AH24" s="34"/>
      <c r="AI24" s="34"/>
      <c r="AJ24" s="357">
        <v>0.31292706803720022</v>
      </c>
      <c r="AK24" s="324">
        <v>0.78992904693178978</v>
      </c>
      <c r="AL24" s="322">
        <v>0.93902439024390238</v>
      </c>
      <c r="AM24" s="29">
        <v>0.63722826086956508</v>
      </c>
      <c r="AN24" s="323">
        <v>0.34413043478260874</v>
      </c>
      <c r="AO24" s="14">
        <v>0.13846153846153852</v>
      </c>
      <c r="AP24" s="14">
        <v>0.74615384615384606</v>
      </c>
      <c r="AQ24" s="33">
        <v>0.61739130434782608</v>
      </c>
      <c r="AR24" s="356">
        <v>1.3664596273291927E-3</v>
      </c>
      <c r="AS24" s="34"/>
      <c r="AT24" s="34"/>
      <c r="AU24" s="357">
        <v>0.2347995303732055</v>
      </c>
      <c r="AV24" s="324">
        <v>0.77966889760166758</v>
      </c>
      <c r="AW24" s="322">
        <v>0.93414634146341458</v>
      </c>
      <c r="AX24" s="29">
        <v>0.6542553191489362</v>
      </c>
      <c r="AY24" s="323">
        <v>0.36499999999999999</v>
      </c>
      <c r="AZ24" s="14">
        <v>0.19615384615384623</v>
      </c>
      <c r="BA24" s="14">
        <v>0.65384615384615385</v>
      </c>
      <c r="BB24" s="33">
        <v>0.78695652173913044</v>
      </c>
      <c r="BC24" s="356">
        <v>1.3664596273291927E-3</v>
      </c>
      <c r="BD24" s="34"/>
      <c r="BE24" s="34"/>
      <c r="BF24" s="357">
        <v>0.36408128859153183</v>
      </c>
      <c r="BG24" s="324">
        <v>0.84571264094414178</v>
      </c>
      <c r="BH24" s="322">
        <v>0.96097560975609753</v>
      </c>
      <c r="BI24" s="29">
        <v>0.63586956521739124</v>
      </c>
      <c r="BJ24" s="323">
        <v>0.41</v>
      </c>
      <c r="BK24" s="14">
        <v>0.19999999999999996</v>
      </c>
      <c r="BL24" s="14">
        <v>0.64615384615384619</v>
      </c>
      <c r="BM24" s="33">
        <v>0.81304347826086953</v>
      </c>
      <c r="BN24" s="356">
        <v>1.4906832298136644E-3</v>
      </c>
      <c r="BO24" s="34"/>
      <c r="BP24" s="34"/>
      <c r="BQ24" s="357">
        <v>0.4752002429943053</v>
      </c>
      <c r="BR24" s="324">
        <v>0.73262203099107481</v>
      </c>
      <c r="BS24" s="322">
        <v>0.92926829268292677</v>
      </c>
      <c r="BT24" s="29">
        <v>0.65691489361702138</v>
      </c>
      <c r="BU24" s="323">
        <v>0.43956521739130433</v>
      </c>
      <c r="BV24" s="14">
        <v>0.23846153846153839</v>
      </c>
      <c r="BW24" s="14">
        <v>0.66538461538461546</v>
      </c>
      <c r="BX24" s="33">
        <v>0.79565217391304344</v>
      </c>
      <c r="BY24" s="356">
        <v>1.4906832298136644E-3</v>
      </c>
      <c r="BZ24" s="34"/>
      <c r="CA24" s="34"/>
      <c r="CB24" s="357">
        <v>0.43248327040737689</v>
      </c>
      <c r="CC24" s="324">
        <v>0.68733648351786936</v>
      </c>
      <c r="CD24" s="322">
        <v>0.90243902439024393</v>
      </c>
      <c r="CE24" s="29">
        <v>0.70750000000000002</v>
      </c>
      <c r="CF24" s="323">
        <v>0.40304347826086956</v>
      </c>
      <c r="CG24" s="14">
        <v>0.31538461538461537</v>
      </c>
      <c r="CH24" s="14">
        <v>0.69230769230769229</v>
      </c>
      <c r="CI24" s="33">
        <v>0.78260869565217395</v>
      </c>
      <c r="CJ24" s="356">
        <v>1.4906832298136644E-3</v>
      </c>
      <c r="CK24" s="34"/>
      <c r="CL24" s="34"/>
      <c r="CM24" s="357">
        <v>0.4086179578085597</v>
      </c>
      <c r="CN24" s="322">
        <v>0.98292682926829267</v>
      </c>
      <c r="CO24" s="29">
        <v>0.70882978723404477</v>
      </c>
      <c r="CP24" s="32">
        <v>0.44032608695652409</v>
      </c>
      <c r="CQ24" s="14">
        <v>0.33653846153847899</v>
      </c>
      <c r="CR24" s="14">
        <v>0.69807692307692215</v>
      </c>
      <c r="CS24" s="33">
        <v>0.78695652173913144</v>
      </c>
      <c r="CT24" s="34">
        <v>1.4906832298136644E-3</v>
      </c>
      <c r="CU24" s="393">
        <v>0.6442305379527492</v>
      </c>
      <c r="CV24" s="44"/>
      <c r="CW24" s="44"/>
      <c r="CX24" s="44"/>
      <c r="CY24" s="44"/>
      <c r="CZ24" s="44"/>
      <c r="DA24" s="44"/>
      <c r="DB24" s="44"/>
      <c r="DC24" s="44"/>
    </row>
    <row r="25" spans="1:107" ht="0.95" customHeight="1" x14ac:dyDescent="0.25">
      <c r="A25">
        <v>23</v>
      </c>
      <c r="B25" s="15" t="s">
        <v>22</v>
      </c>
      <c r="C25" s="21">
        <v>0.48859071937147064</v>
      </c>
      <c r="D25" s="319">
        <v>0.44307174511140807</v>
      </c>
      <c r="E25" s="320">
        <v>0.76097560975609757</v>
      </c>
      <c r="F25" s="243">
        <v>0.84791666666666665</v>
      </c>
      <c r="G25" s="321">
        <v>0.35369565217391302</v>
      </c>
      <c r="H25" s="244">
        <v>0.7615384615384615</v>
      </c>
      <c r="I25" s="244">
        <v>0.75769230769230766</v>
      </c>
      <c r="J25" s="245">
        <v>0.73913043478260865</v>
      </c>
      <c r="K25" s="247">
        <v>0.10062111801242236</v>
      </c>
      <c r="L25" s="246"/>
      <c r="M25" s="246"/>
      <c r="N25" s="54">
        <v>0.49958297258297257</v>
      </c>
      <c r="O25" s="319">
        <v>0.43244076569241974</v>
      </c>
      <c r="P25" s="320">
        <v>0.73902439024390243</v>
      </c>
      <c r="Q25" s="243">
        <v>0.85758196721311475</v>
      </c>
      <c r="R25" s="321">
        <v>0.39543478260869569</v>
      </c>
      <c r="S25" s="244">
        <v>0.77307692307692299</v>
      </c>
      <c r="T25" s="244">
        <v>0.77307692307692311</v>
      </c>
      <c r="U25" s="245">
        <v>0.75652173913043486</v>
      </c>
      <c r="V25" s="247">
        <v>0.10062111801242236</v>
      </c>
      <c r="W25" s="247"/>
      <c r="X25" s="247"/>
      <c r="Y25" s="355">
        <v>0.33430588235294117</v>
      </c>
      <c r="Z25" s="324">
        <v>0.39835178247694802</v>
      </c>
      <c r="AA25" s="322">
        <v>0.67804878048780481</v>
      </c>
      <c r="AB25" s="29">
        <v>0.88095238095238093</v>
      </c>
      <c r="AC25" s="323">
        <v>0.40239130434782605</v>
      </c>
      <c r="AD25" s="14">
        <v>0.77692307692307694</v>
      </c>
      <c r="AE25" s="14">
        <v>0.79230769230769238</v>
      </c>
      <c r="AF25" s="33">
        <v>0.73913043478260865</v>
      </c>
      <c r="AG25" s="356">
        <v>9.8136645962732916E-2</v>
      </c>
      <c r="AH25" s="34"/>
      <c r="AI25" s="34"/>
      <c r="AJ25" s="355">
        <v>0.35909462578305307</v>
      </c>
      <c r="AK25" s="324">
        <v>0.39912591001555781</v>
      </c>
      <c r="AL25" s="322">
        <v>0.71219512195121948</v>
      </c>
      <c r="AM25" s="29">
        <v>0.87797619047619047</v>
      </c>
      <c r="AN25" s="323">
        <v>0.4104347826086957</v>
      </c>
      <c r="AO25" s="14">
        <v>0.77307692307692299</v>
      </c>
      <c r="AP25" s="14">
        <v>0.81153846153846154</v>
      </c>
      <c r="AQ25" s="33">
        <v>0.73478260869565215</v>
      </c>
      <c r="AR25" s="356">
        <v>0.10062111801242236</v>
      </c>
      <c r="AS25" s="34"/>
      <c r="AT25" s="34"/>
      <c r="AU25" s="355">
        <v>0.42428742514970064</v>
      </c>
      <c r="AV25" s="324">
        <v>0.42268086378475334</v>
      </c>
      <c r="AW25" s="322">
        <v>0.70487804878048776</v>
      </c>
      <c r="AX25" s="29">
        <v>0.88095238095238093</v>
      </c>
      <c r="AY25" s="323">
        <v>0.43565217391304351</v>
      </c>
      <c r="AZ25" s="14">
        <v>0.7846153846153846</v>
      </c>
      <c r="BA25" s="14">
        <v>0.83461538461538454</v>
      </c>
      <c r="BB25" s="33">
        <v>0.74347826086956514</v>
      </c>
      <c r="BC25" s="356">
        <v>0.10186335403726708</v>
      </c>
      <c r="BD25" s="34"/>
      <c r="BE25" s="34"/>
      <c r="BF25" s="355">
        <v>0.43336658390535993</v>
      </c>
      <c r="BG25" s="324">
        <v>0.45405570067245338</v>
      </c>
      <c r="BH25" s="322">
        <v>0.79756097560975614</v>
      </c>
      <c r="BI25" s="29">
        <v>0.86794354838709675</v>
      </c>
      <c r="BJ25" s="323">
        <v>0.4667391304347826</v>
      </c>
      <c r="BK25" s="14">
        <v>0.79230769230769227</v>
      </c>
      <c r="BL25" s="14">
        <v>0.84615384615384615</v>
      </c>
      <c r="BM25" s="33">
        <v>0.73913043478260865</v>
      </c>
      <c r="BN25" s="356">
        <v>0.12546583850931678</v>
      </c>
      <c r="BO25" s="34"/>
      <c r="BP25" s="34"/>
      <c r="BQ25" s="355">
        <v>0.38202127374899653</v>
      </c>
      <c r="BR25" s="324">
        <v>0.47076864749198022</v>
      </c>
      <c r="BS25" s="322">
        <v>0.80487804878048785</v>
      </c>
      <c r="BT25" s="29">
        <v>0.86794354838709675</v>
      </c>
      <c r="BU25" s="323">
        <v>0.54369565217391314</v>
      </c>
      <c r="BV25" s="14">
        <v>0.80769230769230771</v>
      </c>
      <c r="BW25" s="14">
        <v>0.85000000000000009</v>
      </c>
      <c r="BX25" s="33">
        <v>0.82173913043478264</v>
      </c>
      <c r="BY25" s="356">
        <v>0.14161490683229813</v>
      </c>
      <c r="BZ25" s="34"/>
      <c r="CA25" s="34"/>
      <c r="CB25" s="355">
        <v>0.35776701195749633</v>
      </c>
      <c r="CC25" s="324">
        <v>0.4559311846052389</v>
      </c>
      <c r="CD25" s="322">
        <v>0.80731707317073176</v>
      </c>
      <c r="CE25" s="29">
        <v>0.87797619047619047</v>
      </c>
      <c r="CF25" s="323">
        <v>0.57326086956521738</v>
      </c>
      <c r="CG25" s="14">
        <v>0.81923076923076921</v>
      </c>
      <c r="CH25" s="14">
        <v>0.88461538461538458</v>
      </c>
      <c r="CI25" s="33">
        <v>0.83043478260869563</v>
      </c>
      <c r="CJ25" s="356">
        <v>0.14658385093167703</v>
      </c>
      <c r="CK25" s="34"/>
      <c r="CL25" s="34"/>
      <c r="CM25" s="355">
        <v>0.36644801181779485</v>
      </c>
      <c r="CN25" s="322">
        <v>0.76097560975609757</v>
      </c>
      <c r="CO25" s="29">
        <v>0.87147177419354827</v>
      </c>
      <c r="CP25" s="32">
        <v>0.62728260869565855</v>
      </c>
      <c r="CQ25" s="14">
        <v>0.83076923076923159</v>
      </c>
      <c r="CR25" s="14">
        <v>0.89230769230769402</v>
      </c>
      <c r="CS25" s="33">
        <v>0.8695652173913142</v>
      </c>
      <c r="CT25" s="34">
        <v>0.15900621118012423</v>
      </c>
      <c r="CU25" s="393">
        <v>0.44319718171165506</v>
      </c>
      <c r="CV25" s="44"/>
      <c r="CW25" s="44"/>
      <c r="CX25" s="44"/>
      <c r="CY25" s="44"/>
      <c r="CZ25" s="44"/>
      <c r="DA25" s="44"/>
      <c r="DB25" s="44"/>
      <c r="DC25" s="44"/>
    </row>
    <row r="26" spans="1:107" ht="0.95" customHeight="1" x14ac:dyDescent="0.25">
      <c r="A26">
        <v>24</v>
      </c>
      <c r="B26" s="15" t="s">
        <v>23</v>
      </c>
      <c r="C26" s="21">
        <v>0.37579692457896025</v>
      </c>
      <c r="D26" s="319">
        <v>0.4785746672354913</v>
      </c>
      <c r="E26" s="320">
        <v>0.81951219512195117</v>
      </c>
      <c r="F26" s="243">
        <v>0.84791666666666665</v>
      </c>
      <c r="G26" s="321">
        <v>0.5</v>
      </c>
      <c r="H26" s="244">
        <v>0.69615384615384612</v>
      </c>
      <c r="I26" s="244">
        <v>0.62692307692307692</v>
      </c>
      <c r="J26" s="245">
        <v>0.91304347826086962</v>
      </c>
      <c r="K26" s="247">
        <v>0.51428571428571423</v>
      </c>
      <c r="L26" s="246"/>
      <c r="M26" s="246"/>
      <c r="N26" s="54">
        <v>0.38345025025025026</v>
      </c>
      <c r="O26" s="319">
        <v>0.44366836819667005</v>
      </c>
      <c r="P26" s="320">
        <v>0.79024390243902443</v>
      </c>
      <c r="Q26" s="243">
        <v>0.87797619047619047</v>
      </c>
      <c r="R26" s="321">
        <v>0.51956521739130435</v>
      </c>
      <c r="S26" s="244">
        <v>0.7</v>
      </c>
      <c r="T26" s="244">
        <v>0.66153846153846152</v>
      </c>
      <c r="U26" s="245">
        <v>0.89565217391304353</v>
      </c>
      <c r="V26" s="247">
        <v>0.51801242236024847</v>
      </c>
      <c r="W26" s="247"/>
      <c r="X26" s="247"/>
      <c r="Y26" s="355">
        <v>0.34708619696678833</v>
      </c>
      <c r="Z26" s="324">
        <v>0.4864255591407799</v>
      </c>
      <c r="AA26" s="322">
        <v>0.80243902439024395</v>
      </c>
      <c r="AB26" s="29">
        <v>0.86794354838709675</v>
      </c>
      <c r="AC26" s="323">
        <v>0.532391304347826</v>
      </c>
      <c r="AD26" s="14">
        <v>0.7</v>
      </c>
      <c r="AE26" s="14">
        <v>0.69230769230769229</v>
      </c>
      <c r="AF26" s="33">
        <v>0.9</v>
      </c>
      <c r="AG26" s="356">
        <v>0.54409937888198756</v>
      </c>
      <c r="AH26" s="34"/>
      <c r="AI26" s="34"/>
      <c r="AJ26" s="355">
        <v>0.36340233897713392</v>
      </c>
      <c r="AK26" s="324">
        <v>0.48023851447017923</v>
      </c>
      <c r="AL26" s="322">
        <v>0.81951219512195117</v>
      </c>
      <c r="AM26" s="29">
        <v>0.85963114754098358</v>
      </c>
      <c r="AN26" s="323">
        <v>0.52913043478260868</v>
      </c>
      <c r="AO26" s="14">
        <v>0.7</v>
      </c>
      <c r="AP26" s="14">
        <v>0.7153846153846154</v>
      </c>
      <c r="AQ26" s="33">
        <v>0.90434782608695652</v>
      </c>
      <c r="AR26" s="356">
        <v>0.54534161490683231</v>
      </c>
      <c r="AS26" s="34"/>
      <c r="AT26" s="34"/>
      <c r="AU26" s="355">
        <v>0.42857732997481107</v>
      </c>
      <c r="AV26" s="324">
        <v>0.48620802387258355</v>
      </c>
      <c r="AW26" s="322">
        <v>0.81219512195121957</v>
      </c>
      <c r="AX26" s="29">
        <v>0.86794354838709675</v>
      </c>
      <c r="AY26" s="323">
        <v>0.55021739130434788</v>
      </c>
      <c r="AZ26" s="14">
        <v>0.74230769230769234</v>
      </c>
      <c r="BA26" s="14">
        <v>0.73076923076923073</v>
      </c>
      <c r="BB26" s="33">
        <v>0.90869565217391302</v>
      </c>
      <c r="BC26" s="356">
        <v>0.5304347826086957</v>
      </c>
      <c r="BD26" s="34"/>
      <c r="BE26" s="34"/>
      <c r="BF26" s="355">
        <v>0.44491774270683881</v>
      </c>
      <c r="BG26" s="324">
        <v>0.52967344323831689</v>
      </c>
      <c r="BH26" s="322">
        <v>0.85609756097560974</v>
      </c>
      <c r="BI26" s="29">
        <v>0.8243534482758621</v>
      </c>
      <c r="BJ26" s="323">
        <v>0.58739130434782605</v>
      </c>
      <c r="BK26" s="14">
        <v>0.74615384615384617</v>
      </c>
      <c r="BL26" s="14">
        <v>0.74230769230769234</v>
      </c>
      <c r="BM26" s="33">
        <v>0.90869565217391302</v>
      </c>
      <c r="BN26" s="356">
        <v>0.54658385093167705</v>
      </c>
      <c r="BO26" s="34"/>
      <c r="BP26" s="34"/>
      <c r="BQ26" s="355">
        <v>0.41166438941076011</v>
      </c>
      <c r="BR26" s="324">
        <v>0.5039356392014176</v>
      </c>
      <c r="BS26" s="322">
        <v>0.81951219512195117</v>
      </c>
      <c r="BT26" s="29">
        <v>0.83686440677966112</v>
      </c>
      <c r="BU26" s="323">
        <v>0.63108695652173918</v>
      </c>
      <c r="BV26" s="14">
        <v>0.76538461538461533</v>
      </c>
      <c r="BW26" s="14">
        <v>0.76538461538461533</v>
      </c>
      <c r="BX26" s="33">
        <v>0.91304347826086962</v>
      </c>
      <c r="BY26" s="356">
        <v>0.61118012422360246</v>
      </c>
      <c r="BZ26" s="34"/>
      <c r="CA26" s="34"/>
      <c r="CB26" s="355">
        <v>0.3942151317078415</v>
      </c>
      <c r="CC26" s="324">
        <v>0.4917195278346313</v>
      </c>
      <c r="CD26" s="322">
        <v>0.826829268292683</v>
      </c>
      <c r="CE26" s="29">
        <v>0.83686440677966112</v>
      </c>
      <c r="CF26" s="323">
        <v>0.63630434782608691</v>
      </c>
      <c r="CG26" s="14">
        <v>0.77692307692307694</v>
      </c>
      <c r="CH26" s="14">
        <v>0.79230769230769238</v>
      </c>
      <c r="CI26" s="33">
        <v>0.91739130434782612</v>
      </c>
      <c r="CJ26" s="356">
        <v>0.63478260869565217</v>
      </c>
      <c r="CK26" s="34"/>
      <c r="CL26" s="34"/>
      <c r="CM26" s="355">
        <v>0.41994959170786289</v>
      </c>
      <c r="CN26" s="322">
        <v>0.81951219512195117</v>
      </c>
      <c r="CO26" s="29">
        <v>0.82132483597594685</v>
      </c>
      <c r="CP26" s="32">
        <v>0.67673913043478895</v>
      </c>
      <c r="CQ26" s="14">
        <v>0.78846153846153844</v>
      </c>
      <c r="CR26" s="14">
        <v>0.80961538461539162</v>
      </c>
      <c r="CS26" s="33">
        <v>0.91956521739130459</v>
      </c>
      <c r="CT26" s="34">
        <v>0.68571428571428572</v>
      </c>
      <c r="CU26" s="393">
        <v>0.48771725301449492</v>
      </c>
      <c r="CV26" s="44"/>
      <c r="CW26" s="44"/>
      <c r="CX26" s="44"/>
      <c r="CY26" s="44"/>
      <c r="CZ26" s="44"/>
      <c r="DA26" s="44"/>
      <c r="DB26" s="44"/>
      <c r="DC26" s="44"/>
    </row>
    <row r="27" spans="1:107" ht="0.95" customHeight="1" x14ac:dyDescent="0.25">
      <c r="A27">
        <v>25</v>
      </c>
      <c r="B27" s="15" t="s">
        <v>24</v>
      </c>
      <c r="C27" s="21">
        <v>0.47629178617992174</v>
      </c>
      <c r="D27" s="319">
        <v>0.45625624774969192</v>
      </c>
      <c r="E27" s="320">
        <v>0.8</v>
      </c>
      <c r="F27" s="243">
        <v>0.84687500000000004</v>
      </c>
      <c r="G27" s="321">
        <v>0.37739130434782608</v>
      </c>
      <c r="H27" s="244">
        <v>0.91153846153846152</v>
      </c>
      <c r="I27" s="244">
        <v>0.74615384615384606</v>
      </c>
      <c r="J27" s="245">
        <v>0.86956521739130432</v>
      </c>
      <c r="K27" s="247">
        <v>0.15900621118012423</v>
      </c>
      <c r="L27" s="246"/>
      <c r="M27" s="246"/>
      <c r="N27" s="54">
        <v>0.51366136363636361</v>
      </c>
      <c r="O27" s="319">
        <v>0.45092000623733042</v>
      </c>
      <c r="P27" s="320">
        <v>0.79268292682926833</v>
      </c>
      <c r="Q27" s="243">
        <v>0.86794354838709675</v>
      </c>
      <c r="R27" s="321">
        <v>0.42586956521739133</v>
      </c>
      <c r="S27" s="244">
        <v>0.91153846153846152</v>
      </c>
      <c r="T27" s="244">
        <v>0.76538461538461533</v>
      </c>
      <c r="U27" s="245">
        <v>0.86521739130434783</v>
      </c>
      <c r="V27" s="247">
        <v>0.16521739130434782</v>
      </c>
      <c r="W27" s="247"/>
      <c r="X27" s="247"/>
      <c r="Y27" s="355">
        <v>0.52217819533347098</v>
      </c>
      <c r="Z27" s="324">
        <v>0.44406366777889184</v>
      </c>
      <c r="AA27" s="322">
        <v>0.7780487804878049</v>
      </c>
      <c r="AB27" s="29">
        <v>0.85963114754098358</v>
      </c>
      <c r="AC27" s="323">
        <v>0.44456521739130433</v>
      </c>
      <c r="AD27" s="14">
        <v>0.91153846153846152</v>
      </c>
      <c r="AE27" s="14">
        <v>0.7846153846153846</v>
      </c>
      <c r="AF27" s="33">
        <v>0.86956521739130432</v>
      </c>
      <c r="AG27" s="356">
        <v>0.16521739130434782</v>
      </c>
      <c r="AH27" s="34"/>
      <c r="AI27" s="34"/>
      <c r="AJ27" s="355">
        <v>0.53240780669144994</v>
      </c>
      <c r="AK27" s="324">
        <v>0.47179376000306072</v>
      </c>
      <c r="AL27" s="322">
        <v>0.81463414634146347</v>
      </c>
      <c r="AM27" s="29">
        <v>0.85758196721311475</v>
      </c>
      <c r="AN27" s="323">
        <v>0.49086956521739133</v>
      </c>
      <c r="AO27" s="14">
        <v>0.91538461538461535</v>
      </c>
      <c r="AP27" s="14">
        <v>0.8</v>
      </c>
      <c r="AQ27" s="33">
        <v>0.86956521739130432</v>
      </c>
      <c r="AR27" s="356">
        <v>0.16770186335403728</v>
      </c>
      <c r="AS27" s="34"/>
      <c r="AT27" s="34"/>
      <c r="AU27" s="355">
        <v>0.58351740259740259</v>
      </c>
      <c r="AV27" s="324">
        <v>0.47320546805967045</v>
      </c>
      <c r="AW27" s="322">
        <v>0.80487804878048785</v>
      </c>
      <c r="AX27" s="29">
        <v>0.85758196721311475</v>
      </c>
      <c r="AY27" s="323">
        <v>0.5267391304347826</v>
      </c>
      <c r="AZ27" s="14">
        <v>0.93076923076923079</v>
      </c>
      <c r="BA27" s="14">
        <v>0.81538461538461537</v>
      </c>
      <c r="BB27" s="33">
        <v>0.87826086956521743</v>
      </c>
      <c r="BC27" s="356">
        <v>0.17018633540372671</v>
      </c>
      <c r="BD27" s="34"/>
      <c r="BE27" s="34"/>
      <c r="BF27" s="355">
        <v>0.62662307067424861</v>
      </c>
      <c r="BG27" s="324">
        <v>0.49953112350610934</v>
      </c>
      <c r="BH27" s="322">
        <v>0.83170731707317069</v>
      </c>
      <c r="BI27" s="29">
        <v>0.83686440677966112</v>
      </c>
      <c r="BJ27" s="323">
        <v>0.53130434782608693</v>
      </c>
      <c r="BK27" s="14">
        <v>0.93076923076923079</v>
      </c>
      <c r="BL27" s="14">
        <v>0.83076923076923082</v>
      </c>
      <c r="BM27" s="33">
        <v>0.88260869565217392</v>
      </c>
      <c r="BN27" s="356">
        <v>0.2236024844720497</v>
      </c>
      <c r="BO27" s="34"/>
      <c r="BP27" s="34"/>
      <c r="BQ27" s="355">
        <v>0.60421367259350089</v>
      </c>
      <c r="BR27" s="324">
        <v>0.53006552925574701</v>
      </c>
      <c r="BS27" s="322">
        <v>0.86585365853658536</v>
      </c>
      <c r="BT27" s="29">
        <v>0.83580508474576276</v>
      </c>
      <c r="BU27" s="323">
        <v>0.52978260869565219</v>
      </c>
      <c r="BV27" s="14">
        <v>0.93461538461538463</v>
      </c>
      <c r="BW27" s="14">
        <v>0.66153846153846152</v>
      </c>
      <c r="BX27" s="33">
        <v>0.94347826086956521</v>
      </c>
      <c r="BY27" s="356">
        <v>0.26211180124223604</v>
      </c>
      <c r="BZ27" s="34"/>
      <c r="CA27" s="34"/>
      <c r="CB27" s="355">
        <v>0.6346929103256399</v>
      </c>
      <c r="CC27" s="324">
        <v>0.51408856116111512</v>
      </c>
      <c r="CD27" s="322">
        <v>0.86829268292682926</v>
      </c>
      <c r="CE27" s="29">
        <v>0.84895833333333326</v>
      </c>
      <c r="CF27" s="323">
        <v>0.55391304347826087</v>
      </c>
      <c r="CG27" s="14">
        <v>0.93846153846153846</v>
      </c>
      <c r="CH27" s="14">
        <v>0.75</v>
      </c>
      <c r="CI27" s="33">
        <v>0.94782608695652171</v>
      </c>
      <c r="CJ27" s="356">
        <v>0.26335403726708073</v>
      </c>
      <c r="CK27" s="34"/>
      <c r="CL27" s="34"/>
      <c r="CM27" s="355">
        <v>0.624890536214598</v>
      </c>
      <c r="CN27" s="322">
        <v>0.8</v>
      </c>
      <c r="CO27" s="29">
        <v>0.83806989209965721</v>
      </c>
      <c r="CP27" s="32">
        <v>0.55543478260869761</v>
      </c>
      <c r="CQ27" s="14">
        <v>0.94038461538461493</v>
      </c>
      <c r="CR27" s="14">
        <v>0.67307692307692313</v>
      </c>
      <c r="CS27" s="33">
        <v>0.98043478260869366</v>
      </c>
      <c r="CT27" s="34">
        <v>0.28944099378881988</v>
      </c>
      <c r="CU27" s="393">
        <v>0.46708441772876241</v>
      </c>
      <c r="CV27" s="44"/>
      <c r="CW27" s="44"/>
      <c r="CX27" s="44"/>
      <c r="CY27" s="44"/>
      <c r="CZ27" s="44"/>
      <c r="DA27" s="44"/>
      <c r="DB27" s="44"/>
      <c r="DC27" s="44"/>
    </row>
    <row r="28" spans="1:107" ht="0.95" customHeight="1" x14ac:dyDescent="0.25">
      <c r="A28">
        <v>26</v>
      </c>
      <c r="B28" s="15" t="s">
        <v>25</v>
      </c>
      <c r="C28" s="21">
        <v>0.39420826306913992</v>
      </c>
      <c r="D28" s="319">
        <v>0.45872514961572836</v>
      </c>
      <c r="E28" s="320">
        <v>0.76585365853658538</v>
      </c>
      <c r="F28" s="243">
        <v>0.82543103448275856</v>
      </c>
      <c r="G28" s="321">
        <v>0.30652173913043479</v>
      </c>
      <c r="H28" s="244">
        <v>0.86923076923076925</v>
      </c>
      <c r="I28" s="244">
        <v>0.72307692307692306</v>
      </c>
      <c r="J28" s="245">
        <v>0.90869565217391302</v>
      </c>
      <c r="K28" s="247">
        <v>2.236024844720497E-2</v>
      </c>
      <c r="L28" s="246"/>
      <c r="M28" s="246"/>
      <c r="N28" s="54">
        <v>0.37895905172413791</v>
      </c>
      <c r="O28" s="319">
        <v>0.48340430985193505</v>
      </c>
      <c r="P28" s="320">
        <v>0.78536585365853662</v>
      </c>
      <c r="Q28" s="243">
        <v>0.81359649122807021</v>
      </c>
      <c r="R28" s="321">
        <v>0.33413043478260868</v>
      </c>
      <c r="S28" s="244">
        <v>0.87692307692307692</v>
      </c>
      <c r="T28" s="244">
        <v>0.73076923076923073</v>
      </c>
      <c r="U28" s="245">
        <v>0.90869565217391302</v>
      </c>
      <c r="V28" s="247">
        <v>2.236024844720497E-2</v>
      </c>
      <c r="W28" s="247"/>
      <c r="X28" s="247"/>
      <c r="Y28" s="355">
        <v>0.33244082332761576</v>
      </c>
      <c r="Z28" s="324">
        <v>0.50543650336523893</v>
      </c>
      <c r="AA28" s="322">
        <v>0.79268292682926833</v>
      </c>
      <c r="AB28" s="29">
        <v>0.81359649122807021</v>
      </c>
      <c r="AC28" s="323">
        <v>0.33739130434782605</v>
      </c>
      <c r="AD28" s="14">
        <v>0.88846153846153841</v>
      </c>
      <c r="AE28" s="14">
        <v>0.73846153846153839</v>
      </c>
      <c r="AF28" s="33">
        <v>0.9</v>
      </c>
      <c r="AG28" s="356">
        <v>2.3602484472049691E-2</v>
      </c>
      <c r="AH28" s="34"/>
      <c r="AI28" s="34"/>
      <c r="AJ28" s="355">
        <v>0.34739812618595822</v>
      </c>
      <c r="AK28" s="324">
        <v>0.4891721807961828</v>
      </c>
      <c r="AL28" s="322">
        <v>0.8</v>
      </c>
      <c r="AM28" s="29">
        <v>0.81359649122807021</v>
      </c>
      <c r="AN28" s="323">
        <v>0.45195652173913042</v>
      </c>
      <c r="AO28" s="14">
        <v>0.88846153846153841</v>
      </c>
      <c r="AP28" s="14">
        <v>0.74230769230769234</v>
      </c>
      <c r="AQ28" s="33">
        <v>0.90434782608695652</v>
      </c>
      <c r="AR28" s="356">
        <v>2.3602484472049691E-2</v>
      </c>
      <c r="AS28" s="34"/>
      <c r="AT28" s="34"/>
      <c r="AU28" s="355">
        <v>0.38172324596543433</v>
      </c>
      <c r="AV28" s="324">
        <v>0.49675371652389794</v>
      </c>
      <c r="AW28" s="322">
        <v>0.79024390243902443</v>
      </c>
      <c r="AX28" s="29">
        <v>0.82543103448275856</v>
      </c>
      <c r="AY28" s="323">
        <v>0.49130434782608695</v>
      </c>
      <c r="AZ28" s="14">
        <v>0.9</v>
      </c>
      <c r="BA28" s="14">
        <v>0.75</v>
      </c>
      <c r="BB28" s="33">
        <v>0.90434782608695652</v>
      </c>
      <c r="BC28" s="356">
        <v>2.4844720496894408E-2</v>
      </c>
      <c r="BD28" s="34"/>
      <c r="BE28" s="34"/>
      <c r="BF28" s="355">
        <v>0.38858658078368224</v>
      </c>
      <c r="BG28" s="324">
        <v>0.52671459835802192</v>
      </c>
      <c r="BH28" s="322">
        <v>0.84634146341463412</v>
      </c>
      <c r="BI28" s="29">
        <v>0.81140350877192979</v>
      </c>
      <c r="BJ28" s="323">
        <v>0.51847826086956517</v>
      </c>
      <c r="BK28" s="14">
        <v>0.90769230769230769</v>
      </c>
      <c r="BL28" s="14">
        <v>0.75769230769230766</v>
      </c>
      <c r="BM28" s="33">
        <v>0.89130434782608692</v>
      </c>
      <c r="BN28" s="356">
        <v>2.8571428571428571E-2</v>
      </c>
      <c r="BO28" s="34"/>
      <c r="BP28" s="34"/>
      <c r="BQ28" s="355">
        <v>0.39192010283793138</v>
      </c>
      <c r="BR28" s="324">
        <v>0.55822041123978283</v>
      </c>
      <c r="BS28" s="322">
        <v>0.85853658536585364</v>
      </c>
      <c r="BT28" s="29">
        <v>0.8103070175438597</v>
      </c>
      <c r="BU28" s="323">
        <v>0.58065217391304358</v>
      </c>
      <c r="BV28" s="14">
        <v>0.91538461538461535</v>
      </c>
      <c r="BW28" s="14">
        <v>0.75</v>
      </c>
      <c r="BX28" s="33">
        <v>0.9</v>
      </c>
      <c r="BY28" s="356">
        <v>2.8571428571428571E-2</v>
      </c>
      <c r="BZ28" s="34"/>
      <c r="CA28" s="34"/>
      <c r="CB28" s="355">
        <v>0.35630898524370197</v>
      </c>
      <c r="CC28" s="324">
        <v>0.50378097587666726</v>
      </c>
      <c r="CD28" s="322">
        <v>0.85609756097560974</v>
      </c>
      <c r="CE28" s="29">
        <v>0.84895833333333326</v>
      </c>
      <c r="CF28" s="323">
        <v>0.55978260869565222</v>
      </c>
      <c r="CG28" s="14">
        <v>0.90769230769230769</v>
      </c>
      <c r="CH28" s="14">
        <v>0.75769230769230766</v>
      </c>
      <c r="CI28" s="33">
        <v>0.89565217391304353</v>
      </c>
      <c r="CJ28" s="356">
        <v>2.8571428571428571E-2</v>
      </c>
      <c r="CK28" s="34"/>
      <c r="CL28" s="34"/>
      <c r="CM28" s="355">
        <v>0.37880690489683949</v>
      </c>
      <c r="CN28" s="322">
        <v>0.76585365853658538</v>
      </c>
      <c r="CO28" s="29">
        <v>0.84139632486388471</v>
      </c>
      <c r="CP28" s="32">
        <v>0.60445652173913678</v>
      </c>
      <c r="CQ28" s="14">
        <v>0.91538461538461469</v>
      </c>
      <c r="CR28" s="14">
        <v>0.75769230769230811</v>
      </c>
      <c r="CS28" s="33">
        <v>0.89347826086956506</v>
      </c>
      <c r="CT28" s="34">
        <v>2.8571428571428571E-2</v>
      </c>
      <c r="CU28" s="393">
        <v>0.50242443176285068</v>
      </c>
      <c r="CV28" s="44"/>
      <c r="CW28" s="44"/>
      <c r="CX28" s="44"/>
      <c r="CY28" s="44"/>
      <c r="CZ28" s="44"/>
      <c r="DA28" s="44"/>
      <c r="DB28" s="44"/>
      <c r="DC28" s="44"/>
    </row>
    <row r="29" spans="1:107" ht="0.95" customHeight="1" x14ac:dyDescent="0.25">
      <c r="A29">
        <v>27</v>
      </c>
      <c r="B29" s="15" t="s">
        <v>26</v>
      </c>
      <c r="C29" s="21">
        <v>0.33384157416750754</v>
      </c>
      <c r="D29" s="319">
        <v>0.37273713853497947</v>
      </c>
      <c r="E29" s="320">
        <v>0.62609756097560987</v>
      </c>
      <c r="F29" s="243">
        <v>0.85963114754098358</v>
      </c>
      <c r="G29" s="321">
        <v>0.27934782608695652</v>
      </c>
      <c r="H29" s="244">
        <v>0.79615384615384621</v>
      </c>
      <c r="I29" s="244">
        <v>0.7961538461538461</v>
      </c>
      <c r="J29" s="245">
        <v>0.79565217391304344</v>
      </c>
      <c r="K29" s="247">
        <v>0.20496894409937888</v>
      </c>
      <c r="L29" s="246"/>
      <c r="M29" s="246"/>
      <c r="N29" s="54">
        <v>0.38438899718431885</v>
      </c>
      <c r="O29" s="319">
        <v>0.43292166209522492</v>
      </c>
      <c r="P29" s="320">
        <v>0.68780487804878043</v>
      </c>
      <c r="Q29" s="243">
        <v>0.8125</v>
      </c>
      <c r="R29" s="321">
        <v>0.34108695652173915</v>
      </c>
      <c r="S29" s="244">
        <v>0.80384615384615388</v>
      </c>
      <c r="T29" s="244">
        <v>0.81923076923076921</v>
      </c>
      <c r="U29" s="245">
        <v>0.80434782608695654</v>
      </c>
      <c r="V29" s="247">
        <v>0.20869565217391303</v>
      </c>
      <c r="W29" s="247"/>
      <c r="X29" s="247"/>
      <c r="Y29" s="355">
        <v>0.37204894394800975</v>
      </c>
      <c r="Z29" s="324">
        <v>0.46640322263760797</v>
      </c>
      <c r="AA29" s="322">
        <v>0.71951219512195119</v>
      </c>
      <c r="AB29" s="29">
        <v>0.7979910714285714</v>
      </c>
      <c r="AC29" s="323">
        <v>0.35369565217391302</v>
      </c>
      <c r="AD29" s="14">
        <v>0.8</v>
      </c>
      <c r="AE29" s="14">
        <v>0.84615384615384615</v>
      </c>
      <c r="AF29" s="33">
        <v>0.83913043478260874</v>
      </c>
      <c r="AG29" s="356">
        <v>0.21118012422360249</v>
      </c>
      <c r="AH29" s="34"/>
      <c r="AI29" s="34"/>
      <c r="AJ29" s="355">
        <v>0.35957730292691686</v>
      </c>
      <c r="AK29" s="324">
        <v>0.4804530839827309</v>
      </c>
      <c r="AL29" s="322">
        <v>0.75853658536585367</v>
      </c>
      <c r="AM29" s="29">
        <v>0.78749999999999998</v>
      </c>
      <c r="AN29" s="323">
        <v>0.38608695652173913</v>
      </c>
      <c r="AO29" s="14">
        <v>0.79615384615384621</v>
      </c>
      <c r="AP29" s="14">
        <v>0.86923076923076925</v>
      </c>
      <c r="AQ29" s="33">
        <v>0.84347826086956523</v>
      </c>
      <c r="AR29" s="356">
        <v>0.21739130434782608</v>
      </c>
      <c r="AS29" s="34"/>
      <c r="AT29" s="34"/>
      <c r="AU29" s="355">
        <v>0.4189482847784865</v>
      </c>
      <c r="AV29" s="324">
        <v>0.50210187336837586</v>
      </c>
      <c r="AW29" s="322">
        <v>0.75609756097560976</v>
      </c>
      <c r="AX29" s="29">
        <v>0.78749999999999998</v>
      </c>
      <c r="AY29" s="323">
        <v>0.41978260869565215</v>
      </c>
      <c r="AZ29" s="14">
        <v>0.81153846153846154</v>
      </c>
      <c r="BA29" s="14">
        <v>0.88461538461538458</v>
      </c>
      <c r="BB29" s="33">
        <v>0.83913043478260874</v>
      </c>
      <c r="BC29" s="356">
        <v>0.21987577639751552</v>
      </c>
      <c r="BD29" s="34"/>
      <c r="BE29" s="34"/>
      <c r="BF29" s="355">
        <v>0.43951301956978817</v>
      </c>
      <c r="BG29" s="324">
        <v>0.54509556857748331</v>
      </c>
      <c r="BH29" s="322">
        <v>0.83902439024390241</v>
      </c>
      <c r="BI29" s="29">
        <v>0.77314814814814814</v>
      </c>
      <c r="BJ29" s="323">
        <v>0.46760869565217389</v>
      </c>
      <c r="BK29" s="14">
        <v>0.80769230769230771</v>
      </c>
      <c r="BL29" s="14">
        <v>0.91153846153846152</v>
      </c>
      <c r="BM29" s="33">
        <v>0.81304347826086953</v>
      </c>
      <c r="BN29" s="356">
        <v>0.23850931677018633</v>
      </c>
      <c r="BO29" s="34"/>
      <c r="BP29" s="34"/>
      <c r="BQ29" s="355">
        <v>0.39782179737650014</v>
      </c>
      <c r="BR29" s="324">
        <v>0.51204252595518485</v>
      </c>
      <c r="BS29" s="322">
        <v>0.826829268292683</v>
      </c>
      <c r="BT29" s="29">
        <v>0.8002232142857143</v>
      </c>
      <c r="BU29" s="323">
        <v>0.51239130434782609</v>
      </c>
      <c r="BV29" s="14">
        <v>0.81153846153846154</v>
      </c>
      <c r="BW29" s="14">
        <v>0.91153846153846152</v>
      </c>
      <c r="BX29" s="33">
        <v>0.88695652173913042</v>
      </c>
      <c r="BY29" s="356">
        <v>0.25093167701863356</v>
      </c>
      <c r="BZ29" s="34"/>
      <c r="CA29" s="34"/>
      <c r="CB29" s="355">
        <v>0.39702905874921035</v>
      </c>
      <c r="CC29" s="324">
        <v>0.51366957456422169</v>
      </c>
      <c r="CD29" s="322">
        <v>0.82439024390243909</v>
      </c>
      <c r="CE29" s="29">
        <v>0.81359649122807021</v>
      </c>
      <c r="CF29" s="323">
        <v>0.54695652173913045</v>
      </c>
      <c r="CG29" s="14">
        <v>0.81538461538461537</v>
      </c>
      <c r="CH29" s="14">
        <v>0.93846153846153846</v>
      </c>
      <c r="CI29" s="33">
        <v>0.90434782608695652</v>
      </c>
      <c r="CJ29" s="356">
        <v>0.24347826086956523</v>
      </c>
      <c r="CK29" s="34"/>
      <c r="CL29" s="34"/>
      <c r="CM29" s="355">
        <v>0.41787741402277562</v>
      </c>
      <c r="CN29" s="322">
        <v>0.62609756097560987</v>
      </c>
      <c r="CO29" s="29">
        <v>0.81995809837092892</v>
      </c>
      <c r="CP29" s="32">
        <v>0.59326086956522051</v>
      </c>
      <c r="CQ29" s="14">
        <v>0.81538461538461493</v>
      </c>
      <c r="CR29" s="14">
        <v>0.95192307692307687</v>
      </c>
      <c r="CS29" s="33">
        <v>0.92826086956521348</v>
      </c>
      <c r="CT29" s="34">
        <v>0.2492753623188404</v>
      </c>
      <c r="CU29" s="393">
        <v>0.50045258608680276</v>
      </c>
      <c r="CV29" s="44"/>
      <c r="CW29" s="44"/>
      <c r="CX29" s="44"/>
      <c r="CY29" s="44"/>
      <c r="CZ29" s="44"/>
      <c r="DA29" s="44"/>
      <c r="DB29" s="44"/>
      <c r="DC29" s="44"/>
    </row>
    <row r="30" spans="1:107" ht="0.95" customHeight="1" x14ac:dyDescent="0.25">
      <c r="A30">
        <v>28</v>
      </c>
      <c r="B30" s="15" t="s">
        <v>27</v>
      </c>
      <c r="C30" s="21">
        <v>0.24573391402079234</v>
      </c>
      <c r="D30" s="319">
        <v>0.38185027979702124</v>
      </c>
      <c r="E30" s="320">
        <v>0.70975609756097557</v>
      </c>
      <c r="F30" s="243">
        <v>0.890625</v>
      </c>
      <c r="G30" s="321">
        <v>0.31913043478260872</v>
      </c>
      <c r="H30" s="244">
        <v>0.83846153846153848</v>
      </c>
      <c r="I30" s="244">
        <v>0.83076923076923082</v>
      </c>
      <c r="J30" s="245">
        <v>0.86521739130434783</v>
      </c>
      <c r="K30" s="247">
        <v>0.22981366459627328</v>
      </c>
      <c r="L30" s="246"/>
      <c r="M30" s="246"/>
      <c r="N30" s="54">
        <v>0.24829055804097011</v>
      </c>
      <c r="O30" s="319">
        <v>0.41744732736376117</v>
      </c>
      <c r="P30" s="320">
        <v>0.73414634146341462</v>
      </c>
      <c r="Q30" s="243">
        <v>0.86794354838709675</v>
      </c>
      <c r="R30" s="321">
        <v>0.35673913043478261</v>
      </c>
      <c r="S30" s="244">
        <v>0.84615384615384615</v>
      </c>
      <c r="T30" s="244">
        <v>0.86538461538461542</v>
      </c>
      <c r="U30" s="245">
        <v>0.94782608695652171</v>
      </c>
      <c r="V30" s="247">
        <v>0.24596273291925466</v>
      </c>
      <c r="W30" s="247"/>
      <c r="X30" s="247"/>
      <c r="Y30" s="355">
        <v>0.2363630241147078</v>
      </c>
      <c r="Z30" s="324">
        <v>0.42622661259399403</v>
      </c>
      <c r="AA30" s="322">
        <v>0.72682926829268291</v>
      </c>
      <c r="AB30" s="29">
        <v>0.86995967741935487</v>
      </c>
      <c r="AC30" s="323">
        <v>0.37608695652173912</v>
      </c>
      <c r="AD30" s="14">
        <v>0.85</v>
      </c>
      <c r="AE30" s="14">
        <v>0.87692307692307692</v>
      </c>
      <c r="AF30" s="33">
        <v>0.95652173913043481</v>
      </c>
      <c r="AG30" s="356">
        <v>0.24596273291925466</v>
      </c>
      <c r="AH30" s="34"/>
      <c r="AI30" s="34"/>
      <c r="AJ30" s="355">
        <v>0.24492786448420251</v>
      </c>
      <c r="AK30" s="324">
        <v>0.41781447574697639</v>
      </c>
      <c r="AL30" s="322">
        <v>0.74146341463414633</v>
      </c>
      <c r="AM30" s="29">
        <v>0.86895161290322576</v>
      </c>
      <c r="AN30" s="323">
        <v>0.39499999999999996</v>
      </c>
      <c r="AO30" s="14">
        <v>0.83846153846153848</v>
      </c>
      <c r="AP30" s="14">
        <v>0.88846153846153852</v>
      </c>
      <c r="AQ30" s="33">
        <v>0.94782608695652171</v>
      </c>
      <c r="AR30" s="356">
        <v>0.2484472049689441</v>
      </c>
      <c r="AS30" s="34"/>
      <c r="AT30" s="34"/>
      <c r="AU30" s="355">
        <v>0.24570570914444625</v>
      </c>
      <c r="AV30" s="324">
        <v>0.39802136941237337</v>
      </c>
      <c r="AW30" s="322">
        <v>0.71463414634146338</v>
      </c>
      <c r="AX30" s="29">
        <v>0.87996031746031744</v>
      </c>
      <c r="AY30" s="323">
        <v>0.43369565217391304</v>
      </c>
      <c r="AZ30" s="14">
        <v>0.83461538461538465</v>
      </c>
      <c r="BA30" s="14">
        <v>0.89230769230769225</v>
      </c>
      <c r="BB30" s="33">
        <v>0.94782608695652171</v>
      </c>
      <c r="BC30" s="356">
        <v>0.2857142857142857</v>
      </c>
      <c r="BD30" s="34"/>
      <c r="BE30" s="34"/>
      <c r="BF30" s="355">
        <v>0.25275788323446774</v>
      </c>
      <c r="BG30" s="324">
        <v>0.43944650946341579</v>
      </c>
      <c r="BH30" s="322">
        <v>0.75121951219512195</v>
      </c>
      <c r="BI30" s="29">
        <v>0.85860655737704916</v>
      </c>
      <c r="BJ30" s="323">
        <v>0.54804347826086963</v>
      </c>
      <c r="BK30" s="14">
        <v>0.84230769230769231</v>
      </c>
      <c r="BL30" s="14">
        <v>0.90384615384615385</v>
      </c>
      <c r="BM30" s="33">
        <v>0.94347826086956521</v>
      </c>
      <c r="BN30" s="356">
        <v>0.33788819875776399</v>
      </c>
      <c r="BO30" s="34"/>
      <c r="BP30" s="34"/>
      <c r="BQ30" s="355">
        <v>0.23627436281859068</v>
      </c>
      <c r="BR30" s="324">
        <v>0.41622725203747724</v>
      </c>
      <c r="BS30" s="322">
        <v>0.73170731707317072</v>
      </c>
      <c r="BT30" s="29">
        <v>0.87996031746031744</v>
      </c>
      <c r="BU30" s="323">
        <v>0.66369565217391302</v>
      </c>
      <c r="BV30" s="14">
        <v>0.83846153846153848</v>
      </c>
      <c r="BW30" s="14">
        <v>0.9076923076923078</v>
      </c>
      <c r="BX30" s="33">
        <v>0.95652173913043481</v>
      </c>
      <c r="BY30" s="356">
        <v>0.35652173913043478</v>
      </c>
      <c r="BZ30" s="34"/>
      <c r="CA30" s="34"/>
      <c r="CB30" s="355">
        <v>0.22270328380237023</v>
      </c>
      <c r="CC30" s="324">
        <v>0.39267063149895071</v>
      </c>
      <c r="CD30" s="322">
        <v>0.72926829268292681</v>
      </c>
      <c r="CE30" s="29">
        <v>0.90719696969696972</v>
      </c>
      <c r="CF30" s="323">
        <v>0.72065217391304348</v>
      </c>
      <c r="CG30" s="14">
        <v>0.84615384615384615</v>
      </c>
      <c r="CH30" s="14">
        <v>0.91153846153846152</v>
      </c>
      <c r="CI30" s="33">
        <v>0.95217391304347831</v>
      </c>
      <c r="CJ30" s="356">
        <v>0.36273291925465839</v>
      </c>
      <c r="CK30" s="34"/>
      <c r="CL30" s="34"/>
      <c r="CM30" s="355">
        <v>0.23189904948666018</v>
      </c>
      <c r="CN30" s="322">
        <v>0.70975609756097557</v>
      </c>
      <c r="CO30" s="29">
        <v>0.90719696969697239</v>
      </c>
      <c r="CP30" s="32">
        <v>0.83565217391306246</v>
      </c>
      <c r="CQ30" s="14">
        <v>0.84807692307692351</v>
      </c>
      <c r="CR30" s="14">
        <v>0.91923076923076841</v>
      </c>
      <c r="CS30" s="33">
        <v>0.95652173913043415</v>
      </c>
      <c r="CT30" s="34">
        <v>0.37722567287784831</v>
      </c>
      <c r="CU30" s="393">
        <v>0.37944977308834221</v>
      </c>
      <c r="CV30" s="44"/>
      <c r="CW30" s="44"/>
      <c r="CX30" s="44"/>
      <c r="CY30" s="44"/>
      <c r="CZ30" s="44"/>
      <c r="DA30" s="44"/>
      <c r="DB30" s="44"/>
      <c r="DC30" s="44"/>
    </row>
    <row r="31" spans="1:107" s="250" customFormat="1" ht="0.95" customHeight="1" x14ac:dyDescent="0.25">
      <c r="A31" s="250">
        <v>29</v>
      </c>
      <c r="B31" s="251" t="s">
        <v>28</v>
      </c>
      <c r="C31" s="21">
        <v>0.56616233766233759</v>
      </c>
      <c r="D31" s="319">
        <v>0.66886293301387645</v>
      </c>
      <c r="E31" s="320">
        <v>0.8878048780487805</v>
      </c>
      <c r="F31" s="253">
        <v>0.63586956521739124</v>
      </c>
      <c r="G31" s="321">
        <v>0.46739130434782611</v>
      </c>
      <c r="H31" s="252">
        <v>0.45769230769230773</v>
      </c>
      <c r="I31" s="252">
        <v>0.66153846153846152</v>
      </c>
      <c r="J31" s="252">
        <v>0.97391304347826091</v>
      </c>
      <c r="K31" s="252">
        <v>0.14616977225672878</v>
      </c>
      <c r="L31" s="246"/>
      <c r="M31" s="246"/>
      <c r="N31" s="54">
        <v>0.6109691899612324</v>
      </c>
      <c r="O31" s="319">
        <v>0.59308090938139491</v>
      </c>
      <c r="P31" s="320">
        <v>0.84146341463414631</v>
      </c>
      <c r="Q31" s="253">
        <v>0.69005102040816335</v>
      </c>
      <c r="R31" s="321">
        <v>0.50478260869565217</v>
      </c>
      <c r="S31" s="252">
        <v>0.48846153846153839</v>
      </c>
      <c r="T31" s="252">
        <v>0.67307692307692313</v>
      </c>
      <c r="U31" s="252">
        <v>0.97391304347826091</v>
      </c>
      <c r="V31" s="252">
        <v>0.14962042788129745</v>
      </c>
      <c r="W31" s="252"/>
      <c r="X31" s="252"/>
      <c r="Y31" s="355">
        <v>0.5857316513761468</v>
      </c>
      <c r="Z31" s="324">
        <v>0.7065964299389953</v>
      </c>
      <c r="AA31" s="322">
        <v>0.89268292682926831</v>
      </c>
      <c r="AB31" s="254">
        <v>0.63858695652173902</v>
      </c>
      <c r="AC31" s="323">
        <v>0.51695652173913043</v>
      </c>
      <c r="AD31" s="255">
        <v>0.51923076923076916</v>
      </c>
      <c r="AE31" s="255">
        <v>0.68076923076923079</v>
      </c>
      <c r="AF31" s="255">
        <v>0.9695652173913043</v>
      </c>
      <c r="AG31" s="358">
        <v>0.15265700483091788</v>
      </c>
      <c r="AH31" s="255"/>
      <c r="AI31" s="255"/>
      <c r="AJ31" s="355">
        <v>0.60497765459899522</v>
      </c>
      <c r="AK31" s="324">
        <v>0.73756729365630913</v>
      </c>
      <c r="AL31" s="322">
        <v>0.91219512195121955</v>
      </c>
      <c r="AM31" s="254">
        <v>0.63722826086956508</v>
      </c>
      <c r="AN31" s="323">
        <v>0.52391304347826084</v>
      </c>
      <c r="AO31" s="256">
        <v>0.55384615384615388</v>
      </c>
      <c r="AP31" s="255">
        <v>0.69230769230769229</v>
      </c>
      <c r="AQ31" s="256">
        <v>0.97391304347826091</v>
      </c>
      <c r="AR31" s="375">
        <v>0.15431331953071084</v>
      </c>
      <c r="AS31" s="256"/>
      <c r="AT31" s="256"/>
      <c r="AU31" s="355">
        <v>0.68259717087284999</v>
      </c>
      <c r="AV31" s="324">
        <v>0.71877939023001547</v>
      </c>
      <c r="AW31" s="322">
        <v>0.9</v>
      </c>
      <c r="AX31" s="254">
        <v>0.6542553191489362</v>
      </c>
      <c r="AY31" s="323">
        <v>0.5410869565217391</v>
      </c>
      <c r="AZ31" s="255">
        <v>0.65</v>
      </c>
      <c r="BA31" s="256">
        <v>0.7038461538461539</v>
      </c>
      <c r="BB31" s="255">
        <v>0.97826086956521741</v>
      </c>
      <c r="BC31" s="358">
        <v>0.15776397515527951</v>
      </c>
      <c r="BD31" s="255"/>
      <c r="BE31" s="255"/>
      <c r="BF31" s="355">
        <v>0.69097746862241038</v>
      </c>
      <c r="BG31" s="324">
        <v>0.72094079466636096</v>
      </c>
      <c r="BH31" s="322">
        <v>0.90243902439024393</v>
      </c>
      <c r="BI31" s="254">
        <v>0.63858695652173902</v>
      </c>
      <c r="BJ31" s="323">
        <v>0.54086956521739138</v>
      </c>
      <c r="BK31" s="255">
        <v>0.6692307692307693</v>
      </c>
      <c r="BL31" s="255">
        <v>0.72307692307692306</v>
      </c>
      <c r="BM31" s="255">
        <v>0.9826086956521739</v>
      </c>
      <c r="BN31" s="358">
        <v>0.17750172532781228</v>
      </c>
      <c r="BO31" s="255"/>
      <c r="BP31" s="255"/>
      <c r="BQ31" s="355">
        <v>0.694922935520362</v>
      </c>
      <c r="BR31" s="324">
        <v>0.76175558625614115</v>
      </c>
      <c r="BS31" s="322">
        <v>0.92682926829268297</v>
      </c>
      <c r="BT31" s="254">
        <v>0.63858695652173902</v>
      </c>
      <c r="BU31" s="323">
        <v>0.60521739130434782</v>
      </c>
      <c r="BV31" s="255">
        <v>0.68461538461538463</v>
      </c>
      <c r="BW31" s="255">
        <v>0.7038461538461539</v>
      </c>
      <c r="BX31" s="255">
        <v>0.9826086956521739</v>
      </c>
      <c r="BY31" s="358">
        <v>0.19585921325051758</v>
      </c>
      <c r="BZ31" s="255"/>
      <c r="CA31" s="255"/>
      <c r="CB31" s="355">
        <v>0.63432557747711737</v>
      </c>
      <c r="CC31" s="324">
        <v>0.70245184500826074</v>
      </c>
      <c r="CD31" s="322">
        <v>0.91951219512195115</v>
      </c>
      <c r="CE31" s="254">
        <v>0.67317708333333326</v>
      </c>
      <c r="CF31" s="323">
        <v>0.56260869565217397</v>
      </c>
      <c r="CG31" s="255">
        <v>0.69615384615384612</v>
      </c>
      <c r="CH31" s="255">
        <v>0.63076923076923075</v>
      </c>
      <c r="CI31" s="255">
        <v>1</v>
      </c>
      <c r="CJ31" s="358">
        <v>0.19917184265010354</v>
      </c>
      <c r="CK31" s="255"/>
      <c r="CL31" s="255"/>
      <c r="CM31" s="355">
        <v>0.65235679698312765</v>
      </c>
      <c r="CN31" s="322">
        <v>0.8878048780487805</v>
      </c>
      <c r="CO31" s="254">
        <v>0.66534290201973612</v>
      </c>
      <c r="CP31" s="32">
        <v>0.59467391304347672</v>
      </c>
      <c r="CQ31" s="255">
        <v>0.7134615384615367</v>
      </c>
      <c r="CR31" s="255">
        <v>0.6307692307692343</v>
      </c>
      <c r="CS31" s="255">
        <v>1.0021739130434788</v>
      </c>
      <c r="CT31" s="255">
        <v>0.2125143777317722</v>
      </c>
      <c r="CU31" s="393">
        <v>0.6690489937500349</v>
      </c>
      <c r="CV31" s="257"/>
      <c r="CW31" s="257"/>
      <c r="CX31" s="257"/>
      <c r="CY31" s="257"/>
      <c r="CZ31" s="257"/>
      <c r="DA31" s="257"/>
      <c r="DB31" s="257"/>
      <c r="DC31" s="257"/>
    </row>
    <row r="32" spans="1:107" ht="0.95" customHeight="1" x14ac:dyDescent="0.25">
      <c r="A32">
        <v>30</v>
      </c>
      <c r="B32" s="15" t="s">
        <v>29</v>
      </c>
      <c r="C32" s="21">
        <v>0.1879529878221467</v>
      </c>
      <c r="D32" s="319">
        <v>0.28184572516981421</v>
      </c>
      <c r="E32" s="320">
        <v>0.3878048780487805</v>
      </c>
      <c r="F32" s="243">
        <v>0.91791044776119413</v>
      </c>
      <c r="G32" s="321">
        <v>0.34304347826086962</v>
      </c>
      <c r="H32" s="244">
        <v>0.86923076923076925</v>
      </c>
      <c r="I32" s="244">
        <v>0.70769230769230762</v>
      </c>
      <c r="J32" s="245">
        <v>0.90869565217391302</v>
      </c>
      <c r="K32" s="247">
        <v>0.25217391304347825</v>
      </c>
      <c r="L32" s="246"/>
      <c r="M32" s="246"/>
      <c r="N32" s="54">
        <v>0.20082447586543151</v>
      </c>
      <c r="O32" s="319">
        <v>0.33648816249112468</v>
      </c>
      <c r="P32" s="320">
        <v>0.53902439024390247</v>
      </c>
      <c r="Q32" s="243">
        <v>0.890625</v>
      </c>
      <c r="R32" s="321">
        <v>0.39260869565217388</v>
      </c>
      <c r="S32" s="244">
        <v>0.86538461538461542</v>
      </c>
      <c r="T32" s="244">
        <v>0.74615384615384606</v>
      </c>
      <c r="U32" s="245">
        <v>0.91304347826086962</v>
      </c>
      <c r="V32" s="247">
        <v>0.25341614906832299</v>
      </c>
      <c r="W32" s="247"/>
      <c r="X32" s="247"/>
      <c r="Y32" s="355">
        <v>0.21497040746642387</v>
      </c>
      <c r="Z32" s="324">
        <v>0.41216358943102599</v>
      </c>
      <c r="AA32" s="322">
        <v>0.67317073170731712</v>
      </c>
      <c r="AB32" s="29">
        <v>0.84791666666666665</v>
      </c>
      <c r="AC32" s="323">
        <v>0.42521739130434782</v>
      </c>
      <c r="AD32" s="14">
        <v>0.87307692307692308</v>
      </c>
      <c r="AE32" s="14">
        <v>0.75384615384615394</v>
      </c>
      <c r="AF32" s="33">
        <v>0.92173913043478262</v>
      </c>
      <c r="AG32" s="356">
        <v>0.25590062111801243</v>
      </c>
      <c r="AH32" s="34"/>
      <c r="AI32" s="34"/>
      <c r="AJ32" s="355">
        <v>0.21835063085063083</v>
      </c>
      <c r="AK32" s="324">
        <v>0.42860703238061726</v>
      </c>
      <c r="AL32" s="322">
        <v>0.73170731707317072</v>
      </c>
      <c r="AM32" s="29">
        <v>0.84583333333333344</v>
      </c>
      <c r="AN32" s="323">
        <v>0.43478260869565216</v>
      </c>
      <c r="AO32" s="14">
        <v>0.86538461538461542</v>
      </c>
      <c r="AP32" s="14">
        <v>0.74230769230769234</v>
      </c>
      <c r="AQ32" s="33">
        <v>0.92173913043478262</v>
      </c>
      <c r="AR32" s="356">
        <v>0.25714285714285712</v>
      </c>
      <c r="AS32" s="34"/>
      <c r="AT32" s="34"/>
      <c r="AU32" s="355">
        <v>0.25244960784313725</v>
      </c>
      <c r="AV32" s="324">
        <v>0.48000538122624692</v>
      </c>
      <c r="AW32" s="322">
        <v>0.76585365853658538</v>
      </c>
      <c r="AX32" s="29">
        <v>0.83686440677966112</v>
      </c>
      <c r="AY32" s="323">
        <v>0.4573913043478261</v>
      </c>
      <c r="AZ32" s="14">
        <v>0.85384615384615392</v>
      </c>
      <c r="BA32" s="14">
        <v>0.74615384615384606</v>
      </c>
      <c r="BB32" s="33">
        <v>0.92173913043478262</v>
      </c>
      <c r="BC32" s="356">
        <v>0.69068322981366459</v>
      </c>
      <c r="BD32" s="34"/>
      <c r="BE32" s="34"/>
      <c r="BF32" s="355">
        <v>0.26653918552036199</v>
      </c>
      <c r="BG32" s="324">
        <v>0.52855025108077269</v>
      </c>
      <c r="BH32" s="322">
        <v>0.84390243902439022</v>
      </c>
      <c r="BI32" s="29">
        <v>0.8103070175438597</v>
      </c>
      <c r="BJ32" s="323">
        <v>0.48000000000000004</v>
      </c>
      <c r="BK32" s="14">
        <v>0.85769230769230775</v>
      </c>
      <c r="BL32" s="14">
        <v>0.75</v>
      </c>
      <c r="BM32" s="33">
        <v>0.92173913043478262</v>
      </c>
      <c r="BN32" s="356">
        <v>0.69813664596273295</v>
      </c>
      <c r="BO32" s="34"/>
      <c r="BP32" s="34"/>
      <c r="BQ32" s="355">
        <v>0.25736501114294813</v>
      </c>
      <c r="BR32" s="324">
        <v>0.50546007187624742</v>
      </c>
      <c r="BS32" s="322">
        <v>0.82926829268292679</v>
      </c>
      <c r="BT32" s="29">
        <v>0.82543103448275856</v>
      </c>
      <c r="BU32" s="323">
        <v>0.49478260869565222</v>
      </c>
      <c r="BV32" s="14">
        <v>0.88076923076923075</v>
      </c>
      <c r="BW32" s="14">
        <v>0.74615384615384606</v>
      </c>
      <c r="BX32" s="33">
        <v>0.95217391304347831</v>
      </c>
      <c r="BY32" s="356">
        <v>0.70062111801242233</v>
      </c>
      <c r="BZ32" s="34"/>
      <c r="CA32" s="34"/>
      <c r="CB32" s="355">
        <v>0.24690536013400335</v>
      </c>
      <c r="CC32" s="324">
        <v>0.52803564228614008</v>
      </c>
      <c r="CD32" s="322">
        <v>0.85365853658536583</v>
      </c>
      <c r="CE32" s="29">
        <v>0.8125</v>
      </c>
      <c r="CF32" s="323">
        <v>0.51326086956521744</v>
      </c>
      <c r="CG32" s="14">
        <v>0.87307692307692308</v>
      </c>
      <c r="CH32" s="14">
        <v>0.79230769230769238</v>
      </c>
      <c r="CI32" s="33">
        <v>0.9826086956521739</v>
      </c>
      <c r="CJ32" s="356">
        <v>0.70062111801242233</v>
      </c>
      <c r="CK32" s="34"/>
      <c r="CL32" s="34"/>
      <c r="CM32" s="355">
        <v>0.26561087567844344</v>
      </c>
      <c r="CN32" s="322">
        <v>0.3878048780487805</v>
      </c>
      <c r="CO32" s="29">
        <v>0.80678331385154856</v>
      </c>
      <c r="CP32" s="32">
        <v>0.53195652173913199</v>
      </c>
      <c r="CQ32" s="14">
        <v>0.88653846153845983</v>
      </c>
      <c r="CR32" s="14">
        <v>0.79230769230769316</v>
      </c>
      <c r="CS32" s="33">
        <v>0.99782608695652375</v>
      </c>
      <c r="CT32" s="34">
        <v>0.70227743271221554</v>
      </c>
      <c r="CU32" s="393">
        <v>0.52072546584924084</v>
      </c>
      <c r="CV32" s="44"/>
      <c r="CW32" s="44"/>
      <c r="CX32" s="44"/>
      <c r="CY32" s="44"/>
      <c r="CZ32" s="44"/>
      <c r="DA32" s="44"/>
      <c r="DB32" s="44"/>
      <c r="DC32" s="44"/>
    </row>
    <row r="33" spans="1:107" ht="0.95" customHeight="1" x14ac:dyDescent="0.25">
      <c r="A33">
        <v>31</v>
      </c>
      <c r="B33" s="15" t="s">
        <v>30</v>
      </c>
      <c r="C33" s="21">
        <v>0.17764606572203795</v>
      </c>
      <c r="D33" s="319">
        <v>0.22623720725551771</v>
      </c>
      <c r="E33" s="320">
        <v>1.7073170731707332E-2</v>
      </c>
      <c r="F33" s="243">
        <v>0.87797619047619047</v>
      </c>
      <c r="G33" s="321">
        <v>0.23717391304347823</v>
      </c>
      <c r="H33" s="244">
        <v>0.63461538461538458</v>
      </c>
      <c r="I33" s="244">
        <v>0.59615384615384615</v>
      </c>
      <c r="J33" s="245">
        <v>0.87826086956521743</v>
      </c>
      <c r="K33" s="247">
        <v>5.2173913043478258E-2</v>
      </c>
      <c r="L33" s="246"/>
      <c r="M33" s="246"/>
      <c r="N33" s="54">
        <v>0.19311</v>
      </c>
      <c r="O33" s="319">
        <v>0.25640906772982242</v>
      </c>
      <c r="P33" s="320">
        <v>0.15365853658536577</v>
      </c>
      <c r="Q33" s="243">
        <v>0.87797619047619047</v>
      </c>
      <c r="R33" s="321">
        <v>0.25565217391304346</v>
      </c>
      <c r="S33" s="244">
        <v>0.61923076923076925</v>
      </c>
      <c r="T33" s="244">
        <v>0.61153846153846148</v>
      </c>
      <c r="U33" s="245">
        <v>0.88260869565217392</v>
      </c>
      <c r="V33" s="247">
        <v>5.2173913043478258E-2</v>
      </c>
      <c r="W33" s="247"/>
      <c r="X33" s="247"/>
      <c r="Y33" s="355">
        <v>0.19157225701693342</v>
      </c>
      <c r="Z33" s="324">
        <v>0.2766468004582</v>
      </c>
      <c r="AA33" s="322">
        <v>0.23170731707317072</v>
      </c>
      <c r="AB33" s="29">
        <v>0.86995967741935487</v>
      </c>
      <c r="AC33" s="323">
        <v>0.27304347826086955</v>
      </c>
      <c r="AD33" s="14">
        <v>0.58846153846153848</v>
      </c>
      <c r="AE33" s="14">
        <v>0.62307692307692308</v>
      </c>
      <c r="AF33" s="33">
        <v>0.9</v>
      </c>
      <c r="AG33" s="356">
        <v>5.2173913043478258E-2</v>
      </c>
      <c r="AH33" s="34"/>
      <c r="AI33" s="34"/>
      <c r="AJ33" s="355">
        <v>0.17021670702179176</v>
      </c>
      <c r="AK33" s="324">
        <v>0.26905724059545616</v>
      </c>
      <c r="AL33" s="322">
        <v>0.25121951219512184</v>
      </c>
      <c r="AM33" s="29">
        <v>0.87797619047619047</v>
      </c>
      <c r="AN33" s="323">
        <v>0.30608695652173917</v>
      </c>
      <c r="AO33" s="14">
        <v>0.55384615384615388</v>
      </c>
      <c r="AP33" s="14">
        <v>0.63461538461538458</v>
      </c>
      <c r="AQ33" s="33">
        <v>0.9</v>
      </c>
      <c r="AR33" s="356">
        <v>5.2173913043478258E-2</v>
      </c>
      <c r="AS33" s="34"/>
      <c r="AT33" s="34"/>
      <c r="AU33" s="355">
        <v>0.19109585443631588</v>
      </c>
      <c r="AV33" s="324">
        <v>0.28407582691355426</v>
      </c>
      <c r="AW33" s="322">
        <v>0.24878048780487816</v>
      </c>
      <c r="AX33" s="29">
        <v>0.86995967741935487</v>
      </c>
      <c r="AY33" s="323">
        <v>0.33347826086956522</v>
      </c>
      <c r="AZ33" s="14">
        <v>0.56153846153846154</v>
      </c>
      <c r="BA33" s="14">
        <v>0.65384615384615385</v>
      </c>
      <c r="BB33" s="33">
        <v>0.90869565217391302</v>
      </c>
      <c r="BC33" s="356">
        <v>4.9689440993788817E-2</v>
      </c>
      <c r="BD33" s="34"/>
      <c r="BE33" s="34"/>
      <c r="BF33" s="355">
        <v>0.21980758476057322</v>
      </c>
      <c r="BG33" s="324">
        <v>0.30528255123165199</v>
      </c>
      <c r="BH33" s="322">
        <v>0.37073170731707317</v>
      </c>
      <c r="BI33" s="29">
        <v>0.84791666666666665</v>
      </c>
      <c r="BJ33" s="323">
        <v>0.42347826086956525</v>
      </c>
      <c r="BK33" s="14">
        <v>0.55384615384615388</v>
      </c>
      <c r="BL33" s="14">
        <v>0.66153846153846152</v>
      </c>
      <c r="BM33" s="33">
        <v>0.92173913043478262</v>
      </c>
      <c r="BN33" s="356">
        <v>5.3416149068322982E-2</v>
      </c>
      <c r="BO33" s="34"/>
      <c r="BP33" s="34"/>
      <c r="BQ33" s="355">
        <v>0.21298299868093212</v>
      </c>
      <c r="BR33" s="324">
        <v>0.28435251667438027</v>
      </c>
      <c r="BS33" s="322">
        <v>0.25853658536585367</v>
      </c>
      <c r="BT33" s="29">
        <v>0.85963114754098358</v>
      </c>
      <c r="BU33" s="323">
        <v>0.4826086956521739</v>
      </c>
      <c r="BV33" s="14">
        <v>0.55384615384615388</v>
      </c>
      <c r="BW33" s="14">
        <v>0.68461538461538463</v>
      </c>
      <c r="BX33" s="33">
        <v>0.96086956521739131</v>
      </c>
      <c r="BY33" s="356">
        <v>5.7142857142857141E-2</v>
      </c>
      <c r="BZ33" s="34"/>
      <c r="CA33" s="34"/>
      <c r="CB33" s="355">
        <v>0.19491236866359749</v>
      </c>
      <c r="CC33" s="324">
        <v>0.27439827366790237</v>
      </c>
      <c r="CD33" s="322">
        <v>0.27560975609756089</v>
      </c>
      <c r="CE33" s="29">
        <v>0.86794354838709675</v>
      </c>
      <c r="CF33" s="323">
        <v>0.53108695652173921</v>
      </c>
      <c r="CG33" s="14">
        <v>0.55384615384615388</v>
      </c>
      <c r="CH33" s="14">
        <v>0.7038461538461539</v>
      </c>
      <c r="CI33" s="33">
        <v>0.9652173913043478</v>
      </c>
      <c r="CJ33" s="356">
        <v>5.8385093167701865E-2</v>
      </c>
      <c r="CK33" s="34"/>
      <c r="CL33" s="34"/>
      <c r="CM33" s="355">
        <v>0.20650324736319345</v>
      </c>
      <c r="CN33" s="322">
        <v>1.7073170731707332E-2</v>
      </c>
      <c r="CO33" s="29">
        <v>0.86277928344791111</v>
      </c>
      <c r="CP33" s="32">
        <v>0.60565217391304027</v>
      </c>
      <c r="CQ33" s="14">
        <v>0.54999999999999982</v>
      </c>
      <c r="CR33" s="14">
        <v>0.71923076923077101</v>
      </c>
      <c r="CS33" s="33">
        <v>0.99130434782608501</v>
      </c>
      <c r="CT33" s="34">
        <v>6.1283643892339736E-2</v>
      </c>
      <c r="CU33" s="393">
        <v>0.26633936012602466</v>
      </c>
      <c r="CV33" s="44"/>
      <c r="CW33" s="44"/>
      <c r="CX33" s="44"/>
      <c r="CY33" s="44"/>
      <c r="CZ33" s="44"/>
      <c r="DA33" s="44"/>
      <c r="DB33" s="44"/>
      <c r="DC33" s="44"/>
    </row>
    <row r="34" spans="1:107" ht="0.95" customHeight="1" x14ac:dyDescent="0.25">
      <c r="A34">
        <v>32</v>
      </c>
      <c r="B34" s="15" t="s">
        <v>31</v>
      </c>
      <c r="C34" s="21">
        <v>0.32802818371607517</v>
      </c>
      <c r="D34" s="319">
        <v>0.43382976971033854</v>
      </c>
      <c r="E34" s="320">
        <v>0.64878048780487807</v>
      </c>
      <c r="F34" s="243">
        <v>0.758254716981132</v>
      </c>
      <c r="G34" s="321">
        <v>0.39065217391304347</v>
      </c>
      <c r="H34" s="244">
        <v>0.8307692307692307</v>
      </c>
      <c r="I34" s="244">
        <v>0.58846153846153848</v>
      </c>
      <c r="J34" s="245">
        <v>0.94782608695652171</v>
      </c>
      <c r="K34" s="247">
        <v>0.27950310559006208</v>
      </c>
      <c r="L34" s="246"/>
      <c r="M34" s="246"/>
      <c r="N34" s="54">
        <v>0.34792193808882904</v>
      </c>
      <c r="O34" s="319">
        <v>0.45809680132542574</v>
      </c>
      <c r="P34" s="320">
        <v>0.69024390243902434</v>
      </c>
      <c r="Q34" s="243">
        <v>0.74158653846153844</v>
      </c>
      <c r="R34" s="321">
        <v>0.42652173913043478</v>
      </c>
      <c r="S34" s="244">
        <v>0.84230769230769231</v>
      </c>
      <c r="T34" s="244">
        <v>0.61153846153846148</v>
      </c>
      <c r="U34" s="245">
        <v>0.95217391304347831</v>
      </c>
      <c r="V34" s="247">
        <v>0.29689440993788818</v>
      </c>
      <c r="W34" s="247"/>
      <c r="X34" s="247"/>
      <c r="Y34" s="355">
        <v>0.31516295450218923</v>
      </c>
      <c r="Z34" s="324">
        <v>0.44904504458613698</v>
      </c>
      <c r="AA34" s="322">
        <v>0.6707317073170731</v>
      </c>
      <c r="AB34" s="29">
        <v>0.75589622641509424</v>
      </c>
      <c r="AC34" s="323">
        <v>0.43739130434782608</v>
      </c>
      <c r="AD34" s="14">
        <v>0.85</v>
      </c>
      <c r="AE34" s="14">
        <v>0.63846153846153852</v>
      </c>
      <c r="AF34" s="33">
        <v>0.95652173913043481</v>
      </c>
      <c r="AG34" s="356">
        <v>0.33788819875776399</v>
      </c>
      <c r="AH34" s="34"/>
      <c r="AI34" s="34"/>
      <c r="AJ34" s="355">
        <v>0.34323566323862642</v>
      </c>
      <c r="AK34" s="324">
        <v>0.50504219996525812</v>
      </c>
      <c r="AL34" s="322">
        <v>0.75121951219512195</v>
      </c>
      <c r="AM34" s="29">
        <v>0.75589622641509424</v>
      </c>
      <c r="AN34" s="323">
        <v>0.45456521739130434</v>
      </c>
      <c r="AO34" s="14">
        <v>0.85384615384615392</v>
      </c>
      <c r="AP34" s="14">
        <v>0.66923076923076918</v>
      </c>
      <c r="AQ34" s="33">
        <v>0.95652173913043481</v>
      </c>
      <c r="AR34" s="356">
        <v>0.34782608695652173</v>
      </c>
      <c r="AS34" s="34"/>
      <c r="AT34" s="34"/>
      <c r="AU34" s="355">
        <v>0.39616900937081662</v>
      </c>
      <c r="AV34" s="324">
        <v>0.53949359473342196</v>
      </c>
      <c r="AW34" s="322">
        <v>0.79268292682926833</v>
      </c>
      <c r="AX34" s="29">
        <v>0.74278846153846156</v>
      </c>
      <c r="AY34" s="323">
        <v>0.48195652173913039</v>
      </c>
      <c r="AZ34" s="14">
        <v>0.86538461538461542</v>
      </c>
      <c r="BA34" s="14">
        <v>0.67692307692307696</v>
      </c>
      <c r="BB34" s="33">
        <v>0.95652173913043481</v>
      </c>
      <c r="BC34" s="356">
        <v>0.36770186335403726</v>
      </c>
      <c r="BD34" s="34"/>
      <c r="BE34" s="34"/>
      <c r="BF34" s="355">
        <v>0.43429516740366397</v>
      </c>
      <c r="BG34" s="324">
        <v>0.57095165290733774</v>
      </c>
      <c r="BH34" s="322">
        <v>0.83658536585365861</v>
      </c>
      <c r="BI34" s="29">
        <v>0.74038461538461542</v>
      </c>
      <c r="BJ34" s="323">
        <v>0.51543478260869569</v>
      </c>
      <c r="BK34" s="14">
        <v>0.86923076923076925</v>
      </c>
      <c r="BL34" s="14">
        <v>0.69615384615384623</v>
      </c>
      <c r="BM34" s="33">
        <v>0.95652173913043481</v>
      </c>
      <c r="BN34" s="356">
        <v>0.52049689440993785</v>
      </c>
      <c r="BO34" s="34"/>
      <c r="BP34" s="34"/>
      <c r="BQ34" s="355">
        <v>0.42129433962264146</v>
      </c>
      <c r="BR34" s="324">
        <v>0.61795119822887712</v>
      </c>
      <c r="BS34" s="322">
        <v>0.86829268292682926</v>
      </c>
      <c r="BT34" s="29">
        <v>0.72549019607843135</v>
      </c>
      <c r="BU34" s="323">
        <v>0.54239130434782612</v>
      </c>
      <c r="BV34" s="14">
        <v>0.87307692307692308</v>
      </c>
      <c r="BW34" s="14">
        <v>0.7038461538461539</v>
      </c>
      <c r="BX34" s="33">
        <v>0.96086956521739131</v>
      </c>
      <c r="BY34" s="356">
        <v>0.53167701863354033</v>
      </c>
      <c r="BZ34" s="34"/>
      <c r="CA34" s="34"/>
      <c r="CB34" s="355">
        <v>0.40837932691452361</v>
      </c>
      <c r="CC34" s="324">
        <v>0.61516224936380026</v>
      </c>
      <c r="CD34" s="322">
        <v>0.87560975609756098</v>
      </c>
      <c r="CE34" s="29">
        <v>0.72426470588235292</v>
      </c>
      <c r="CF34" s="323">
        <v>0.56152173913043479</v>
      </c>
      <c r="CG34" s="14">
        <v>0.87692307692307692</v>
      </c>
      <c r="CH34" s="14">
        <v>0.72307692307692306</v>
      </c>
      <c r="CI34" s="33">
        <v>0.96086956521739131</v>
      </c>
      <c r="CJ34" s="356">
        <v>0.54409937888198756</v>
      </c>
      <c r="CK34" s="34"/>
      <c r="CL34" s="34"/>
      <c r="CM34" s="355">
        <v>0.42956451557568603</v>
      </c>
      <c r="CN34" s="322">
        <v>0.64878048780487807</v>
      </c>
      <c r="CO34" s="29">
        <v>0.7156155731523377</v>
      </c>
      <c r="CP34" s="32">
        <v>0.59173913043479209</v>
      </c>
      <c r="CQ34" s="14">
        <v>0.88076923076923097</v>
      </c>
      <c r="CR34" s="14">
        <v>0.73653846153846503</v>
      </c>
      <c r="CS34" s="33">
        <v>0.96304347826086978</v>
      </c>
      <c r="CT34" s="34">
        <v>0.55569358178053685</v>
      </c>
      <c r="CU34" s="393">
        <v>0.59292835922709231</v>
      </c>
      <c r="CV34" s="44"/>
      <c r="CW34" s="44"/>
      <c r="CX34" s="44"/>
      <c r="CY34" s="44"/>
      <c r="CZ34" s="44"/>
      <c r="DA34" s="44"/>
      <c r="DB34" s="44"/>
      <c r="DC34" s="44"/>
    </row>
    <row r="35" spans="1:107" ht="0.95" customHeight="1" x14ac:dyDescent="0.25">
      <c r="A35">
        <v>33</v>
      </c>
      <c r="B35" s="15" t="s">
        <v>32</v>
      </c>
      <c r="C35" s="21">
        <v>0.28851529140219268</v>
      </c>
      <c r="D35" s="319">
        <v>0.42752976971095841</v>
      </c>
      <c r="E35" s="320">
        <v>0.724390243902439</v>
      </c>
      <c r="F35" s="243">
        <v>0.81359649122807021</v>
      </c>
      <c r="G35" s="321">
        <v>0.34304347826086962</v>
      </c>
      <c r="H35" s="244">
        <v>0.73076923076923084</v>
      </c>
      <c r="I35" s="244">
        <v>0.56538461538461537</v>
      </c>
      <c r="J35" s="245">
        <v>0.52608695652173909</v>
      </c>
      <c r="K35" s="247">
        <v>7.9503105590062115E-2</v>
      </c>
      <c r="L35" s="246"/>
      <c r="M35" s="246"/>
      <c r="N35" s="54">
        <v>0.34681592039800996</v>
      </c>
      <c r="O35" s="319">
        <v>0.44972393606581157</v>
      </c>
      <c r="P35" s="320">
        <v>0.72365853658536583</v>
      </c>
      <c r="Q35" s="243">
        <v>0.82327586206896552</v>
      </c>
      <c r="R35" s="321">
        <v>0.35391304347826091</v>
      </c>
      <c r="S35" s="244">
        <v>0.73461538461538467</v>
      </c>
      <c r="T35" s="244">
        <v>0.58076923076923082</v>
      </c>
      <c r="U35" s="245">
        <v>0.53913043478260869</v>
      </c>
      <c r="V35" s="247">
        <v>8.3229813664596267E-2</v>
      </c>
      <c r="W35" s="247"/>
      <c r="X35" s="247"/>
      <c r="Y35" s="355">
        <v>0.2892964332318399</v>
      </c>
      <c r="Z35" s="324">
        <v>0.4854075565705725</v>
      </c>
      <c r="AA35" s="322">
        <v>0.75609756097560976</v>
      </c>
      <c r="AB35" s="29">
        <v>0.8002232142857143</v>
      </c>
      <c r="AC35" s="323">
        <v>0.36565217391304344</v>
      </c>
      <c r="AD35" s="14">
        <v>0.75769230769230766</v>
      </c>
      <c r="AE35" s="14">
        <v>0.60000000000000009</v>
      </c>
      <c r="AF35" s="33">
        <v>0.5608695652173914</v>
      </c>
      <c r="AG35" s="356">
        <v>8.4472049689440998E-2</v>
      </c>
      <c r="AH35" s="34"/>
      <c r="AI35" s="34"/>
      <c r="AJ35" s="355">
        <v>0.27527126127855633</v>
      </c>
      <c r="AK35" s="324">
        <v>0.48395589241078002</v>
      </c>
      <c r="AL35" s="322">
        <v>0.7780487804878049</v>
      </c>
      <c r="AM35" s="29">
        <v>0.79910714285714279</v>
      </c>
      <c r="AN35" s="323">
        <v>0.41195652173913044</v>
      </c>
      <c r="AO35" s="14">
        <v>0.77307692307692299</v>
      </c>
      <c r="AP35" s="14">
        <v>0.61538461538461542</v>
      </c>
      <c r="AQ35" s="33">
        <v>0.59130434782608687</v>
      </c>
      <c r="AR35" s="356">
        <v>8.4472049689440998E-2</v>
      </c>
      <c r="AS35" s="34"/>
      <c r="AT35" s="34"/>
      <c r="AU35" s="355">
        <v>0.31704109334325031</v>
      </c>
      <c r="AV35" s="324">
        <v>0.51132655944713457</v>
      </c>
      <c r="AW35" s="322">
        <v>0.775609756097561</v>
      </c>
      <c r="AX35" s="29">
        <v>0.79910714285714279</v>
      </c>
      <c r="AY35" s="323">
        <v>0.42804347826086958</v>
      </c>
      <c r="AZ35" s="14">
        <v>0.78846153846153844</v>
      </c>
      <c r="BA35" s="14">
        <v>0.63076923076923075</v>
      </c>
      <c r="BB35" s="33">
        <v>0.60434782608695659</v>
      </c>
      <c r="BC35" s="356">
        <v>9.3167701863354033E-2</v>
      </c>
      <c r="BD35" s="34"/>
      <c r="BE35" s="34"/>
      <c r="BF35" s="355">
        <v>0.3549933012710409</v>
      </c>
      <c r="BG35" s="324">
        <v>0.52362453177837898</v>
      </c>
      <c r="BH35" s="322">
        <v>0.81707317073170738</v>
      </c>
      <c r="BI35" s="29">
        <v>0.78522727272727277</v>
      </c>
      <c r="BJ35" s="323">
        <v>0.47</v>
      </c>
      <c r="BK35" s="14">
        <v>0.78846153846153844</v>
      </c>
      <c r="BL35" s="14">
        <v>0.64615384615384619</v>
      </c>
      <c r="BM35" s="33">
        <v>0.61739130434782608</v>
      </c>
      <c r="BN35" s="356">
        <v>0.10062111801242236</v>
      </c>
      <c r="BO35" s="34"/>
      <c r="BP35" s="34"/>
      <c r="BQ35" s="355">
        <v>0.42020714399617293</v>
      </c>
      <c r="BR35" s="324">
        <v>0.54094742522756467</v>
      </c>
      <c r="BS35" s="322">
        <v>0.82926829268292679</v>
      </c>
      <c r="BT35" s="29">
        <v>0.78522727272727277</v>
      </c>
      <c r="BU35" s="323">
        <v>0.43195652173913041</v>
      </c>
      <c r="BV35" s="14">
        <v>0.80769230769230771</v>
      </c>
      <c r="BW35" s="14">
        <v>0.64999999999999991</v>
      </c>
      <c r="BX35" s="33">
        <v>0.56956521739130439</v>
      </c>
      <c r="BY35" s="356">
        <v>0.10434782608695652</v>
      </c>
      <c r="BZ35" s="34"/>
      <c r="CA35" s="34"/>
      <c r="CB35" s="355">
        <v>0.36358091894060041</v>
      </c>
      <c r="CC35" s="324">
        <v>0.53406922735945428</v>
      </c>
      <c r="CD35" s="322">
        <v>0.82926829268292679</v>
      </c>
      <c r="CE35" s="29">
        <v>0.77430555555555558</v>
      </c>
      <c r="CF35" s="323">
        <v>0.45065217391304352</v>
      </c>
      <c r="CG35" s="14">
        <v>0.80769230769230771</v>
      </c>
      <c r="CH35" s="14">
        <v>0.66538461538461546</v>
      </c>
      <c r="CI35" s="33">
        <v>0.63043478260869568</v>
      </c>
      <c r="CJ35" s="356">
        <v>0.10807453416149068</v>
      </c>
      <c r="CK35" s="34"/>
      <c r="CL35" s="34"/>
      <c r="CM35" s="355">
        <v>0.38186203645049033</v>
      </c>
      <c r="CN35" s="322">
        <v>0.724390243902439</v>
      </c>
      <c r="CO35" s="29">
        <v>0.76736562049062051</v>
      </c>
      <c r="CP35" s="32">
        <v>0.45260869565217449</v>
      </c>
      <c r="CQ35" s="14">
        <v>0.81730769230769229</v>
      </c>
      <c r="CR35" s="14">
        <v>0.6750000000000026</v>
      </c>
      <c r="CS35" s="33">
        <v>0.61304347826086936</v>
      </c>
      <c r="CT35" s="34">
        <v>0.11180124223602485</v>
      </c>
      <c r="CU35" s="393">
        <v>0.51485264174922163</v>
      </c>
      <c r="CV35" s="44"/>
      <c r="CW35" s="44"/>
      <c r="CX35" s="44"/>
      <c r="CY35" s="44"/>
      <c r="CZ35" s="44"/>
      <c r="DA35" s="44"/>
      <c r="DB35" s="44"/>
      <c r="DC35" s="44"/>
    </row>
    <row r="36" spans="1:107" ht="0.95" customHeight="1" x14ac:dyDescent="0.25">
      <c r="A36">
        <v>34</v>
      </c>
      <c r="B36" s="15" t="s">
        <v>33</v>
      </c>
      <c r="C36" s="21">
        <v>0.3412945149959471</v>
      </c>
      <c r="D36" s="319">
        <v>0.43611596328098245</v>
      </c>
      <c r="E36" s="320">
        <v>0.80414634146341468</v>
      </c>
      <c r="F36" s="243">
        <v>0.87996031746031744</v>
      </c>
      <c r="G36" s="321">
        <v>0.28130434782608699</v>
      </c>
      <c r="H36" s="244">
        <v>0.90384615384615385</v>
      </c>
      <c r="I36" s="244">
        <v>0.60384615384615381</v>
      </c>
      <c r="J36" s="245">
        <v>0.90869565217391302</v>
      </c>
      <c r="K36" s="247">
        <v>0.1341614906832298</v>
      </c>
      <c r="L36" s="246"/>
      <c r="M36" s="246"/>
      <c r="N36" s="54">
        <v>0.3696849569867473</v>
      </c>
      <c r="O36" s="319">
        <v>0.43202685721099604</v>
      </c>
      <c r="P36" s="320">
        <v>0.78780487804878052</v>
      </c>
      <c r="Q36" s="243">
        <v>0.8896484375</v>
      </c>
      <c r="R36" s="321">
        <v>0.32260869565217393</v>
      </c>
      <c r="S36" s="244">
        <v>0.90384615384615385</v>
      </c>
      <c r="T36" s="244">
        <v>0.61923076923076925</v>
      </c>
      <c r="U36" s="245">
        <v>0.90869565217391302</v>
      </c>
      <c r="V36" s="247">
        <v>0.1341614906832298</v>
      </c>
      <c r="W36" s="247"/>
      <c r="X36" s="247"/>
      <c r="Y36" s="355">
        <v>0.31053023455993112</v>
      </c>
      <c r="Z36" s="324">
        <v>0.46253489497456995</v>
      </c>
      <c r="AA36" s="322">
        <v>0.80975609756097555</v>
      </c>
      <c r="AB36" s="29">
        <v>0.87996031746031744</v>
      </c>
      <c r="AC36" s="323">
        <v>0.33173913043478259</v>
      </c>
      <c r="AD36" s="14">
        <v>0.9</v>
      </c>
      <c r="AE36" s="14">
        <v>0.61538461538461542</v>
      </c>
      <c r="AF36" s="33">
        <v>0.91304347826086962</v>
      </c>
      <c r="AG36" s="356">
        <v>0.1341614906832298</v>
      </c>
      <c r="AH36" s="34"/>
      <c r="AI36" s="34"/>
      <c r="AJ36" s="355">
        <v>0.29738276912054451</v>
      </c>
      <c r="AK36" s="324">
        <v>0.42320951651500249</v>
      </c>
      <c r="AL36" s="322">
        <v>0.78048780487804881</v>
      </c>
      <c r="AM36" s="29">
        <v>0.8896484375</v>
      </c>
      <c r="AN36" s="323">
        <v>0.3497826086956522</v>
      </c>
      <c r="AO36" s="14">
        <v>0.89230769230769236</v>
      </c>
      <c r="AP36" s="14">
        <v>0.62692307692307692</v>
      </c>
      <c r="AQ36" s="33">
        <v>0.92173913043478262</v>
      </c>
      <c r="AR36" s="356">
        <v>0.13540372670807455</v>
      </c>
      <c r="AS36" s="34"/>
      <c r="AT36" s="34"/>
      <c r="AU36" s="355">
        <v>0.34041048415186348</v>
      </c>
      <c r="AV36" s="324">
        <v>0.43371551918307699</v>
      </c>
      <c r="AW36" s="322">
        <v>0.75365853658536586</v>
      </c>
      <c r="AX36" s="29">
        <v>0.9</v>
      </c>
      <c r="AY36" s="323">
        <v>0.38695652173913042</v>
      </c>
      <c r="AZ36" s="14">
        <v>0.90384615384615385</v>
      </c>
      <c r="BA36" s="14">
        <v>0.63846153846153852</v>
      </c>
      <c r="BB36" s="33">
        <v>0.93043478260869561</v>
      </c>
      <c r="BC36" s="356">
        <v>0.14782608695652175</v>
      </c>
      <c r="BD36" s="34"/>
      <c r="BE36" s="34"/>
      <c r="BF36" s="355">
        <v>0.34098717948717949</v>
      </c>
      <c r="BG36" s="324">
        <v>0.4256635991121101</v>
      </c>
      <c r="BH36" s="322">
        <v>0.79024390243902443</v>
      </c>
      <c r="BI36" s="29">
        <v>0.888671875</v>
      </c>
      <c r="BJ36" s="323">
        <v>0.4097826086956522</v>
      </c>
      <c r="BK36" s="14">
        <v>0.91153846153846152</v>
      </c>
      <c r="BL36" s="14">
        <v>0.65384615384615385</v>
      </c>
      <c r="BM36" s="33">
        <v>0.93043478260869561</v>
      </c>
      <c r="BN36" s="356">
        <v>0.16645962732919253</v>
      </c>
      <c r="BO36" s="34"/>
      <c r="BP36" s="34"/>
      <c r="BQ36" s="355">
        <v>0.35244188136608751</v>
      </c>
      <c r="BR36" s="324">
        <v>0.45194018254375262</v>
      </c>
      <c r="BS36" s="322">
        <v>0.79024390243902443</v>
      </c>
      <c r="BT36" s="29">
        <v>0.8896484375</v>
      </c>
      <c r="BU36" s="323">
        <v>0.42173913043478262</v>
      </c>
      <c r="BV36" s="14">
        <v>0.92307692307692313</v>
      </c>
      <c r="BW36" s="14">
        <v>0.66538461538461546</v>
      </c>
      <c r="BX36" s="33">
        <v>0.94347826086956521</v>
      </c>
      <c r="BY36" s="356">
        <v>0.17391304347826086</v>
      </c>
      <c r="BZ36" s="34"/>
      <c r="CA36" s="34"/>
      <c r="CB36" s="355">
        <v>0.31619046413654989</v>
      </c>
      <c r="CC36" s="324">
        <v>0.41369581504219344</v>
      </c>
      <c r="CD36" s="322">
        <v>0.78048780487804881</v>
      </c>
      <c r="CE36" s="29">
        <v>0.89903846153846156</v>
      </c>
      <c r="CF36" s="323">
        <v>0.4891304347826087</v>
      </c>
      <c r="CG36" s="14">
        <v>0.92692307692307696</v>
      </c>
      <c r="CH36" s="14">
        <v>0.68461538461538463</v>
      </c>
      <c r="CI36" s="33">
        <v>0.94782608695652171</v>
      </c>
      <c r="CJ36" s="356">
        <v>0.17391304347826086</v>
      </c>
      <c r="CK36" s="34"/>
      <c r="CL36" s="34"/>
      <c r="CM36" s="355">
        <v>0.32885669415687974</v>
      </c>
      <c r="CN36" s="322">
        <v>0.80414634146341468</v>
      </c>
      <c r="CO36" s="29">
        <v>0.8938626802884615</v>
      </c>
      <c r="CP36" s="32">
        <v>0.50652173913043474</v>
      </c>
      <c r="CQ36" s="14">
        <v>0.93653846153846021</v>
      </c>
      <c r="CR36" s="14">
        <v>0.69807692307692215</v>
      </c>
      <c r="CS36" s="33">
        <v>0.95434782608695601</v>
      </c>
      <c r="CT36" s="34">
        <v>0.17888198757763976</v>
      </c>
      <c r="CU36" s="393">
        <v>0.40147875842321562</v>
      </c>
      <c r="CV36" s="44"/>
      <c r="CW36" s="44"/>
      <c r="CX36" s="44"/>
      <c r="CY36" s="44"/>
      <c r="CZ36" s="44"/>
      <c r="DA36" s="44"/>
      <c r="DB36" s="44"/>
      <c r="DC36" s="44"/>
    </row>
    <row r="37" spans="1:107" ht="0.95" customHeight="1" x14ac:dyDescent="0.25">
      <c r="A37">
        <v>35</v>
      </c>
      <c r="B37" s="15" t="s">
        <v>34</v>
      </c>
      <c r="C37" s="21">
        <v>0.28058771459227466</v>
      </c>
      <c r="D37" s="319">
        <v>0.43889273330928524</v>
      </c>
      <c r="E37" s="320">
        <v>0.73170731707317072</v>
      </c>
      <c r="F37" s="243">
        <v>0.81140350877192979</v>
      </c>
      <c r="G37" s="321">
        <v>0.32304347826086954</v>
      </c>
      <c r="H37" s="244">
        <v>0.95769230769230773</v>
      </c>
      <c r="I37" s="244">
        <v>0.5923076923076922</v>
      </c>
      <c r="J37" s="245">
        <v>0.9</v>
      </c>
      <c r="K37" s="247">
        <v>0.17763975155279504</v>
      </c>
      <c r="L37" s="246"/>
      <c r="M37" s="246"/>
      <c r="N37" s="54">
        <v>0.3091435814703849</v>
      </c>
      <c r="O37" s="319">
        <v>0.47548324127137609</v>
      </c>
      <c r="P37" s="320">
        <v>0.75853658536585367</v>
      </c>
      <c r="Q37" s="243">
        <v>0.79910714285714279</v>
      </c>
      <c r="R37" s="321">
        <v>0.36217391304347823</v>
      </c>
      <c r="S37" s="244">
        <v>0.96153846153846156</v>
      </c>
      <c r="T37" s="244">
        <v>0.60384615384615381</v>
      </c>
      <c r="U37" s="245">
        <v>0.90434782608695652</v>
      </c>
      <c r="V37" s="247">
        <v>0.1763975155279503</v>
      </c>
      <c r="W37" s="247"/>
      <c r="X37" s="247"/>
      <c r="Y37" s="355">
        <v>0.27324198988195614</v>
      </c>
      <c r="Z37" s="324">
        <v>0.46280360639710288</v>
      </c>
      <c r="AA37" s="322">
        <v>0.73170731707317072</v>
      </c>
      <c r="AB37" s="29">
        <v>0.81140350877192979</v>
      </c>
      <c r="AC37" s="323">
        <v>0.39021739130434785</v>
      </c>
      <c r="AD37" s="14">
        <v>0.95769230769230773</v>
      </c>
      <c r="AE37" s="14">
        <v>0.61538461538461542</v>
      </c>
      <c r="AF37" s="33">
        <v>0.92173913043478262</v>
      </c>
      <c r="AG37" s="356">
        <v>0.17391304347826086</v>
      </c>
      <c r="AH37" s="34"/>
      <c r="AI37" s="34"/>
      <c r="AJ37" s="355">
        <v>0.28321922087467838</v>
      </c>
      <c r="AK37" s="324">
        <v>0.46165930066826655</v>
      </c>
      <c r="AL37" s="322">
        <v>0.75853658536585367</v>
      </c>
      <c r="AM37" s="29">
        <v>0.8103070175438597</v>
      </c>
      <c r="AN37" s="323">
        <v>0.40739130434782611</v>
      </c>
      <c r="AO37" s="14">
        <v>0.95</v>
      </c>
      <c r="AP37" s="14">
        <v>0.63846153846153852</v>
      </c>
      <c r="AQ37" s="33">
        <v>0.92608695652173911</v>
      </c>
      <c r="AR37" s="356">
        <v>0.17267080745341615</v>
      </c>
      <c r="AS37" s="34"/>
      <c r="AT37" s="34"/>
      <c r="AU37" s="355">
        <v>0.30815642170329666</v>
      </c>
      <c r="AV37" s="324">
        <v>0.47152140312517671</v>
      </c>
      <c r="AW37" s="322">
        <v>0.75121951219512195</v>
      </c>
      <c r="AX37" s="29">
        <v>0.8243534482758621</v>
      </c>
      <c r="AY37" s="323">
        <v>0.44239130434782609</v>
      </c>
      <c r="AZ37" s="14">
        <v>0.95384615384615379</v>
      </c>
      <c r="BA37" s="14">
        <v>0.64999999999999991</v>
      </c>
      <c r="BB37" s="33">
        <v>0.93913043478260871</v>
      </c>
      <c r="BC37" s="356">
        <v>0.17267080745341615</v>
      </c>
      <c r="BD37" s="34"/>
      <c r="BE37" s="34"/>
      <c r="BF37" s="355">
        <v>0.317871330017648</v>
      </c>
      <c r="BG37" s="324">
        <v>0.49498615651381361</v>
      </c>
      <c r="BH37" s="322">
        <v>0.80243902439024395</v>
      </c>
      <c r="BI37" s="29">
        <v>0.8002232142857143</v>
      </c>
      <c r="BJ37" s="323">
        <v>0.47934782608695653</v>
      </c>
      <c r="BK37" s="14">
        <v>0.94615384615384612</v>
      </c>
      <c r="BL37" s="14">
        <v>0.66538461538461546</v>
      </c>
      <c r="BM37" s="33">
        <v>0.93913043478260871</v>
      </c>
      <c r="BN37" s="356">
        <v>0.25093167701863356</v>
      </c>
      <c r="BO37" s="34"/>
      <c r="BP37" s="34"/>
      <c r="BQ37" s="355">
        <v>0.31095864338866624</v>
      </c>
      <c r="BR37" s="324">
        <v>0.51534068204154926</v>
      </c>
      <c r="BS37" s="322">
        <v>0.80731707317073176</v>
      </c>
      <c r="BT37" s="29">
        <v>0.8013392857142857</v>
      </c>
      <c r="BU37" s="323">
        <v>0.54195652173913045</v>
      </c>
      <c r="BV37" s="14">
        <v>0.94615384615384612</v>
      </c>
      <c r="BW37" s="14">
        <v>0.68461538461538463</v>
      </c>
      <c r="BX37" s="33">
        <v>0.94347826086956521</v>
      </c>
      <c r="BY37" s="356">
        <v>0.32049689440993789</v>
      </c>
      <c r="BZ37" s="34"/>
      <c r="CA37" s="34"/>
      <c r="CB37" s="355">
        <v>0.29286953325324799</v>
      </c>
      <c r="CC37" s="324">
        <v>0.50282458020983212</v>
      </c>
      <c r="CD37" s="322">
        <v>0.80731707317073176</v>
      </c>
      <c r="CE37" s="29">
        <v>0.8013392857142857</v>
      </c>
      <c r="CF37" s="323">
        <v>0.55760869565217386</v>
      </c>
      <c r="CG37" s="14">
        <v>0.94615384615384612</v>
      </c>
      <c r="CH37" s="14">
        <v>0.7</v>
      </c>
      <c r="CI37" s="33">
        <v>0.94347826086956521</v>
      </c>
      <c r="CJ37" s="356">
        <v>0.32298136645962733</v>
      </c>
      <c r="CK37" s="34"/>
      <c r="CL37" s="34"/>
      <c r="CM37" s="355">
        <v>0.30637995375481852</v>
      </c>
      <c r="CN37" s="322">
        <v>0.73170731707317072</v>
      </c>
      <c r="CO37" s="29">
        <v>0.78983220443349822</v>
      </c>
      <c r="CP37" s="32">
        <v>0.60739130434782929</v>
      </c>
      <c r="CQ37" s="14">
        <v>0.94230769230769285</v>
      </c>
      <c r="CR37" s="14">
        <v>0.71730769230769142</v>
      </c>
      <c r="CS37" s="33">
        <v>0.94565217391304413</v>
      </c>
      <c r="CT37" s="34">
        <v>0.3701863354037267</v>
      </c>
      <c r="CU37" s="393">
        <v>0.48752204059008791</v>
      </c>
      <c r="CV37" s="44"/>
      <c r="CW37" s="44"/>
      <c r="CX37" s="44"/>
      <c r="CY37" s="44"/>
      <c r="CZ37" s="44"/>
      <c r="DA37" s="44"/>
      <c r="DB37" s="44"/>
      <c r="DC37" s="44"/>
    </row>
    <row r="38" spans="1:107" ht="0.95" customHeight="1" x14ac:dyDescent="0.25">
      <c r="A38">
        <v>36</v>
      </c>
      <c r="B38" s="15" t="s">
        <v>35</v>
      </c>
      <c r="C38" s="21">
        <v>0.18018585474151599</v>
      </c>
      <c r="D38" s="319">
        <v>0.42019389630828874</v>
      </c>
      <c r="E38" s="320">
        <v>0.77073170731707319</v>
      </c>
      <c r="F38" s="243">
        <v>0.85860655737704916</v>
      </c>
      <c r="G38" s="321">
        <v>4.3260869565217387E-2</v>
      </c>
      <c r="H38" s="244">
        <v>0.85769230769230775</v>
      </c>
      <c r="I38" s="244">
        <v>0.40769230769230769</v>
      </c>
      <c r="J38" s="245">
        <v>7.8260869565217384E-2</v>
      </c>
      <c r="K38" s="247">
        <v>0.18881987577639753</v>
      </c>
      <c r="L38" s="246"/>
      <c r="M38" s="246"/>
      <c r="N38" s="54">
        <v>0.21116721491228069</v>
      </c>
      <c r="O38" s="319">
        <v>0.49563096205350426</v>
      </c>
      <c r="P38" s="320">
        <v>0.84878048780487803</v>
      </c>
      <c r="Q38" s="243">
        <v>0.8347457627118644</v>
      </c>
      <c r="R38" s="321">
        <v>5.4782608695652178E-2</v>
      </c>
      <c r="S38" s="244">
        <v>0.80769230769230771</v>
      </c>
      <c r="T38" s="244">
        <v>0.41538461538461541</v>
      </c>
      <c r="U38" s="245">
        <v>0.11304347826086958</v>
      </c>
      <c r="V38" s="247">
        <v>0.18881987577639753</v>
      </c>
      <c r="W38" s="247"/>
      <c r="X38" s="247"/>
      <c r="Y38" s="355">
        <v>0.22268199704869651</v>
      </c>
      <c r="Z38" s="324">
        <v>0.55895899476814381</v>
      </c>
      <c r="AA38" s="322">
        <v>0.88536585365853659</v>
      </c>
      <c r="AB38" s="29">
        <v>0.8125</v>
      </c>
      <c r="AC38" s="323">
        <v>0.12891304347826085</v>
      </c>
      <c r="AD38" s="14">
        <v>0.79615384615384621</v>
      </c>
      <c r="AE38" s="14">
        <v>0.42307692307692307</v>
      </c>
      <c r="AF38" s="33">
        <v>0.12608695652173907</v>
      </c>
      <c r="AG38" s="356">
        <v>0.19006211180124225</v>
      </c>
      <c r="AH38" s="34"/>
      <c r="AI38" s="34"/>
      <c r="AJ38" s="355">
        <v>0.20497645279758051</v>
      </c>
      <c r="AK38" s="324">
        <v>0.58094487471222334</v>
      </c>
      <c r="AL38" s="322">
        <v>0.90731707317073174</v>
      </c>
      <c r="AM38" s="29">
        <v>0.8125</v>
      </c>
      <c r="AN38" s="323">
        <v>0.14456521739130435</v>
      </c>
      <c r="AO38" s="14">
        <v>0.77307692307692299</v>
      </c>
      <c r="AP38" s="14">
        <v>0.43076923076923074</v>
      </c>
      <c r="AQ38" s="33">
        <v>0.17826086956521747</v>
      </c>
      <c r="AR38" s="356">
        <v>0.19006211180124225</v>
      </c>
      <c r="AS38" s="34"/>
      <c r="AT38" s="34"/>
      <c r="AU38" s="355">
        <v>0.23205543009648941</v>
      </c>
      <c r="AV38" s="324">
        <v>0.64363846238088473</v>
      </c>
      <c r="AW38" s="322">
        <v>0.91951219512195115</v>
      </c>
      <c r="AX38" s="29">
        <v>0.78749999999999998</v>
      </c>
      <c r="AY38" s="323">
        <v>0.17673913043478259</v>
      </c>
      <c r="AZ38" s="14">
        <v>0.79230769230769227</v>
      </c>
      <c r="BA38" s="14">
        <v>0.44230769230769229</v>
      </c>
      <c r="BB38" s="33">
        <v>0.19130434782608685</v>
      </c>
      <c r="BC38" s="356">
        <v>0.47701863354037266</v>
      </c>
      <c r="BD38" s="34"/>
      <c r="BE38" s="34"/>
      <c r="BF38" s="355">
        <v>0.24157738207993937</v>
      </c>
      <c r="BG38" s="324">
        <v>0.67089997358380093</v>
      </c>
      <c r="BH38" s="322">
        <v>0.948780487804878</v>
      </c>
      <c r="BI38" s="29">
        <v>0.77430555555555558</v>
      </c>
      <c r="BJ38" s="323">
        <v>0.20108695652173914</v>
      </c>
      <c r="BK38" s="14">
        <v>0.77692307692307694</v>
      </c>
      <c r="BL38" s="14">
        <v>0.45769230769230762</v>
      </c>
      <c r="BM38" s="33">
        <v>0.19565217391304346</v>
      </c>
      <c r="BN38" s="356">
        <v>0.46086956521739131</v>
      </c>
      <c r="BO38" s="34"/>
      <c r="BP38" s="34"/>
      <c r="BQ38" s="355">
        <v>0.214035782653512</v>
      </c>
      <c r="BR38" s="324">
        <v>0.54852641461443896</v>
      </c>
      <c r="BS38" s="322">
        <v>0.87560975609756098</v>
      </c>
      <c r="BT38" s="29">
        <v>0.8243534482758621</v>
      </c>
      <c r="BU38" s="323">
        <v>0.24847826086956523</v>
      </c>
      <c r="BV38" s="14">
        <v>0.7384615384615385</v>
      </c>
      <c r="BW38" s="14">
        <v>0.46538461538461545</v>
      </c>
      <c r="BX38" s="33">
        <v>0.24347826086956526</v>
      </c>
      <c r="BY38" s="356">
        <v>0.45962732919254656</v>
      </c>
      <c r="BZ38" s="34"/>
      <c r="CA38" s="34"/>
      <c r="CB38" s="355">
        <v>0.20974984186617129</v>
      </c>
      <c r="CC38" s="324">
        <v>0.53906711906909377</v>
      </c>
      <c r="CD38" s="322">
        <v>0.87560975609756098</v>
      </c>
      <c r="CE38" s="29">
        <v>0.8243534482758621</v>
      </c>
      <c r="CF38" s="323">
        <v>0.27065217391304347</v>
      </c>
      <c r="CG38" s="14">
        <v>0.72692307692307701</v>
      </c>
      <c r="CH38" s="14">
        <v>0.48846153846153845</v>
      </c>
      <c r="CI38" s="33">
        <v>0.28695652173913044</v>
      </c>
      <c r="CJ38" s="356">
        <v>0.45962732919254656</v>
      </c>
      <c r="CK38" s="34"/>
      <c r="CL38" s="34"/>
      <c r="CM38" s="355">
        <v>0.22255625026265588</v>
      </c>
      <c r="CN38" s="322">
        <v>0.77073170731707319</v>
      </c>
      <c r="CO38" s="29">
        <v>0.84278017241378933</v>
      </c>
      <c r="CP38" s="32">
        <v>0.30652173913044267</v>
      </c>
      <c r="CQ38" s="14">
        <v>0.69999999999999307</v>
      </c>
      <c r="CR38" s="14">
        <v>0.5</v>
      </c>
      <c r="CS38" s="33">
        <v>0.31304347826087153</v>
      </c>
      <c r="CT38" s="34">
        <v>0.45879917184265001</v>
      </c>
      <c r="CU38" s="393">
        <v>0.52528580482639176</v>
      </c>
      <c r="CV38" s="44"/>
      <c r="CW38" s="44"/>
      <c r="CX38" s="44"/>
      <c r="CY38" s="44"/>
      <c r="CZ38" s="44"/>
      <c r="DA38" s="44"/>
      <c r="DB38" s="44"/>
      <c r="DC38" s="44"/>
    </row>
    <row r="39" spans="1:107" ht="0.95" customHeight="1" x14ac:dyDescent="0.25">
      <c r="A39">
        <v>37</v>
      </c>
      <c r="B39" s="15" t="s">
        <v>36</v>
      </c>
      <c r="C39" s="21">
        <v>0.13033007566204285</v>
      </c>
      <c r="D39" s="319">
        <v>0.26426558285512819</v>
      </c>
      <c r="E39" s="320">
        <v>0.30487804878048785</v>
      </c>
      <c r="F39" s="243">
        <v>0.9419642857142857</v>
      </c>
      <c r="G39" s="321">
        <v>9.0869565217391299E-2</v>
      </c>
      <c r="H39" s="244">
        <v>0.7153846153846154</v>
      </c>
      <c r="I39" s="244">
        <v>0.32692307692307693</v>
      </c>
      <c r="J39" s="245">
        <v>0.10434782608695647</v>
      </c>
      <c r="K39" s="247">
        <v>0.29937888198757762</v>
      </c>
      <c r="L39" s="246"/>
      <c r="M39" s="246"/>
      <c r="N39" s="54">
        <v>0.11791846462619167</v>
      </c>
      <c r="O39" s="319">
        <v>0.29730988132563457</v>
      </c>
      <c r="P39" s="320">
        <v>0.448780487804878</v>
      </c>
      <c r="Q39" s="243">
        <v>0.91697761194029859</v>
      </c>
      <c r="R39" s="321">
        <v>0.10847826086956523</v>
      </c>
      <c r="S39" s="244">
        <v>0.63461538461538458</v>
      </c>
      <c r="T39" s="244">
        <v>0.33076923076923076</v>
      </c>
      <c r="U39" s="245">
        <v>0.10434782608695647</v>
      </c>
      <c r="V39" s="247">
        <v>0.29937888198757762</v>
      </c>
      <c r="W39" s="247"/>
      <c r="X39" s="247"/>
      <c r="Y39" s="355">
        <v>0.10401982428474882</v>
      </c>
      <c r="Z39" s="324">
        <v>0.30912653592417438</v>
      </c>
      <c r="AA39" s="322">
        <v>0.48780487804878048</v>
      </c>
      <c r="AB39" s="29">
        <v>0.97043918918918926</v>
      </c>
      <c r="AC39" s="323">
        <v>0.12391304347826088</v>
      </c>
      <c r="AD39" s="14">
        <v>0.57307692307692304</v>
      </c>
      <c r="AE39" s="14">
        <v>0.33461538461538459</v>
      </c>
      <c r="AF39" s="33">
        <v>9.5652173913043481E-2</v>
      </c>
      <c r="AG39" s="356">
        <v>0.29937888198757762</v>
      </c>
      <c r="AH39" s="34"/>
      <c r="AI39" s="34"/>
      <c r="AJ39" s="355">
        <v>0.10049833333333331</v>
      </c>
      <c r="AK39" s="324">
        <v>0.34412521440823329</v>
      </c>
      <c r="AL39" s="322">
        <v>0.58292682926829265</v>
      </c>
      <c r="AM39" s="29">
        <v>0.90814393939393934</v>
      </c>
      <c r="AN39" s="323">
        <v>0.1423913043478261</v>
      </c>
      <c r="AO39" s="14">
        <v>0.59230769230769231</v>
      </c>
      <c r="AP39" s="14">
        <v>0.34230769230769231</v>
      </c>
      <c r="AQ39" s="33">
        <v>9.5652173913043481E-2</v>
      </c>
      <c r="AR39" s="356">
        <v>0.60745341614906834</v>
      </c>
      <c r="AS39" s="34"/>
      <c r="AT39" s="34"/>
      <c r="AU39" s="355">
        <v>0.12819056261343012</v>
      </c>
      <c r="AV39" s="324">
        <v>0.39991740159531136</v>
      </c>
      <c r="AW39" s="322">
        <v>0.6707317073170731</v>
      </c>
      <c r="AX39" s="29">
        <v>0.87896825396825395</v>
      </c>
      <c r="AY39" s="323">
        <v>0.16869565217391302</v>
      </c>
      <c r="AZ39" s="14">
        <v>8.4615384615384537E-2</v>
      </c>
      <c r="BA39" s="14">
        <v>0.32692307692307693</v>
      </c>
      <c r="BB39" s="33">
        <v>0.11739130434782608</v>
      </c>
      <c r="BC39" s="356">
        <v>0.72795031055900616</v>
      </c>
      <c r="BD39" s="34"/>
      <c r="BE39" s="34"/>
      <c r="BF39" s="355">
        <v>0.16874217673686281</v>
      </c>
      <c r="BG39" s="324">
        <v>0.41776058048296832</v>
      </c>
      <c r="BH39" s="322">
        <v>0.70731707317073167</v>
      </c>
      <c r="BI39" s="29">
        <v>0.85963114754098358</v>
      </c>
      <c r="BJ39" s="323">
        <v>0.16304347826086957</v>
      </c>
      <c r="BK39" s="14">
        <v>0.33076923076923082</v>
      </c>
      <c r="BL39" s="14">
        <v>0.31923076923076926</v>
      </c>
      <c r="BM39" s="33">
        <v>9.1304347826086985E-2</v>
      </c>
      <c r="BN39" s="356">
        <v>0.75279503105590062</v>
      </c>
      <c r="BO39" s="34"/>
      <c r="BP39" s="34"/>
      <c r="BQ39" s="355">
        <v>0.14833264736145818</v>
      </c>
      <c r="BR39" s="324">
        <v>0.34847404875611077</v>
      </c>
      <c r="BS39" s="322">
        <v>0.64634146341463417</v>
      </c>
      <c r="BT39" s="29">
        <v>0.87797619047619047</v>
      </c>
      <c r="BU39" s="323">
        <v>0.19565217391304349</v>
      </c>
      <c r="BV39" s="14">
        <v>0.68076923076923079</v>
      </c>
      <c r="BW39" s="14">
        <v>0.32692307692307693</v>
      </c>
      <c r="BX39" s="33">
        <v>8.6956521739129933E-3</v>
      </c>
      <c r="BY39" s="356">
        <v>0.7813664596273292</v>
      </c>
      <c r="BZ39" s="34"/>
      <c r="CA39" s="34"/>
      <c r="CB39" s="355">
        <v>0.13647365371242826</v>
      </c>
      <c r="CC39" s="324">
        <v>0.33270962840235369</v>
      </c>
      <c r="CD39" s="322">
        <v>0.51463414634146343</v>
      </c>
      <c r="CE39" s="29">
        <v>0.888671875</v>
      </c>
      <c r="CF39" s="323">
        <v>0.25978260869565217</v>
      </c>
      <c r="CG39" s="14">
        <v>3.8461538461539435E-3</v>
      </c>
      <c r="CH39" s="14">
        <v>0.33461538461538459</v>
      </c>
      <c r="CI39" s="33">
        <v>8.6956521739129933E-3</v>
      </c>
      <c r="CJ39" s="356">
        <v>0.8</v>
      </c>
      <c r="CK39" s="34"/>
      <c r="CL39" s="34"/>
      <c r="CM39" s="355">
        <v>0.14702547039600528</v>
      </c>
      <c r="CN39" s="322">
        <v>0.30487804878048785</v>
      </c>
      <c r="CO39" s="29">
        <v>0.88817584325397014</v>
      </c>
      <c r="CP39" s="32">
        <v>0.273260869565219</v>
      </c>
      <c r="CQ39" s="14">
        <v>0.30192307692307785</v>
      </c>
      <c r="CR39" s="14">
        <v>0.33461538461538526</v>
      </c>
      <c r="CS39" s="33">
        <v>-4.5652173913051319E-2</v>
      </c>
      <c r="CT39" s="34">
        <v>0.82525879917184564</v>
      </c>
      <c r="CU39" s="393">
        <v>0.32679974921661514</v>
      </c>
      <c r="CV39" s="44"/>
      <c r="CW39" s="44"/>
      <c r="CX39" s="44"/>
      <c r="CY39" s="44"/>
      <c r="CZ39" s="44"/>
      <c r="DA39" s="44"/>
      <c r="DB39" s="44"/>
      <c r="DC39" s="44"/>
    </row>
    <row r="40" spans="1:107" ht="0.95" customHeight="1" x14ac:dyDescent="0.25">
      <c r="A40">
        <v>38</v>
      </c>
      <c r="B40" s="15" t="s">
        <v>37</v>
      </c>
      <c r="C40" s="21">
        <v>0.18790969017798287</v>
      </c>
      <c r="D40" s="319">
        <v>0.3902031973822126</v>
      </c>
      <c r="E40" s="320">
        <v>0.7</v>
      </c>
      <c r="F40" s="243">
        <v>0.890625</v>
      </c>
      <c r="G40" s="321">
        <v>0.1932608695652174</v>
      </c>
      <c r="H40" s="244">
        <v>0.85769230769230775</v>
      </c>
      <c r="I40" s="244">
        <v>0.47307692307692312</v>
      </c>
      <c r="J40" s="245">
        <v>0.9</v>
      </c>
      <c r="K40" s="247">
        <v>0.54906832298136643</v>
      </c>
      <c r="L40" s="246"/>
      <c r="M40" s="246"/>
      <c r="N40" s="54">
        <v>0.19143951384963256</v>
      </c>
      <c r="O40" s="319">
        <v>0.43298585220788366</v>
      </c>
      <c r="P40" s="320">
        <v>0.75121951219512195</v>
      </c>
      <c r="Q40" s="243">
        <v>0.85963114754098358</v>
      </c>
      <c r="R40" s="321">
        <v>0.22652173913043475</v>
      </c>
      <c r="S40" s="244">
        <v>0.85</v>
      </c>
      <c r="T40" s="244">
        <v>0.48461538461538467</v>
      </c>
      <c r="U40" s="245">
        <v>0.89565217391304353</v>
      </c>
      <c r="V40" s="247">
        <v>0.55155279503105592</v>
      </c>
      <c r="W40" s="247"/>
      <c r="X40" s="247"/>
      <c r="Y40" s="355">
        <v>0.19872913958929037</v>
      </c>
      <c r="Z40" s="324">
        <v>0.44524681413999723</v>
      </c>
      <c r="AA40" s="322">
        <v>0.74634146341463414</v>
      </c>
      <c r="AB40" s="29">
        <v>0.86995967741935487</v>
      </c>
      <c r="AC40" s="323">
        <v>0.24391304347826084</v>
      </c>
      <c r="AD40" s="14">
        <v>0.84615384615384615</v>
      </c>
      <c r="AE40" s="14">
        <v>0.49230769230769234</v>
      </c>
      <c r="AF40" s="33">
        <v>0.89565217391304353</v>
      </c>
      <c r="AG40" s="356">
        <v>0.55155279503105592</v>
      </c>
      <c r="AH40" s="34"/>
      <c r="AI40" s="34"/>
      <c r="AJ40" s="355">
        <v>0.18973402454506985</v>
      </c>
      <c r="AK40" s="324">
        <v>0.40976198962129862</v>
      </c>
      <c r="AL40" s="322">
        <v>0.73902439024390243</v>
      </c>
      <c r="AM40" s="29">
        <v>0.86895161290322576</v>
      </c>
      <c r="AN40" s="323">
        <v>0.25304347826086959</v>
      </c>
      <c r="AO40" s="14">
        <v>0.84615384615384615</v>
      </c>
      <c r="AP40" s="14">
        <v>0.5</v>
      </c>
      <c r="AQ40" s="33">
        <v>0.89565217391304353</v>
      </c>
      <c r="AR40" s="356">
        <v>0.58633540372670812</v>
      </c>
      <c r="AS40" s="34"/>
      <c r="AT40" s="34"/>
      <c r="AU40" s="355">
        <v>0.21434058560390401</v>
      </c>
      <c r="AV40" s="324">
        <v>0.44070962760106219</v>
      </c>
      <c r="AW40" s="322">
        <v>0.74878048780487805</v>
      </c>
      <c r="AX40" s="29">
        <v>0.85963114754098358</v>
      </c>
      <c r="AY40" s="323">
        <v>0.28065217391304348</v>
      </c>
      <c r="AZ40" s="14">
        <v>0.84615384615384615</v>
      </c>
      <c r="BA40" s="14">
        <v>0.50769230769230766</v>
      </c>
      <c r="BB40" s="33">
        <v>0.89565217391304353</v>
      </c>
      <c r="BC40" s="356">
        <v>0.58633540372670812</v>
      </c>
      <c r="BD40" s="34"/>
      <c r="BE40" s="34"/>
      <c r="BF40" s="355">
        <v>0.24178007006617364</v>
      </c>
      <c r="BG40" s="324">
        <v>0.45672542459340054</v>
      </c>
      <c r="BH40" s="322">
        <v>0.77317073170731709</v>
      </c>
      <c r="BI40" s="29">
        <v>0.84791666666666665</v>
      </c>
      <c r="BJ40" s="323">
        <v>0.32043478260869568</v>
      </c>
      <c r="BK40" s="14">
        <v>0.85</v>
      </c>
      <c r="BL40" s="14">
        <v>0.51538461538461533</v>
      </c>
      <c r="BM40" s="33">
        <v>0.89565217391304353</v>
      </c>
      <c r="BN40" s="356">
        <v>0.65714285714285714</v>
      </c>
      <c r="BO40" s="34"/>
      <c r="BP40" s="34"/>
      <c r="BQ40" s="355">
        <v>0.20061783051878898</v>
      </c>
      <c r="BR40" s="324">
        <v>0.39918487685080001</v>
      </c>
      <c r="BS40" s="322">
        <v>0.6682926829268292</v>
      </c>
      <c r="BT40" s="29">
        <v>0.87797619047619047</v>
      </c>
      <c r="BU40" s="323">
        <v>0.375</v>
      </c>
      <c r="BV40" s="14">
        <v>0.85769230769230775</v>
      </c>
      <c r="BW40" s="14">
        <v>0.52692307692307694</v>
      </c>
      <c r="BX40" s="33">
        <v>0.88695652173913042</v>
      </c>
      <c r="BY40" s="356">
        <v>0.67701863354037262</v>
      </c>
      <c r="BZ40" s="34"/>
      <c r="CA40" s="34"/>
      <c r="CB40" s="355">
        <v>0.19784520087768986</v>
      </c>
      <c r="CC40" s="324">
        <v>0.38746776444925557</v>
      </c>
      <c r="CD40" s="322">
        <v>0.6707317073170731</v>
      </c>
      <c r="CE40" s="29">
        <v>0.86794354838709675</v>
      </c>
      <c r="CF40" s="323">
        <v>0.3858695652173913</v>
      </c>
      <c r="CG40" s="14">
        <v>0.84615384615384615</v>
      </c>
      <c r="CH40" s="14">
        <v>0.53076923076923077</v>
      </c>
      <c r="CI40" s="33">
        <v>0.89130434782608692</v>
      </c>
      <c r="CJ40" s="356">
        <v>0.70186335403726707</v>
      </c>
      <c r="CK40" s="34"/>
      <c r="CL40" s="34"/>
      <c r="CM40" s="355">
        <v>0.21031424174991806</v>
      </c>
      <c r="CN40" s="322">
        <v>0.7</v>
      </c>
      <c r="CO40" s="29">
        <v>0.8771160698547007</v>
      </c>
      <c r="CP40" s="32">
        <v>0.43304347826087908</v>
      </c>
      <c r="CQ40" s="14">
        <v>0.85192307692307689</v>
      </c>
      <c r="CR40" s="14">
        <v>0.5403846153846158</v>
      </c>
      <c r="CS40" s="33">
        <v>0.88695652173913064</v>
      </c>
      <c r="CT40" s="34">
        <v>0.72339544513457854</v>
      </c>
      <c r="CU40" s="393">
        <v>0.37790260691012972</v>
      </c>
      <c r="CV40" s="44"/>
      <c r="CW40" s="44"/>
      <c r="CX40" s="44"/>
      <c r="CY40" s="44"/>
      <c r="CZ40" s="44"/>
      <c r="DA40" s="44"/>
      <c r="DB40" s="44"/>
      <c r="DC40" s="44"/>
    </row>
    <row r="41" spans="1:107" ht="0.95" customHeight="1" x14ac:dyDescent="0.25">
      <c r="A41">
        <v>39</v>
      </c>
      <c r="B41" s="15" t="s">
        <v>38</v>
      </c>
      <c r="C41" s="21">
        <v>0.1882980279898219</v>
      </c>
      <c r="D41" s="319">
        <v>0.34927264871093189</v>
      </c>
      <c r="E41" s="320">
        <v>0.62195121951219512</v>
      </c>
      <c r="F41" s="243">
        <v>0.888671875</v>
      </c>
      <c r="G41" s="321">
        <v>0.23347826086956522</v>
      </c>
      <c r="H41" s="244">
        <v>0.72692307692307701</v>
      </c>
      <c r="I41" s="244">
        <v>0.5</v>
      </c>
      <c r="J41" s="245">
        <v>0.93913043478260871</v>
      </c>
      <c r="K41" s="247">
        <v>0.29316770186335406</v>
      </c>
      <c r="L41" s="246"/>
      <c r="M41" s="246"/>
      <c r="N41" s="54">
        <v>0.20955274725274722</v>
      </c>
      <c r="O41" s="319">
        <v>0.37311744858914669</v>
      </c>
      <c r="P41" s="320">
        <v>0.64634146341463417</v>
      </c>
      <c r="Q41" s="243">
        <v>0.86895161290322576</v>
      </c>
      <c r="R41" s="321">
        <v>0.26217391304347826</v>
      </c>
      <c r="S41" s="244">
        <v>0.7615384615384615</v>
      </c>
      <c r="T41" s="244">
        <v>0.51153846153846161</v>
      </c>
      <c r="U41" s="245">
        <v>0.92608695652173911</v>
      </c>
      <c r="V41" s="247">
        <v>0.30186335403726711</v>
      </c>
      <c r="W41" s="247"/>
      <c r="X41" s="247"/>
      <c r="Y41" s="355">
        <v>0.19849113862588005</v>
      </c>
      <c r="Z41" s="324">
        <v>0.38315516472423949</v>
      </c>
      <c r="AA41" s="322">
        <v>0.6707317073170731</v>
      </c>
      <c r="AB41" s="29">
        <v>0.86794354838709675</v>
      </c>
      <c r="AC41" s="323">
        <v>0.27347826086956523</v>
      </c>
      <c r="AD41" s="14">
        <v>0.73461538461538467</v>
      </c>
      <c r="AE41" s="14">
        <v>0.51923076923076927</v>
      </c>
      <c r="AF41" s="33">
        <v>0.93478260869565222</v>
      </c>
      <c r="AG41" s="356">
        <v>0.30931677018633541</v>
      </c>
      <c r="AH41" s="34"/>
      <c r="AI41" s="34"/>
      <c r="AJ41" s="355">
        <v>0.18754045770331018</v>
      </c>
      <c r="AK41" s="324">
        <v>0.38125586621627211</v>
      </c>
      <c r="AL41" s="322">
        <v>0.69024390243902434</v>
      </c>
      <c r="AM41" s="29">
        <v>0.89807692307692299</v>
      </c>
      <c r="AN41" s="323">
        <v>0.28913043478260869</v>
      </c>
      <c r="AO41" s="14">
        <v>0.68076923076923079</v>
      </c>
      <c r="AP41" s="14">
        <v>0.53076923076923077</v>
      </c>
      <c r="AQ41" s="33">
        <v>0.94782608695652171</v>
      </c>
      <c r="AR41" s="356">
        <v>0.31180124223602484</v>
      </c>
      <c r="AS41" s="34"/>
      <c r="AT41" s="34"/>
      <c r="AU41" s="355">
        <v>0.20362586105097422</v>
      </c>
      <c r="AV41" s="324">
        <v>0.39639149382068806</v>
      </c>
      <c r="AW41" s="322">
        <v>0.66341463414634139</v>
      </c>
      <c r="AX41" s="29">
        <v>0.89807692307692299</v>
      </c>
      <c r="AY41" s="323">
        <v>0.33347826086956522</v>
      </c>
      <c r="AZ41" s="14">
        <v>0.73076923076923084</v>
      </c>
      <c r="BA41" s="14">
        <v>0.55384615384615377</v>
      </c>
      <c r="BB41" s="33">
        <v>0.94782608695652171</v>
      </c>
      <c r="BC41" s="356">
        <v>0.31552795031055902</v>
      </c>
      <c r="BD41" s="34"/>
      <c r="BE41" s="34"/>
      <c r="BF41" s="355">
        <v>0.2282586936522539</v>
      </c>
      <c r="BG41" s="324">
        <v>0.42144729305167417</v>
      </c>
      <c r="BH41" s="322">
        <v>0.72926829268292681</v>
      </c>
      <c r="BI41" s="29">
        <v>0.86895161290322576</v>
      </c>
      <c r="BJ41" s="323">
        <v>0.34413043478260874</v>
      </c>
      <c r="BK41" s="14">
        <v>0.75384615384615383</v>
      </c>
      <c r="BL41" s="14">
        <v>0.57692307692307687</v>
      </c>
      <c r="BM41" s="33">
        <v>0.94782608695652171</v>
      </c>
      <c r="BN41" s="356">
        <v>0.36894409937888201</v>
      </c>
      <c r="BO41" s="34"/>
      <c r="BP41" s="34"/>
      <c r="BQ41" s="355">
        <v>0.2010188679245283</v>
      </c>
      <c r="BR41" s="324">
        <v>0.37966277225800182</v>
      </c>
      <c r="BS41" s="322">
        <v>0.64634146341463417</v>
      </c>
      <c r="BT41" s="29">
        <v>0.88095238095238093</v>
      </c>
      <c r="BU41" s="323">
        <v>0.37913043478260872</v>
      </c>
      <c r="BV41" s="14">
        <v>0.75</v>
      </c>
      <c r="BW41" s="14">
        <v>0.58076923076923082</v>
      </c>
      <c r="BX41" s="33">
        <v>0.95217391304347831</v>
      </c>
      <c r="BY41" s="356">
        <v>0.41118012422360251</v>
      </c>
      <c r="BZ41" s="34"/>
      <c r="CA41" s="34"/>
      <c r="CB41" s="355">
        <v>0.19638792751056205</v>
      </c>
      <c r="CC41" s="324">
        <v>0.37584398956957554</v>
      </c>
      <c r="CD41" s="322">
        <v>0.64634146341463417</v>
      </c>
      <c r="CE41" s="29">
        <v>0.87896825396825395</v>
      </c>
      <c r="CF41" s="323">
        <v>0.38086956521739129</v>
      </c>
      <c r="CG41" s="14">
        <v>0.76923076923076916</v>
      </c>
      <c r="CH41" s="14">
        <v>0.5923076923076922</v>
      </c>
      <c r="CI41" s="33">
        <v>0.96086956521739131</v>
      </c>
      <c r="CJ41" s="356">
        <v>0.41490683229813663</v>
      </c>
      <c r="CK41" s="34"/>
      <c r="CL41" s="34"/>
      <c r="CM41" s="355">
        <v>0.20480619548984458</v>
      </c>
      <c r="CN41" s="322">
        <v>0.62195121951219512</v>
      </c>
      <c r="CO41" s="29">
        <v>0.87040598290598226</v>
      </c>
      <c r="CP41" s="32">
        <v>0.40369565217391462</v>
      </c>
      <c r="CQ41" s="14">
        <v>0.77884615384614952</v>
      </c>
      <c r="CR41" s="14">
        <v>0.60576923076923073</v>
      </c>
      <c r="CS41" s="33">
        <v>0.96304347826086978</v>
      </c>
      <c r="CT41" s="34">
        <v>0.44430641821945871</v>
      </c>
      <c r="CU41" s="393">
        <v>0.36156555311684324</v>
      </c>
      <c r="CV41" s="44"/>
      <c r="CW41" s="44"/>
      <c r="CX41" s="44"/>
      <c r="CY41" s="44"/>
      <c r="CZ41" s="44"/>
      <c r="DA41" s="44"/>
      <c r="DB41" s="44"/>
      <c r="DC41" s="44"/>
    </row>
    <row r="42" spans="1:107" ht="0.95" customHeight="1" x14ac:dyDescent="0.25">
      <c r="A42">
        <v>40</v>
      </c>
      <c r="B42" s="15" t="s">
        <v>39</v>
      </c>
      <c r="C42" s="21">
        <v>0.24548233740508418</v>
      </c>
      <c r="D42" s="319">
        <v>0.44068005846287489</v>
      </c>
      <c r="E42" s="320">
        <v>0.80243902439024395</v>
      </c>
      <c r="F42" s="243">
        <v>0.87797619047619047</v>
      </c>
      <c r="G42" s="321">
        <v>0.25565217391304346</v>
      </c>
      <c r="H42" s="244">
        <v>0.81538461538461537</v>
      </c>
      <c r="I42" s="244">
        <v>0.78846153846153844</v>
      </c>
      <c r="J42" s="245">
        <v>0.90869565217391302</v>
      </c>
      <c r="K42" s="247">
        <v>0.43354037267080747</v>
      </c>
      <c r="L42" s="246"/>
      <c r="M42" s="246"/>
      <c r="N42" s="54">
        <v>0.22716246498599438</v>
      </c>
      <c r="O42" s="319">
        <v>0.47311548976365847</v>
      </c>
      <c r="P42" s="320">
        <v>0.826829268292683</v>
      </c>
      <c r="Q42" s="243">
        <v>0.85860655737704916</v>
      </c>
      <c r="R42" s="321">
        <v>0.28847826086956518</v>
      </c>
      <c r="S42" s="244">
        <v>0.82692307692307687</v>
      </c>
      <c r="T42" s="244">
        <v>0.7961538461538461</v>
      </c>
      <c r="U42" s="245">
        <v>0.83478260869565224</v>
      </c>
      <c r="V42" s="247">
        <v>0.38757763975155279</v>
      </c>
      <c r="W42" s="247"/>
      <c r="X42" s="247"/>
      <c r="Y42" s="355">
        <v>0.23116996148908858</v>
      </c>
      <c r="Z42" s="324">
        <v>0.43940751766459618</v>
      </c>
      <c r="AA42" s="322">
        <v>0.78048780487804881</v>
      </c>
      <c r="AB42" s="29">
        <v>0.89903846153846156</v>
      </c>
      <c r="AC42" s="323">
        <v>0.31586956521739135</v>
      </c>
      <c r="AD42" s="14">
        <v>0.8307692307692307</v>
      </c>
      <c r="AE42" s="14">
        <v>0.8</v>
      </c>
      <c r="AF42" s="33">
        <v>0.89130434782608692</v>
      </c>
      <c r="AG42" s="356">
        <v>0.54161490683229818</v>
      </c>
      <c r="AH42" s="34"/>
      <c r="AI42" s="34"/>
      <c r="AJ42" s="355">
        <v>0.22148576214405363</v>
      </c>
      <c r="AK42" s="324">
        <v>0.47381705554645726</v>
      </c>
      <c r="AL42" s="322">
        <v>0.86585365853658536</v>
      </c>
      <c r="AM42" s="29">
        <v>0.888671875</v>
      </c>
      <c r="AN42" s="323">
        <v>0.3367391304347826</v>
      </c>
      <c r="AO42" s="14">
        <v>0.80769230769230771</v>
      </c>
      <c r="AP42" s="14">
        <v>0.81153846153846154</v>
      </c>
      <c r="AQ42" s="33">
        <v>0.9</v>
      </c>
      <c r="AR42" s="356">
        <v>0.60248447204968947</v>
      </c>
      <c r="AS42" s="34"/>
      <c r="AT42" s="34"/>
      <c r="AU42" s="355">
        <v>0.24242435794542538</v>
      </c>
      <c r="AV42" s="324">
        <v>0.47345330099199079</v>
      </c>
      <c r="AW42" s="322">
        <v>0.81463414634146347</v>
      </c>
      <c r="AX42" s="29">
        <v>0.8896484375</v>
      </c>
      <c r="AY42" s="323">
        <v>0.36260869565217396</v>
      </c>
      <c r="AZ42" s="14">
        <v>0.81538461538461537</v>
      </c>
      <c r="BA42" s="14">
        <v>0.81923076923076921</v>
      </c>
      <c r="BB42" s="33">
        <v>0.89565217391304353</v>
      </c>
      <c r="BC42" s="356">
        <v>0.54285714285714282</v>
      </c>
      <c r="BD42" s="34"/>
      <c r="BE42" s="34"/>
      <c r="BF42" s="355">
        <v>0.25186869056327721</v>
      </c>
      <c r="BG42" s="324">
        <v>0.50770991303213087</v>
      </c>
      <c r="BH42" s="322">
        <v>0.86829268292682926</v>
      </c>
      <c r="BI42" s="29">
        <v>0.85860655737704916</v>
      </c>
      <c r="BJ42" s="323">
        <v>0.4002173913043478</v>
      </c>
      <c r="BK42" s="14">
        <v>0.81923076923076921</v>
      </c>
      <c r="BL42" s="14">
        <v>0.82692307692307687</v>
      </c>
      <c r="BM42" s="33">
        <v>0.9</v>
      </c>
      <c r="BN42" s="356">
        <v>0.82360248447204965</v>
      </c>
      <c r="BO42" s="34"/>
      <c r="BP42" s="34"/>
      <c r="BQ42" s="355">
        <v>0.24484375</v>
      </c>
      <c r="BR42" s="324">
        <v>0.46969133663993784</v>
      </c>
      <c r="BS42" s="322">
        <v>0.826829268292683</v>
      </c>
      <c r="BT42" s="29">
        <v>0.87996031746031744</v>
      </c>
      <c r="BU42" s="323">
        <v>0.44021739130434784</v>
      </c>
      <c r="BV42" s="14">
        <v>0.81153846153846154</v>
      </c>
      <c r="BW42" s="14">
        <v>0.8423076923076922</v>
      </c>
      <c r="BX42" s="33">
        <v>0.91304347826086962</v>
      </c>
      <c r="BY42" s="356">
        <v>0.86459627329192545</v>
      </c>
      <c r="BZ42" s="34"/>
      <c r="CA42" s="34"/>
      <c r="CB42" s="355">
        <v>0.22887491174394092</v>
      </c>
      <c r="CC42" s="324">
        <v>0.4667293996192694</v>
      </c>
      <c r="CD42" s="322">
        <v>0.826829268292683</v>
      </c>
      <c r="CE42" s="29">
        <v>0.86995967741935487</v>
      </c>
      <c r="CF42" s="323">
        <v>0.47543478260869565</v>
      </c>
      <c r="CG42" s="14">
        <v>0.80769230769230771</v>
      </c>
      <c r="CH42" s="14">
        <v>0.85000000000000009</v>
      </c>
      <c r="CI42" s="33">
        <v>0.91739130434782612</v>
      </c>
      <c r="CJ42" s="356">
        <v>0.8658385093167702</v>
      </c>
      <c r="CK42" s="34"/>
      <c r="CL42" s="34"/>
      <c r="CM42" s="355">
        <v>0.23866135110943087</v>
      </c>
      <c r="CN42" s="322">
        <v>0.80243902439024395</v>
      </c>
      <c r="CO42" s="29">
        <v>0.86511561739951315</v>
      </c>
      <c r="CP42" s="32">
        <v>0.51423913043478897</v>
      </c>
      <c r="CQ42" s="14">
        <v>0.80576923076923146</v>
      </c>
      <c r="CR42" s="14">
        <v>0.86153846153846503</v>
      </c>
      <c r="CS42" s="33">
        <v>0.92608695652173967</v>
      </c>
      <c r="CT42" s="34">
        <v>0.89358178053830528</v>
      </c>
      <c r="CU42" s="393">
        <v>0.4484401682345463</v>
      </c>
      <c r="CV42" s="44"/>
      <c r="CW42" s="44"/>
      <c r="CX42" s="44"/>
      <c r="CY42" s="44"/>
      <c r="CZ42" s="44"/>
      <c r="DA42" s="44"/>
      <c r="DB42" s="44"/>
      <c r="DC42" s="44"/>
    </row>
    <row r="43" spans="1:107" ht="0.95" customHeight="1" x14ac:dyDescent="0.25">
      <c r="A43">
        <v>41</v>
      </c>
      <c r="B43" s="15" t="s">
        <v>40</v>
      </c>
      <c r="C43" s="21">
        <v>0.11409617547806525</v>
      </c>
      <c r="D43" s="319">
        <v>0.29763979301820204</v>
      </c>
      <c r="E43" s="320">
        <v>7.4175035868005668E-2</v>
      </c>
      <c r="F43" s="243">
        <v>0.83311855670103097</v>
      </c>
      <c r="G43" s="321">
        <v>5.1086956521739134E-2</v>
      </c>
      <c r="H43" s="244">
        <v>0.79230769230769227</v>
      </c>
      <c r="I43" s="244">
        <v>0</v>
      </c>
      <c r="J43" s="245">
        <v>0.96086956521739131</v>
      </c>
      <c r="K43" s="247">
        <v>0.22236024844720498</v>
      </c>
      <c r="L43" s="246"/>
      <c r="M43" s="246"/>
      <c r="N43" s="54">
        <v>0.12944454953889808</v>
      </c>
      <c r="O43" s="319">
        <v>0.35382451061754305</v>
      </c>
      <c r="P43" s="320">
        <v>0.25870875179340014</v>
      </c>
      <c r="Q43" s="243">
        <v>0.93996094372708439</v>
      </c>
      <c r="R43" s="321">
        <v>6.9782608695652157E-2</v>
      </c>
      <c r="S43" s="244">
        <v>0.6692307692307693</v>
      </c>
      <c r="T43" s="244">
        <v>4.9999999999999996E-2</v>
      </c>
      <c r="U43" s="245">
        <v>0.9695652173913043</v>
      </c>
      <c r="V43" s="247">
        <v>0.22236024844720498</v>
      </c>
      <c r="W43" s="247"/>
      <c r="X43" s="247"/>
      <c r="Y43" s="355">
        <v>0.10612760310330747</v>
      </c>
      <c r="Z43" s="324">
        <v>0.35373791634516266</v>
      </c>
      <c r="AA43" s="322">
        <v>0.30875179340028691</v>
      </c>
      <c r="AB43" s="29">
        <v>0.82211538461538458</v>
      </c>
      <c r="AC43" s="323">
        <v>0.11586956521739129</v>
      </c>
      <c r="AD43" s="14">
        <v>0.80384615384615388</v>
      </c>
      <c r="AE43" s="14">
        <v>0.2192307692307692</v>
      </c>
      <c r="AF43" s="33">
        <v>0.9826086956521739</v>
      </c>
      <c r="AG43" s="356">
        <v>0.2236024844720497</v>
      </c>
      <c r="AH43" s="34"/>
      <c r="AI43" s="34"/>
      <c r="AJ43" s="355">
        <v>9.4651284651791748E-2</v>
      </c>
      <c r="AK43" s="324">
        <v>0.34740222462676446</v>
      </c>
      <c r="AL43" s="322">
        <v>0.43073170731707311</v>
      </c>
      <c r="AM43" s="29">
        <v>0.81962719298245612</v>
      </c>
      <c r="AN43" s="323">
        <v>0.13108695652173913</v>
      </c>
      <c r="AO43" s="14">
        <v>0.42692307692307696</v>
      </c>
      <c r="AP43" s="14">
        <v>0.26923076923076922</v>
      </c>
      <c r="AQ43" s="33">
        <v>0.9652173913043478</v>
      </c>
      <c r="AR43" s="356">
        <v>0.48198757763975153</v>
      </c>
      <c r="AS43" s="34"/>
      <c r="AT43" s="34"/>
      <c r="AU43" s="355">
        <v>0.10184924242424243</v>
      </c>
      <c r="AV43" s="324">
        <v>0.36451998544622899</v>
      </c>
      <c r="AW43" s="322">
        <v>0.54332855093256804</v>
      </c>
      <c r="AX43" s="29">
        <v>0.8243534482758621</v>
      </c>
      <c r="AY43" s="323">
        <v>0.15195652173913043</v>
      </c>
      <c r="AZ43" s="14">
        <v>0.2153846153846154</v>
      </c>
      <c r="BA43" s="14">
        <v>0.33846153846153848</v>
      </c>
      <c r="BB43" s="33">
        <v>0.97826086956521741</v>
      </c>
      <c r="BC43" s="356">
        <v>0.47826086956521741</v>
      </c>
      <c r="BD43" s="34"/>
      <c r="BE43" s="34"/>
      <c r="BF43" s="355">
        <v>0.11390551411437765</v>
      </c>
      <c r="BG43" s="324">
        <v>0.38276746117821731</v>
      </c>
      <c r="BH43" s="322">
        <v>0.59024390243902436</v>
      </c>
      <c r="BI43" s="29">
        <v>0.8243534482758621</v>
      </c>
      <c r="BJ43" s="323">
        <v>0.1626086956521739</v>
      </c>
      <c r="BK43" s="14">
        <v>0.14230769230769225</v>
      </c>
      <c r="BL43" s="14">
        <v>0.42692307692307696</v>
      </c>
      <c r="BM43" s="33">
        <v>0.9826086956521739</v>
      </c>
      <c r="BN43" s="356">
        <v>0.54658385093167705</v>
      </c>
      <c r="BO43" s="34"/>
      <c r="BP43" s="34"/>
      <c r="BQ43" s="355">
        <v>0.14039422313918426</v>
      </c>
      <c r="BR43" s="324">
        <v>0.46789382174900496</v>
      </c>
      <c r="BS43" s="322">
        <v>0.64146341463414636</v>
      </c>
      <c r="BT43" s="29">
        <v>0.8243534482758621</v>
      </c>
      <c r="BU43" s="323">
        <v>0.19086956521739129</v>
      </c>
      <c r="BV43" s="14">
        <v>0.16153846153846152</v>
      </c>
      <c r="BW43" s="14">
        <v>0.50384615384615394</v>
      </c>
      <c r="BX43" s="33">
        <v>0.84347826086956523</v>
      </c>
      <c r="BY43" s="356">
        <v>0.59627329192546585</v>
      </c>
      <c r="BZ43" s="34"/>
      <c r="CA43" s="34"/>
      <c r="CB43" s="355">
        <v>0.13545806696626361</v>
      </c>
      <c r="CC43" s="324">
        <v>0.50128017959753191</v>
      </c>
      <c r="CD43" s="322">
        <v>0.775609756097561</v>
      </c>
      <c r="CE43" s="29">
        <v>0.7719907407407407</v>
      </c>
      <c r="CF43" s="323">
        <v>0.22652173913043475</v>
      </c>
      <c r="CG43" s="14">
        <v>0.13461538461538458</v>
      </c>
      <c r="CH43" s="14">
        <v>0.5</v>
      </c>
      <c r="CI43" s="33">
        <v>0.82608695652173914</v>
      </c>
      <c r="CJ43" s="356">
        <v>0.63354037267080743</v>
      </c>
      <c r="CK43" s="34"/>
      <c r="CL43" s="34"/>
      <c r="CM43" s="355">
        <v>0.1278449063509845</v>
      </c>
      <c r="CN43" s="322">
        <v>7.4175035868005668E-2</v>
      </c>
      <c r="CO43" s="29">
        <v>0.77199074074073692</v>
      </c>
      <c r="CP43" s="32">
        <v>0.24597826086956048</v>
      </c>
      <c r="CQ43" s="14">
        <v>0.10769230769231464</v>
      </c>
      <c r="CR43" s="14">
        <v>0.58269230769231117</v>
      </c>
      <c r="CS43" s="33">
        <v>0.75869565217390511</v>
      </c>
      <c r="CT43" s="34">
        <v>0.67908902691511985</v>
      </c>
      <c r="CU43" s="393">
        <v>0.4381045544793275</v>
      </c>
      <c r="CV43" s="44"/>
      <c r="CW43" s="44"/>
      <c r="CX43" s="44"/>
      <c r="CY43" s="44"/>
      <c r="CZ43" s="44"/>
      <c r="DA43" s="44"/>
      <c r="DB43" s="44"/>
      <c r="DC43" s="44"/>
    </row>
    <row r="44" spans="1:107" ht="0.95" customHeight="1" x14ac:dyDescent="0.25">
      <c r="A44">
        <v>42</v>
      </c>
      <c r="B44" s="15" t="s">
        <v>41</v>
      </c>
      <c r="C44" s="21">
        <v>0.22910956571104171</v>
      </c>
      <c r="D44" s="319">
        <v>0.39544108331966016</v>
      </c>
      <c r="E44" s="320">
        <v>0.65609756097560967</v>
      </c>
      <c r="F44" s="243">
        <v>0.82543103448275856</v>
      </c>
      <c r="G44" s="321">
        <v>0.32521739130434779</v>
      </c>
      <c r="H44" s="244">
        <v>0.83461538461538465</v>
      </c>
      <c r="I44" s="244">
        <v>0.58076923076923082</v>
      </c>
      <c r="J44" s="245">
        <v>0.93043478260869561</v>
      </c>
      <c r="K44" s="247">
        <v>0.1515527950310559</v>
      </c>
      <c r="L44" s="246"/>
      <c r="M44" s="246"/>
      <c r="N44" s="54">
        <v>0.22974670976679751</v>
      </c>
      <c r="O44" s="319">
        <v>0.3859843253769446</v>
      </c>
      <c r="P44" s="320">
        <v>0.62926829268292683</v>
      </c>
      <c r="Q44" s="243">
        <v>0.8347457627118644</v>
      </c>
      <c r="R44" s="321">
        <v>0.35152173913043477</v>
      </c>
      <c r="S44" s="244">
        <v>0.83846153846153848</v>
      </c>
      <c r="T44" s="244">
        <v>0.60384615384615381</v>
      </c>
      <c r="U44" s="245">
        <v>0.96086956521739131</v>
      </c>
      <c r="V44" s="247">
        <v>0.15527950310559005</v>
      </c>
      <c r="W44" s="247"/>
      <c r="X44" s="247"/>
      <c r="Y44" s="355">
        <v>0.20745788381742739</v>
      </c>
      <c r="Z44" s="324">
        <v>0.40013380497213585</v>
      </c>
      <c r="AA44" s="322">
        <v>0.64146341463414636</v>
      </c>
      <c r="AB44" s="29">
        <v>0.83580508474576276</v>
      </c>
      <c r="AC44" s="323">
        <v>0.3634782608695652</v>
      </c>
      <c r="AD44" s="14">
        <v>0.85</v>
      </c>
      <c r="AE44" s="14">
        <v>0.61153846153846148</v>
      </c>
      <c r="AF44" s="33">
        <v>0.9652173913043478</v>
      </c>
      <c r="AG44" s="356">
        <v>0.16521739130434782</v>
      </c>
      <c r="AH44" s="34"/>
      <c r="AI44" s="34"/>
      <c r="AJ44" s="355">
        <v>0.21469687669254381</v>
      </c>
      <c r="AK44" s="324">
        <v>0.40306734996533233</v>
      </c>
      <c r="AL44" s="322">
        <v>0.6707317073170731</v>
      </c>
      <c r="AM44" s="29">
        <v>0.83580508474576276</v>
      </c>
      <c r="AN44" s="323">
        <v>0.39913043478260868</v>
      </c>
      <c r="AO44" s="14">
        <v>0.85</v>
      </c>
      <c r="AP44" s="14">
        <v>0.62692307692307692</v>
      </c>
      <c r="AQ44" s="33">
        <v>0.97391304347826091</v>
      </c>
      <c r="AR44" s="356">
        <v>0.16645962732919253</v>
      </c>
      <c r="AS44" s="34"/>
      <c r="AT44" s="34"/>
      <c r="AU44" s="355">
        <v>0.245448466046191</v>
      </c>
      <c r="AV44" s="324">
        <v>0.42689484846711045</v>
      </c>
      <c r="AW44" s="322">
        <v>0.67560975609756091</v>
      </c>
      <c r="AX44" s="29">
        <v>0.84687500000000004</v>
      </c>
      <c r="AY44" s="323">
        <v>0.41521739130434782</v>
      </c>
      <c r="AZ44" s="14">
        <v>0.86153846153846159</v>
      </c>
      <c r="BA44" s="14">
        <v>0.64615384615384619</v>
      </c>
      <c r="BB44" s="33">
        <v>0.9695652173913043</v>
      </c>
      <c r="BC44" s="356">
        <v>0.1813664596273292</v>
      </c>
      <c r="BD44" s="34"/>
      <c r="BE44" s="34"/>
      <c r="BF44" s="355">
        <v>0.24734142834318582</v>
      </c>
      <c r="BG44" s="324">
        <v>0.46251065703808475</v>
      </c>
      <c r="BH44" s="322">
        <v>0.78048780487804881</v>
      </c>
      <c r="BI44" s="29">
        <v>0.8347457627118644</v>
      </c>
      <c r="BJ44" s="323">
        <v>0.45173913043478264</v>
      </c>
      <c r="BK44" s="14">
        <v>0.86153846153846159</v>
      </c>
      <c r="BL44" s="14">
        <v>0.6576923076923078</v>
      </c>
      <c r="BM44" s="33">
        <v>0.97391304347826091</v>
      </c>
      <c r="BN44" s="356">
        <v>0.28819875776397513</v>
      </c>
      <c r="BO44" s="34"/>
      <c r="BP44" s="34"/>
      <c r="BQ44" s="355">
        <v>0.26179978603087273</v>
      </c>
      <c r="BR44" s="324">
        <v>0.51822368398631669</v>
      </c>
      <c r="BS44" s="322">
        <v>0.8341463414634146</v>
      </c>
      <c r="BT44" s="29">
        <v>0.82327586206896552</v>
      </c>
      <c r="BU44" s="323">
        <v>0.49391304347826087</v>
      </c>
      <c r="BV44" s="14">
        <v>0.86923076923076925</v>
      </c>
      <c r="BW44" s="14">
        <v>0.67307692307692313</v>
      </c>
      <c r="BX44" s="33">
        <v>0.9695652173913043</v>
      </c>
      <c r="BY44" s="356">
        <v>0.32049689440993789</v>
      </c>
      <c r="BZ44" s="34"/>
      <c r="CA44" s="34"/>
      <c r="CB44" s="355">
        <v>0.25808149287112103</v>
      </c>
      <c r="CC44" s="324">
        <v>0.51764872870363399</v>
      </c>
      <c r="CD44" s="322">
        <v>0.83902439024390241</v>
      </c>
      <c r="CE44" s="29">
        <v>0.8125</v>
      </c>
      <c r="CF44" s="323">
        <v>0.49826086956521737</v>
      </c>
      <c r="CG44" s="14">
        <v>0.86153846153846159</v>
      </c>
      <c r="CH44" s="14">
        <v>0.69615384615384623</v>
      </c>
      <c r="CI44" s="33">
        <v>0.95652173913043481</v>
      </c>
      <c r="CJ44" s="356">
        <v>0.3279503105590062</v>
      </c>
      <c r="CK44" s="34"/>
      <c r="CL44" s="34"/>
      <c r="CM44" s="355">
        <v>0.25962265411816499</v>
      </c>
      <c r="CN44" s="322">
        <v>0.65609756097560967</v>
      </c>
      <c r="CO44" s="29">
        <v>0.80070043103448185</v>
      </c>
      <c r="CP44" s="32">
        <v>0.53760869565217229</v>
      </c>
      <c r="CQ44" s="14">
        <v>0.86538461538461564</v>
      </c>
      <c r="CR44" s="14">
        <v>0.70961538461538198</v>
      </c>
      <c r="CS44" s="33">
        <v>0.95652173913043481</v>
      </c>
      <c r="CT44" s="34">
        <v>0.35196687370600266</v>
      </c>
      <c r="CU44" s="393">
        <v>0.48120163048802744</v>
      </c>
      <c r="CV44" s="44"/>
      <c r="CW44" s="44"/>
      <c r="CX44" s="44"/>
      <c r="CY44" s="44"/>
      <c r="CZ44" s="44"/>
      <c r="DA44" s="44"/>
      <c r="DB44" s="44"/>
      <c r="DC44" s="44"/>
    </row>
    <row r="45" spans="1:107" ht="0.95" customHeight="1" x14ac:dyDescent="0.25">
      <c r="A45">
        <v>43</v>
      </c>
      <c r="B45" s="15" t="s">
        <v>42</v>
      </c>
      <c r="C45" s="21">
        <v>0.43175289231681996</v>
      </c>
      <c r="D45" s="319">
        <v>0.56342743804613349</v>
      </c>
      <c r="E45" s="320">
        <v>0.80975609756097555</v>
      </c>
      <c r="F45" s="243">
        <v>0.70750000000000002</v>
      </c>
      <c r="G45" s="321">
        <v>0.34847826086956524</v>
      </c>
      <c r="H45" s="244">
        <v>0.86538461538461542</v>
      </c>
      <c r="I45" s="244">
        <v>0.57307692307692304</v>
      </c>
      <c r="J45" s="245">
        <v>0.95217391304347831</v>
      </c>
      <c r="K45" s="247">
        <v>0.2</v>
      </c>
      <c r="L45" s="246"/>
      <c r="M45" s="246"/>
      <c r="N45" s="54">
        <v>0.46091771514846508</v>
      </c>
      <c r="O45" s="319">
        <v>0.61484555269629948</v>
      </c>
      <c r="P45" s="320">
        <v>0.84146341463414631</v>
      </c>
      <c r="Q45" s="243">
        <v>0.67578125</v>
      </c>
      <c r="R45" s="321">
        <v>0.38782608695652177</v>
      </c>
      <c r="S45" s="244">
        <v>0.86153846153846159</v>
      </c>
      <c r="T45" s="244">
        <v>0.59615384615384615</v>
      </c>
      <c r="U45" s="245">
        <v>0.94782608695652171</v>
      </c>
      <c r="V45" s="247">
        <v>0.17018633540372671</v>
      </c>
      <c r="W45" s="247"/>
      <c r="X45" s="247"/>
      <c r="Y45" s="355">
        <v>0.37301988769302769</v>
      </c>
      <c r="Z45" s="324">
        <v>0.64713762500290961</v>
      </c>
      <c r="AA45" s="322">
        <v>0.84878048780487803</v>
      </c>
      <c r="AB45" s="29">
        <v>0.67447916666666663</v>
      </c>
      <c r="AC45" s="323">
        <v>0.39043478260869563</v>
      </c>
      <c r="AD45" s="14">
        <v>0.83846153846153848</v>
      </c>
      <c r="AE45" s="14">
        <v>0.61923076923076925</v>
      </c>
      <c r="AF45" s="33">
        <v>0.94782608695652171</v>
      </c>
      <c r="AG45" s="356">
        <v>0.20248447204968945</v>
      </c>
      <c r="AH45" s="34"/>
      <c r="AI45" s="34"/>
      <c r="AJ45" s="355">
        <v>0.35494196003805895</v>
      </c>
      <c r="AK45" s="324">
        <v>0.57117863735101582</v>
      </c>
      <c r="AL45" s="322">
        <v>0.826829268292683</v>
      </c>
      <c r="AM45" s="29">
        <v>0.70750000000000002</v>
      </c>
      <c r="AN45" s="323">
        <v>0.39891304347826084</v>
      </c>
      <c r="AO45" s="14">
        <v>0.82692307692307687</v>
      </c>
      <c r="AP45" s="14">
        <v>0.63461538461538458</v>
      </c>
      <c r="AQ45" s="33">
        <v>0.94782608695652171</v>
      </c>
      <c r="AR45" s="356">
        <v>0.20248447204968945</v>
      </c>
      <c r="AS45" s="34"/>
      <c r="AT45" s="34"/>
      <c r="AU45" s="355">
        <v>0.42780469761420375</v>
      </c>
      <c r="AV45" s="324">
        <v>0.60368983602667403</v>
      </c>
      <c r="AW45" s="322">
        <v>0.81463414634146347</v>
      </c>
      <c r="AX45" s="29">
        <v>0.71124999999999994</v>
      </c>
      <c r="AY45" s="323">
        <v>0.43195652173913041</v>
      </c>
      <c r="AZ45" s="14">
        <v>0.84615384615384615</v>
      </c>
      <c r="BA45" s="14">
        <v>0.65384615384615385</v>
      </c>
      <c r="BB45" s="33">
        <v>0.94782608695652171</v>
      </c>
      <c r="BC45" s="356">
        <v>0.20496894409937888</v>
      </c>
      <c r="BD45" s="34"/>
      <c r="BE45" s="34"/>
      <c r="BF45" s="355">
        <v>0.49160451781059955</v>
      </c>
      <c r="BG45" s="324">
        <v>0.63362010512150668</v>
      </c>
      <c r="BH45" s="322">
        <v>0.87073170731707317</v>
      </c>
      <c r="BI45" s="29">
        <v>0.70874999999999999</v>
      </c>
      <c r="BJ45" s="323">
        <v>0.48608695652173917</v>
      </c>
      <c r="BK45" s="14">
        <v>0.84230769230769231</v>
      </c>
      <c r="BL45" s="14">
        <v>0.67692307692307696</v>
      </c>
      <c r="BM45" s="33">
        <v>0.94347826086956521</v>
      </c>
      <c r="BN45" s="356">
        <v>0.2360248447204969</v>
      </c>
      <c r="BO45" s="34"/>
      <c r="BP45" s="34"/>
      <c r="BQ45" s="355">
        <v>0.48348727893267146</v>
      </c>
      <c r="BR45" s="324">
        <v>0.63576065894309186</v>
      </c>
      <c r="BS45" s="322">
        <v>0.86829268292682926</v>
      </c>
      <c r="BT45" s="29">
        <v>0.70874999999999999</v>
      </c>
      <c r="BU45" s="323">
        <v>0.44565217391304346</v>
      </c>
      <c r="BV45" s="14">
        <v>0.84230769230769231</v>
      </c>
      <c r="BW45" s="14">
        <v>0.69615384615384623</v>
      </c>
      <c r="BX45" s="33">
        <v>0.94347826086956521</v>
      </c>
      <c r="BY45" s="356">
        <v>0.25590062111801243</v>
      </c>
      <c r="BZ45" s="34"/>
      <c r="CA45" s="34"/>
      <c r="CB45" s="355">
        <v>0.44833372171096891</v>
      </c>
      <c r="CC45" s="324">
        <v>0.61580273446669553</v>
      </c>
      <c r="CD45" s="322">
        <v>0.85853658536585364</v>
      </c>
      <c r="CE45" s="29">
        <v>0.71124999999999994</v>
      </c>
      <c r="CF45" s="323">
        <v>0.55978260869565222</v>
      </c>
      <c r="CG45" s="14">
        <v>0.83846153846153848</v>
      </c>
      <c r="CH45" s="14">
        <v>0.71923076923076923</v>
      </c>
      <c r="CI45" s="33">
        <v>0.94782608695652171</v>
      </c>
      <c r="CJ45" s="356">
        <v>0.32298136645962733</v>
      </c>
      <c r="CK45" s="34"/>
      <c r="CL45" s="34"/>
      <c r="CM45" s="355">
        <v>0.46466084433963173</v>
      </c>
      <c r="CN45" s="322">
        <v>0.80975609756097555</v>
      </c>
      <c r="CO45" s="29">
        <v>0.71</v>
      </c>
      <c r="CP45" s="32">
        <v>0.566630434782604</v>
      </c>
      <c r="CQ45" s="14">
        <v>0.83653846153846212</v>
      </c>
      <c r="CR45" s="14">
        <v>0.74038461538460665</v>
      </c>
      <c r="CS45" s="33">
        <v>0.94565217391304346</v>
      </c>
      <c r="CT45" s="34">
        <v>0.35859213250518202</v>
      </c>
      <c r="CU45" s="393">
        <v>0.58835884656462667</v>
      </c>
      <c r="CV45" s="44"/>
      <c r="CW45" s="44"/>
      <c r="CX45" s="44"/>
      <c r="CY45" s="44"/>
      <c r="CZ45" s="44"/>
      <c r="DA45" s="44"/>
      <c r="DB45" s="44"/>
      <c r="DC45" s="44"/>
    </row>
    <row r="46" spans="1:107" ht="0.95" customHeight="1" x14ac:dyDescent="0.25">
      <c r="A46">
        <v>44</v>
      </c>
      <c r="B46" s="15" t="s">
        <v>43</v>
      </c>
      <c r="C46" s="21">
        <v>0.23777601464754347</v>
      </c>
      <c r="D46" s="319">
        <v>0.31782405674771563</v>
      </c>
      <c r="E46" s="320">
        <v>0.45121951219512191</v>
      </c>
      <c r="F46" s="243">
        <v>0.84791666666666665</v>
      </c>
      <c r="G46" s="321">
        <v>0.18717391304347825</v>
      </c>
      <c r="H46" s="244">
        <v>0.84615384615384615</v>
      </c>
      <c r="I46" s="244">
        <v>0.61923076923076925</v>
      </c>
      <c r="J46" s="245">
        <v>0.82173913043478264</v>
      </c>
      <c r="K46" s="247">
        <v>0.19627329192546583</v>
      </c>
      <c r="L46" s="246"/>
      <c r="M46" s="246"/>
      <c r="N46" s="54">
        <v>0.23776353928299007</v>
      </c>
      <c r="O46" s="319">
        <v>0.34126507508485837</v>
      </c>
      <c r="P46" s="320">
        <v>0.5024390243902439</v>
      </c>
      <c r="Q46" s="243">
        <v>0.83580508474576276</v>
      </c>
      <c r="R46" s="321">
        <v>0.21804347826086959</v>
      </c>
      <c r="S46" s="244">
        <v>0.85384615384615392</v>
      </c>
      <c r="T46" s="244">
        <v>0.63461538461538458</v>
      </c>
      <c r="U46" s="245">
        <v>0.83043478260869563</v>
      </c>
      <c r="V46" s="247">
        <v>0.1937888198757764</v>
      </c>
      <c r="W46" s="247"/>
      <c r="X46" s="247"/>
      <c r="Y46" s="355">
        <v>0.2304028424976701</v>
      </c>
      <c r="Z46" s="324">
        <v>0.3678709761988877</v>
      </c>
      <c r="AA46" s="322">
        <v>0.53414634146341466</v>
      </c>
      <c r="AB46" s="29">
        <v>0.8347457627118644</v>
      </c>
      <c r="AC46" s="323">
        <v>0.23000000000000004</v>
      </c>
      <c r="AD46" s="14">
        <v>0.85769230769230775</v>
      </c>
      <c r="AE46" s="14">
        <v>0.65384615384615385</v>
      </c>
      <c r="AF46" s="33">
        <v>0.83913043478260874</v>
      </c>
      <c r="AG46" s="356">
        <v>0.19130434782608696</v>
      </c>
      <c r="AH46" s="34"/>
      <c r="AI46" s="34"/>
      <c r="AJ46" s="355">
        <v>0.23167987446057275</v>
      </c>
      <c r="AK46" s="324">
        <v>0.34776359343152091</v>
      </c>
      <c r="AL46" s="322">
        <v>0.53658536585365857</v>
      </c>
      <c r="AM46" s="29">
        <v>0.83580508474576276</v>
      </c>
      <c r="AN46" s="323">
        <v>0.25021739130434784</v>
      </c>
      <c r="AO46" s="14">
        <v>0.85384615384615392</v>
      </c>
      <c r="AP46" s="14">
        <v>0.66923076923076918</v>
      </c>
      <c r="AQ46" s="33">
        <v>0.83913043478260874</v>
      </c>
      <c r="AR46" s="356">
        <v>0.19130434782608696</v>
      </c>
      <c r="AS46" s="34"/>
      <c r="AT46" s="34"/>
      <c r="AU46" s="355">
        <v>0.27423504106374652</v>
      </c>
      <c r="AV46" s="324">
        <v>0.37994782425534857</v>
      </c>
      <c r="AW46" s="322">
        <v>0.53170731707317076</v>
      </c>
      <c r="AX46" s="29">
        <v>0.83580508474576276</v>
      </c>
      <c r="AY46" s="323">
        <v>0.27413043478260868</v>
      </c>
      <c r="AZ46" s="14">
        <v>0.86153846153846159</v>
      </c>
      <c r="BA46" s="14">
        <v>0.68076923076923079</v>
      </c>
      <c r="BB46" s="33">
        <v>0.79565217391304344</v>
      </c>
      <c r="BC46" s="356">
        <v>0.19130434782608696</v>
      </c>
      <c r="BD46" s="34"/>
      <c r="BE46" s="34"/>
      <c r="BF46" s="355">
        <v>0.31235433941404095</v>
      </c>
      <c r="BG46" s="324">
        <v>0.39627793312201459</v>
      </c>
      <c r="BH46" s="322">
        <v>0.63414634146341464</v>
      </c>
      <c r="BI46" s="29">
        <v>0.8347457627118644</v>
      </c>
      <c r="BJ46" s="323">
        <v>0.30369565217391303</v>
      </c>
      <c r="BK46" s="14">
        <v>0.85</v>
      </c>
      <c r="BL46" s="14">
        <v>0.7</v>
      </c>
      <c r="BM46" s="33">
        <v>0.77826086956521734</v>
      </c>
      <c r="BN46" s="356">
        <v>0.24223602484472051</v>
      </c>
      <c r="BO46" s="34"/>
      <c r="BP46" s="34"/>
      <c r="BQ46" s="355">
        <v>0.29108777024846727</v>
      </c>
      <c r="BR46" s="324">
        <v>0.40175079993158863</v>
      </c>
      <c r="BS46" s="322">
        <v>0.64634146341463417</v>
      </c>
      <c r="BT46" s="29">
        <v>0.82543103448275856</v>
      </c>
      <c r="BU46" s="323">
        <v>0.34065217391304348</v>
      </c>
      <c r="BV46" s="14">
        <v>0.84615384615384615</v>
      </c>
      <c r="BW46" s="14">
        <v>0.71153846153846156</v>
      </c>
      <c r="BX46" s="33">
        <v>0.78695652173913044</v>
      </c>
      <c r="BY46" s="356">
        <v>0.25465838509316768</v>
      </c>
      <c r="BZ46" s="34"/>
      <c r="CA46" s="34"/>
      <c r="CB46" s="355">
        <v>0.2736635983097559</v>
      </c>
      <c r="CC46" s="324">
        <v>0.39002587547993983</v>
      </c>
      <c r="CD46" s="322">
        <v>0.64146341463414636</v>
      </c>
      <c r="CE46" s="29">
        <v>0.84791666666666665</v>
      </c>
      <c r="CF46" s="323">
        <v>0.38869565217391305</v>
      </c>
      <c r="CG46" s="14">
        <v>0.84615384615384615</v>
      </c>
      <c r="CH46" s="14">
        <v>0.73076923076923073</v>
      </c>
      <c r="CI46" s="33">
        <v>0.79130434782608694</v>
      </c>
      <c r="CJ46" s="356">
        <v>0.25962732919254661</v>
      </c>
      <c r="CK46" s="34"/>
      <c r="CL46" s="34"/>
      <c r="CM46" s="355">
        <v>0.29329202138286858</v>
      </c>
      <c r="CN46" s="322">
        <v>0.45121951219512191</v>
      </c>
      <c r="CO46" s="29">
        <v>0.84272964153516483</v>
      </c>
      <c r="CP46" s="32">
        <v>0.42195652173912729</v>
      </c>
      <c r="CQ46" s="14">
        <v>0.83846153846153892</v>
      </c>
      <c r="CR46" s="14">
        <v>0.74615384615384528</v>
      </c>
      <c r="CS46" s="33">
        <v>0.78695652173913033</v>
      </c>
      <c r="CT46" s="34">
        <v>0.26956521739130435</v>
      </c>
      <c r="CU46" s="393">
        <v>0.38321599339835671</v>
      </c>
      <c r="CV46" s="44"/>
      <c r="CW46" s="44"/>
      <c r="CX46" s="44"/>
      <c r="CY46" s="44"/>
      <c r="CZ46" s="44"/>
      <c r="DA46" s="44"/>
      <c r="DB46" s="44"/>
      <c r="DC46" s="44"/>
    </row>
    <row r="47" spans="1:107" ht="0.95" customHeight="1" x14ac:dyDescent="0.25">
      <c r="A47">
        <v>45</v>
      </c>
      <c r="B47" s="15" t="s">
        <v>44</v>
      </c>
      <c r="C47" s="21">
        <v>0.2764990797546012</v>
      </c>
      <c r="D47" s="319">
        <v>0.31885003525239664</v>
      </c>
      <c r="E47" s="320">
        <v>0.52195121951219514</v>
      </c>
      <c r="F47" s="243">
        <v>0.91604477611940305</v>
      </c>
      <c r="G47" s="321">
        <v>0.20847826086956522</v>
      </c>
      <c r="H47" s="244">
        <v>0.75769230769230766</v>
      </c>
      <c r="I47" s="244">
        <v>0.67692307692307696</v>
      </c>
      <c r="J47" s="245">
        <v>0.92608695652173911</v>
      </c>
      <c r="K47" s="247">
        <v>0.22608695652173913</v>
      </c>
      <c r="L47" s="246"/>
      <c r="M47" s="246"/>
      <c r="N47" s="54">
        <v>0.28672692009309542</v>
      </c>
      <c r="O47" s="319">
        <v>0.36682825739722269</v>
      </c>
      <c r="P47" s="320">
        <v>0.62439024390243913</v>
      </c>
      <c r="Q47" s="243">
        <v>0.87996031746031744</v>
      </c>
      <c r="R47" s="321">
        <v>0.24760869565217392</v>
      </c>
      <c r="S47" s="244">
        <v>0.74230769230769234</v>
      </c>
      <c r="T47" s="244">
        <v>0.69230769230769229</v>
      </c>
      <c r="U47" s="245">
        <v>0.92608695652173911</v>
      </c>
      <c r="V47" s="247">
        <v>0.21739130434782608</v>
      </c>
      <c r="W47" s="247"/>
      <c r="X47" s="247"/>
      <c r="Y47" s="355">
        <v>0.25521121097445598</v>
      </c>
      <c r="Z47" s="324">
        <v>0.38629994271628659</v>
      </c>
      <c r="AA47" s="322">
        <v>0.64146341463414636</v>
      </c>
      <c r="AB47" s="29">
        <v>0.86995967741935487</v>
      </c>
      <c r="AC47" s="323">
        <v>0.28239130434782611</v>
      </c>
      <c r="AD47" s="14">
        <v>0.72307692307692317</v>
      </c>
      <c r="AE47" s="14">
        <v>0.71153846153846156</v>
      </c>
      <c r="AF47" s="33">
        <v>0.92608695652173911</v>
      </c>
      <c r="AG47" s="356">
        <v>0.21739130434782608</v>
      </c>
      <c r="AH47" s="34"/>
      <c r="AI47" s="34"/>
      <c r="AJ47" s="355">
        <v>0.25159876173357298</v>
      </c>
      <c r="AK47" s="324">
        <v>0.38690259023302193</v>
      </c>
      <c r="AL47" s="322">
        <v>0.67560975609756091</v>
      </c>
      <c r="AM47" s="29">
        <v>0.87797619047619047</v>
      </c>
      <c r="AN47" s="323">
        <v>0.29565217391304349</v>
      </c>
      <c r="AO47" s="14">
        <v>0.7038461538461539</v>
      </c>
      <c r="AP47" s="14">
        <v>0.73076923076923073</v>
      </c>
      <c r="AQ47" s="33">
        <v>0.92608695652173911</v>
      </c>
      <c r="AR47" s="356">
        <v>0.21739130434782608</v>
      </c>
      <c r="AS47" s="34"/>
      <c r="AT47" s="34"/>
      <c r="AU47" s="355">
        <v>0.27024663677130045</v>
      </c>
      <c r="AV47" s="324">
        <v>0.38292220794970605</v>
      </c>
      <c r="AW47" s="322">
        <v>0.62926829268292683</v>
      </c>
      <c r="AX47" s="29">
        <v>0.888671875</v>
      </c>
      <c r="AY47" s="323">
        <v>0.34043478260869564</v>
      </c>
      <c r="AZ47" s="14">
        <v>0.71923076923076923</v>
      </c>
      <c r="BA47" s="14">
        <v>0.75</v>
      </c>
      <c r="BB47" s="33">
        <v>0.92608695652173911</v>
      </c>
      <c r="BC47" s="356">
        <v>0.23975155279503105</v>
      </c>
      <c r="BD47" s="34"/>
      <c r="BE47" s="34"/>
      <c r="BF47" s="355">
        <v>0.29126381461675577</v>
      </c>
      <c r="BG47" s="324">
        <v>0.39940317308897677</v>
      </c>
      <c r="BH47" s="322">
        <v>0.68292682926829262</v>
      </c>
      <c r="BI47" s="29">
        <v>0.86895161290322576</v>
      </c>
      <c r="BJ47" s="323">
        <v>0.32478260869565218</v>
      </c>
      <c r="BK47" s="14">
        <v>0.7038461538461539</v>
      </c>
      <c r="BL47" s="14">
        <v>0.76923076923076927</v>
      </c>
      <c r="BM47" s="33">
        <v>0.91304347826086962</v>
      </c>
      <c r="BN47" s="356">
        <v>0.31801242236024846</v>
      </c>
      <c r="BO47" s="34"/>
      <c r="BP47" s="34"/>
      <c r="BQ47" s="355">
        <v>0.29256853035143771</v>
      </c>
      <c r="BR47" s="324">
        <v>0.39547016369006843</v>
      </c>
      <c r="BS47" s="322">
        <v>0.67804878048780481</v>
      </c>
      <c r="BT47" s="29">
        <v>0.87896825396825395</v>
      </c>
      <c r="BU47" s="323">
        <v>0.42239130434782612</v>
      </c>
      <c r="BV47" s="14">
        <v>0.69230769230769229</v>
      </c>
      <c r="BW47" s="14">
        <v>0.78846153846153844</v>
      </c>
      <c r="BX47" s="33">
        <v>0.91739130434782612</v>
      </c>
      <c r="BY47" s="356">
        <v>0.33291925465838507</v>
      </c>
      <c r="BZ47" s="34"/>
      <c r="CA47" s="34"/>
      <c r="CB47" s="355">
        <v>0.27499160864860422</v>
      </c>
      <c r="CC47" s="324">
        <v>0.39551378427069084</v>
      </c>
      <c r="CD47" s="322">
        <v>0.70243902439024386</v>
      </c>
      <c r="CE47" s="29">
        <v>0.87896825396825395</v>
      </c>
      <c r="CF47" s="323">
        <v>0.46500000000000002</v>
      </c>
      <c r="CG47" s="14">
        <v>0.69230769230769229</v>
      </c>
      <c r="CH47" s="14">
        <v>0.80769230769230771</v>
      </c>
      <c r="CI47" s="33">
        <v>0.9</v>
      </c>
      <c r="CJ47" s="356">
        <v>0.34285714285714286</v>
      </c>
      <c r="CK47" s="34"/>
      <c r="CL47" s="34"/>
      <c r="CM47" s="355">
        <v>0.28201796985764555</v>
      </c>
      <c r="CN47" s="322">
        <v>0.52195121951219514</v>
      </c>
      <c r="CO47" s="29">
        <v>0.87411644345238093</v>
      </c>
      <c r="CP47" s="32">
        <v>0.50597826086956521</v>
      </c>
      <c r="CQ47" s="14">
        <v>0.67884615384615521</v>
      </c>
      <c r="CR47" s="14">
        <v>0.82692307692307687</v>
      </c>
      <c r="CS47" s="33">
        <v>0.89565217391304197</v>
      </c>
      <c r="CT47" s="34">
        <v>0.35610766045548803</v>
      </c>
      <c r="CU47" s="393">
        <v>0.37623316902239978</v>
      </c>
      <c r="CV47" s="44"/>
      <c r="CW47" s="44"/>
      <c r="CX47" s="44"/>
      <c r="CY47" s="44"/>
      <c r="CZ47" s="44"/>
      <c r="DA47" s="44"/>
      <c r="DB47" s="44"/>
      <c r="DC47" s="44"/>
    </row>
    <row r="48" spans="1:107" ht="0.95" customHeight="1" x14ac:dyDescent="0.25">
      <c r="A48">
        <v>46</v>
      </c>
      <c r="B48" s="15" t="s">
        <v>45</v>
      </c>
      <c r="C48" s="21">
        <v>0.63421216897856247</v>
      </c>
      <c r="D48" s="319">
        <v>0.62548802882857946</v>
      </c>
      <c r="E48" s="320">
        <v>0.90975609756097564</v>
      </c>
      <c r="F48" s="243">
        <v>0.77083333333333337</v>
      </c>
      <c r="G48" s="321">
        <v>0.28152173913043477</v>
      </c>
      <c r="H48" s="244">
        <v>0.65384615384615385</v>
      </c>
      <c r="I48" s="244">
        <v>0.62692307692307692</v>
      </c>
      <c r="J48" s="245">
        <v>0.94782608695652171</v>
      </c>
      <c r="K48" s="247">
        <v>0.32298136645962733</v>
      </c>
      <c r="L48" s="246"/>
      <c r="M48" s="246"/>
      <c r="N48" s="54">
        <v>0.63865964638585548</v>
      </c>
      <c r="O48" s="319">
        <v>0.63169593679115943</v>
      </c>
      <c r="P48" s="320">
        <v>0.91219512195121955</v>
      </c>
      <c r="Q48" s="243">
        <v>0.758254716981132</v>
      </c>
      <c r="R48" s="321">
        <v>0.31804347826086959</v>
      </c>
      <c r="S48" s="244">
        <v>0.65384615384615385</v>
      </c>
      <c r="T48" s="244">
        <v>0.64615384615384619</v>
      </c>
      <c r="U48" s="245">
        <v>0.95652173913043481</v>
      </c>
      <c r="V48" s="247">
        <v>0.34782608695652173</v>
      </c>
      <c r="W48" s="247"/>
      <c r="X48" s="247"/>
      <c r="Y48" s="355">
        <v>0.57109583028529631</v>
      </c>
      <c r="Z48" s="324">
        <v>0.66469166412576441</v>
      </c>
      <c r="AA48" s="322">
        <v>0.91951219512195115</v>
      </c>
      <c r="AB48" s="29">
        <v>0.75707547169811318</v>
      </c>
      <c r="AC48" s="323">
        <v>0.32608695652173914</v>
      </c>
      <c r="AD48" s="14">
        <v>0.66153846153846152</v>
      </c>
      <c r="AE48" s="14">
        <v>0.6576923076923078</v>
      </c>
      <c r="AF48" s="33">
        <v>0.94347826086956521</v>
      </c>
      <c r="AG48" s="356">
        <v>0.35403726708074534</v>
      </c>
      <c r="AH48" s="34"/>
      <c r="AI48" s="34"/>
      <c r="AJ48" s="355">
        <v>0.55897253327699137</v>
      </c>
      <c r="AK48" s="324">
        <v>0.66769614027127511</v>
      </c>
      <c r="AL48" s="322">
        <v>0.93414634146341458</v>
      </c>
      <c r="AM48" s="29">
        <v>0.74399038461538469</v>
      </c>
      <c r="AN48" s="323">
        <v>0.34217391304347827</v>
      </c>
      <c r="AO48" s="14">
        <v>0.67307692307692313</v>
      </c>
      <c r="AP48" s="14">
        <v>0.68461538461538463</v>
      </c>
      <c r="AQ48" s="33">
        <v>0.94347826086956521</v>
      </c>
      <c r="AR48" s="356">
        <v>0.40248447204968946</v>
      </c>
      <c r="AS48" s="34"/>
      <c r="AT48" s="34"/>
      <c r="AU48" s="355">
        <v>0.68804739052189556</v>
      </c>
      <c r="AV48" s="324">
        <v>0.69361770870525719</v>
      </c>
      <c r="AW48" s="322">
        <v>0.92439024390243907</v>
      </c>
      <c r="AX48" s="29">
        <v>0.75943396226415094</v>
      </c>
      <c r="AY48" s="323">
        <v>0.37434782608695649</v>
      </c>
      <c r="AZ48" s="14">
        <v>0.7</v>
      </c>
      <c r="BA48" s="14">
        <v>0.7038461538461539</v>
      </c>
      <c r="BB48" s="33">
        <v>0.94347826086956521</v>
      </c>
      <c r="BC48" s="356">
        <v>0.39875776397515528</v>
      </c>
      <c r="BD48" s="34"/>
      <c r="BE48" s="34"/>
      <c r="BF48" s="355">
        <v>0.67041462113126993</v>
      </c>
      <c r="BG48" s="324">
        <v>0.73254239501395224</v>
      </c>
      <c r="BH48" s="322">
        <v>0.96341463414634143</v>
      </c>
      <c r="BI48" s="29">
        <v>0.72426470588235292</v>
      </c>
      <c r="BJ48" s="323">
        <v>0.41347826086956518</v>
      </c>
      <c r="BK48" s="14">
        <v>0.72307692307692317</v>
      </c>
      <c r="BL48" s="14">
        <v>0.71923076923076923</v>
      </c>
      <c r="BM48" s="33">
        <v>0.93913043478260871</v>
      </c>
      <c r="BN48" s="356">
        <v>0.5130434782608696</v>
      </c>
      <c r="BO48" s="34"/>
      <c r="BP48" s="34"/>
      <c r="BQ48" s="355">
        <v>0.64342449824784964</v>
      </c>
      <c r="BR48" s="324">
        <v>0.71476696919242622</v>
      </c>
      <c r="BS48" s="322">
        <v>0.9463414634146341</v>
      </c>
      <c r="BT48" s="29">
        <v>0.72671568627450978</v>
      </c>
      <c r="BU48" s="323">
        <v>0.45673913043478259</v>
      </c>
      <c r="BV48" s="14">
        <v>0.71923076923076923</v>
      </c>
      <c r="BW48" s="14">
        <v>0.73846153846153839</v>
      </c>
      <c r="BX48" s="33">
        <v>0.94347826086956521</v>
      </c>
      <c r="BY48" s="356">
        <v>0.5043478260869565</v>
      </c>
      <c r="BZ48" s="34"/>
      <c r="CA48" s="34"/>
      <c r="CB48" s="355">
        <v>0.62377604464797221</v>
      </c>
      <c r="CC48" s="324">
        <v>0.73220350299116044</v>
      </c>
      <c r="CD48" s="322">
        <v>0.95121951219512191</v>
      </c>
      <c r="CE48" s="29">
        <v>0.72549019607843135</v>
      </c>
      <c r="CF48" s="323">
        <v>0.48586956521739133</v>
      </c>
      <c r="CG48" s="14">
        <v>0.7153846153846154</v>
      </c>
      <c r="CH48" s="14">
        <v>0.75769230769230766</v>
      </c>
      <c r="CI48" s="33">
        <v>0.95217391304347831</v>
      </c>
      <c r="CJ48" s="356">
        <v>0.51677018633540373</v>
      </c>
      <c r="CK48" s="34"/>
      <c r="CL48" s="34"/>
      <c r="CM48" s="355">
        <v>0.64431630409288343</v>
      </c>
      <c r="CN48" s="322">
        <v>0.90975609756097564</v>
      </c>
      <c r="CO48" s="29">
        <v>0.7091310580836101</v>
      </c>
      <c r="CP48" s="32">
        <v>0.52706521739129797</v>
      </c>
      <c r="CQ48" s="14">
        <v>0.72499999999999976</v>
      </c>
      <c r="CR48" s="14">
        <v>0.77499999999999913</v>
      </c>
      <c r="CS48" s="33">
        <v>0.95217391304347732</v>
      </c>
      <c r="CT48" s="34">
        <v>0.51511387163561062</v>
      </c>
      <c r="CU48" s="393">
        <v>0.70005993808521028</v>
      </c>
      <c r="CV48" s="44"/>
      <c r="CW48" s="44"/>
      <c r="CX48" s="44"/>
      <c r="CY48" s="44"/>
      <c r="CZ48" s="44"/>
      <c r="DA48" s="44"/>
      <c r="DB48" s="44"/>
      <c r="DC48" s="44"/>
    </row>
    <row r="49" spans="1:107" ht="0.95" customHeight="1" x14ac:dyDescent="0.25">
      <c r="A49">
        <v>47</v>
      </c>
      <c r="B49" s="15" t="s">
        <v>46</v>
      </c>
      <c r="C49" s="21">
        <v>0.37144160887656036</v>
      </c>
      <c r="D49" s="319">
        <v>0.37226741018644299</v>
      </c>
      <c r="E49" s="320">
        <v>0.7</v>
      </c>
      <c r="F49" s="243">
        <v>0.91791044776119413</v>
      </c>
      <c r="G49" s="321">
        <v>0.28260869565217389</v>
      </c>
      <c r="H49" s="244">
        <v>0.73076923076923084</v>
      </c>
      <c r="I49" s="244">
        <v>0.55384615384615377</v>
      </c>
      <c r="J49" s="245">
        <v>0.89565217391304353</v>
      </c>
      <c r="K49" s="247">
        <v>0.20745341614906831</v>
      </c>
      <c r="L49" s="246"/>
      <c r="M49" s="246"/>
      <c r="N49" s="54">
        <v>0.39077662976629768</v>
      </c>
      <c r="O49" s="319">
        <v>0.40453269026686833</v>
      </c>
      <c r="P49" s="320">
        <v>0.72926829268292681</v>
      </c>
      <c r="Q49" s="243">
        <v>0.90719696969696972</v>
      </c>
      <c r="R49" s="321">
        <v>0.31043478260869567</v>
      </c>
      <c r="S49" s="244">
        <v>0.75769230769230766</v>
      </c>
      <c r="T49" s="244">
        <v>0.55769230769230771</v>
      </c>
      <c r="U49" s="245">
        <v>0.89565217391304353</v>
      </c>
      <c r="V49" s="247">
        <v>0.2186335403726708</v>
      </c>
      <c r="W49" s="247"/>
      <c r="X49" s="247"/>
      <c r="Y49" s="355">
        <v>0.34838484569322892</v>
      </c>
      <c r="Z49" s="324">
        <v>0.43691479687412349</v>
      </c>
      <c r="AA49" s="322">
        <v>0.75853658536585367</v>
      </c>
      <c r="AB49" s="29">
        <v>0.888671875</v>
      </c>
      <c r="AC49" s="323">
        <v>0.32521739130434779</v>
      </c>
      <c r="AD49" s="14">
        <v>0.81923076923076921</v>
      </c>
      <c r="AE49" s="14">
        <v>0.56153846153846154</v>
      </c>
      <c r="AF49" s="33">
        <v>0.88695652173913042</v>
      </c>
      <c r="AG49" s="356">
        <v>0.21118012422360249</v>
      </c>
      <c r="AH49" s="34"/>
      <c r="AI49" s="34"/>
      <c r="AJ49" s="355">
        <v>0.35425717092337922</v>
      </c>
      <c r="AK49" s="324">
        <v>0.4375444402133804</v>
      </c>
      <c r="AL49" s="322">
        <v>0.78780487804878052</v>
      </c>
      <c r="AM49" s="29">
        <v>0.88095238095238093</v>
      </c>
      <c r="AN49" s="323">
        <v>0.33608695652173914</v>
      </c>
      <c r="AO49" s="14">
        <v>0.92307692307692313</v>
      </c>
      <c r="AP49" s="14">
        <v>0.57692307692307687</v>
      </c>
      <c r="AQ49" s="33">
        <v>0.9</v>
      </c>
      <c r="AR49" s="356">
        <v>0.27701863354037265</v>
      </c>
      <c r="AS49" s="34"/>
      <c r="AT49" s="34"/>
      <c r="AU49" s="355">
        <v>0.41908792874739442</v>
      </c>
      <c r="AV49" s="324">
        <v>0.46975596548145276</v>
      </c>
      <c r="AW49" s="322">
        <v>0.78048780487804881</v>
      </c>
      <c r="AX49" s="29">
        <v>0.87797619047619047</v>
      </c>
      <c r="AY49" s="323">
        <v>0.36195652173913045</v>
      </c>
      <c r="AZ49" s="14">
        <v>0.90384615384615385</v>
      </c>
      <c r="BA49" s="14">
        <v>0.58846153846153848</v>
      </c>
      <c r="BB49" s="33">
        <v>0.9</v>
      </c>
      <c r="BC49" s="356">
        <v>0.27950310559006208</v>
      </c>
      <c r="BD49" s="34"/>
      <c r="BE49" s="34"/>
      <c r="BF49" s="355">
        <v>0.42689483747609941</v>
      </c>
      <c r="BG49" s="324">
        <v>0.48929650843664529</v>
      </c>
      <c r="BH49" s="322">
        <v>0.84390243902439022</v>
      </c>
      <c r="BI49" s="29">
        <v>0.85758196721311475</v>
      </c>
      <c r="BJ49" s="323">
        <v>0.38347826086956521</v>
      </c>
      <c r="BK49" s="14">
        <v>0.90769230769230769</v>
      </c>
      <c r="BL49" s="14">
        <v>0.60000000000000009</v>
      </c>
      <c r="BM49" s="33">
        <v>0.9</v>
      </c>
      <c r="BN49" s="356">
        <v>0.28447204968944101</v>
      </c>
      <c r="BO49" s="34"/>
      <c r="BP49" s="34"/>
      <c r="BQ49" s="355">
        <v>0.41850886274509802</v>
      </c>
      <c r="BR49" s="324">
        <v>0.5020684088386641</v>
      </c>
      <c r="BS49" s="322">
        <v>0.84878048780487803</v>
      </c>
      <c r="BT49" s="29">
        <v>0.85860655737704916</v>
      </c>
      <c r="BU49" s="323">
        <v>0.45760869565217394</v>
      </c>
      <c r="BV49" s="14">
        <v>0.88461538461538458</v>
      </c>
      <c r="BW49" s="14">
        <v>0.61153846153846148</v>
      </c>
      <c r="BX49" s="33">
        <v>0.88260869565217392</v>
      </c>
      <c r="BY49" s="356">
        <v>0.29565217391304349</v>
      </c>
      <c r="BZ49" s="34"/>
      <c r="CA49" s="34"/>
      <c r="CB49" s="355">
        <v>0.39009471795270917</v>
      </c>
      <c r="CC49" s="324">
        <v>0.49642941788691608</v>
      </c>
      <c r="CD49" s="322">
        <v>0.84634146341463412</v>
      </c>
      <c r="CE49" s="29">
        <v>0.85963114754098358</v>
      </c>
      <c r="CF49" s="323">
        <v>0.52021739130434785</v>
      </c>
      <c r="CG49" s="14">
        <v>0.85769230769230775</v>
      </c>
      <c r="CH49" s="14">
        <v>0.62307692307692308</v>
      </c>
      <c r="CI49" s="33">
        <v>0.88260869565217392</v>
      </c>
      <c r="CJ49" s="356">
        <v>0.29813664596273293</v>
      </c>
      <c r="CK49" s="34"/>
      <c r="CL49" s="34"/>
      <c r="CM49" s="355">
        <v>0.41266790027360373</v>
      </c>
      <c r="CN49" s="322">
        <v>0.7</v>
      </c>
      <c r="CO49" s="29">
        <v>0.84994633099141303</v>
      </c>
      <c r="CP49" s="32">
        <v>0.56804347826087587</v>
      </c>
      <c r="CQ49" s="14">
        <v>0.84807692307692573</v>
      </c>
      <c r="CR49" s="14">
        <v>0.63461538461538458</v>
      </c>
      <c r="CS49" s="33">
        <v>0.87391304347826182</v>
      </c>
      <c r="CT49" s="34">
        <v>0.30641821946169695</v>
      </c>
      <c r="CU49" s="393">
        <v>0.48613874776114435</v>
      </c>
      <c r="CV49" s="44"/>
      <c r="CW49" s="44"/>
      <c r="CX49" s="44"/>
      <c r="CY49" s="44"/>
      <c r="CZ49" s="44"/>
      <c r="DA49" s="44"/>
      <c r="DB49" s="44"/>
      <c r="DC49" s="44"/>
    </row>
    <row r="50" spans="1:107" ht="0.95" customHeight="1" x14ac:dyDescent="0.25">
      <c r="A50">
        <v>48</v>
      </c>
      <c r="B50" s="15" t="s">
        <v>47</v>
      </c>
      <c r="C50" s="21">
        <v>0.29104356908385554</v>
      </c>
      <c r="D50" s="319">
        <v>0.35057761616434613</v>
      </c>
      <c r="E50" s="320">
        <v>0.62926829268292683</v>
      </c>
      <c r="F50" s="243">
        <v>0.91604477611940305</v>
      </c>
      <c r="G50" s="321">
        <v>0.15608695652173912</v>
      </c>
      <c r="H50" s="244">
        <v>0.5346153846153846</v>
      </c>
      <c r="I50" s="244">
        <v>0.64999999999999991</v>
      </c>
      <c r="J50" s="245">
        <v>0.93913043478260871</v>
      </c>
      <c r="K50" s="247">
        <v>0.34782608695652173</v>
      </c>
      <c r="L50" s="246"/>
      <c r="M50" s="246"/>
      <c r="N50" s="54">
        <v>0.30891811102738009</v>
      </c>
      <c r="O50" s="319">
        <v>0.37622962933281284</v>
      </c>
      <c r="P50" s="320">
        <v>0.66097560975609759</v>
      </c>
      <c r="Q50" s="243">
        <v>0.9</v>
      </c>
      <c r="R50" s="321">
        <v>0.18913043478260869</v>
      </c>
      <c r="S50" s="244">
        <v>0.49615384615384617</v>
      </c>
      <c r="T50" s="244">
        <v>0.66538461538461546</v>
      </c>
      <c r="U50" s="245">
        <v>0.93913043478260871</v>
      </c>
      <c r="V50" s="247">
        <v>0.38136645962732918</v>
      </c>
      <c r="W50" s="247"/>
      <c r="X50" s="247"/>
      <c r="Y50" s="355">
        <v>0.26405765124555158</v>
      </c>
      <c r="Z50" s="324">
        <v>0.3900958147919808</v>
      </c>
      <c r="AA50" s="322">
        <v>0.65853658536585358</v>
      </c>
      <c r="AB50" s="29">
        <v>0.89903846153846156</v>
      </c>
      <c r="AC50" s="323">
        <v>0.2</v>
      </c>
      <c r="AD50" s="14">
        <v>0.46923076923076923</v>
      </c>
      <c r="AE50" s="14">
        <v>0.68076923076923079</v>
      </c>
      <c r="AF50" s="33">
        <v>0.94347826086956521</v>
      </c>
      <c r="AG50" s="356">
        <v>0.38633540372670805</v>
      </c>
      <c r="AH50" s="34"/>
      <c r="AI50" s="34"/>
      <c r="AJ50" s="355">
        <v>0.25133413221489914</v>
      </c>
      <c r="AK50" s="324">
        <v>0.37909191283146987</v>
      </c>
      <c r="AL50" s="322">
        <v>0.67804878048780481</v>
      </c>
      <c r="AM50" s="29">
        <v>0.8896484375</v>
      </c>
      <c r="AN50" s="323">
        <v>0.21521739130434783</v>
      </c>
      <c r="AO50" s="14">
        <v>0.42307692307692313</v>
      </c>
      <c r="AP50" s="14">
        <v>0.7038461538461539</v>
      </c>
      <c r="AQ50" s="33">
        <v>0.93478260869565222</v>
      </c>
      <c r="AR50" s="356">
        <v>0.3950310559006211</v>
      </c>
      <c r="AS50" s="34"/>
      <c r="AT50" s="34"/>
      <c r="AU50" s="355">
        <v>0.28812254621688582</v>
      </c>
      <c r="AV50" s="324">
        <v>0.3949982363523255</v>
      </c>
      <c r="AW50" s="322">
        <v>0.65121951219512186</v>
      </c>
      <c r="AX50" s="29">
        <v>0.89807692307692299</v>
      </c>
      <c r="AY50" s="323">
        <v>0.23869565217391306</v>
      </c>
      <c r="AZ50" s="14">
        <v>0.42307692307692313</v>
      </c>
      <c r="BA50" s="14">
        <v>0.72307692307692306</v>
      </c>
      <c r="BB50" s="33">
        <v>0.93043478260869561</v>
      </c>
      <c r="BC50" s="356">
        <v>0.39875776397515528</v>
      </c>
      <c r="BD50" s="34"/>
      <c r="BE50" s="34"/>
      <c r="BF50" s="355">
        <v>0.31746914700544465</v>
      </c>
      <c r="BG50" s="324">
        <v>0.42819386551194932</v>
      </c>
      <c r="BH50" s="322">
        <v>0.73170731707317072</v>
      </c>
      <c r="BI50" s="29">
        <v>0.85963114754098358</v>
      </c>
      <c r="BJ50" s="323">
        <v>0.26869565217391306</v>
      </c>
      <c r="BK50" s="14">
        <v>0.40384615384615385</v>
      </c>
      <c r="BL50" s="14">
        <v>0.74230769230769234</v>
      </c>
      <c r="BM50" s="33">
        <v>0.93478260869565222</v>
      </c>
      <c r="BN50" s="356">
        <v>0.49813664596273294</v>
      </c>
      <c r="BO50" s="34"/>
      <c r="BP50" s="34"/>
      <c r="BQ50" s="355">
        <v>0.29882178872540915</v>
      </c>
      <c r="BR50" s="324">
        <v>0.4328288672808428</v>
      </c>
      <c r="BS50" s="322">
        <v>0.73170731707317072</v>
      </c>
      <c r="BT50" s="29">
        <v>0.86995967741935487</v>
      </c>
      <c r="BU50" s="323">
        <v>0.31543478260869562</v>
      </c>
      <c r="BV50" s="14">
        <v>0.38846153846153852</v>
      </c>
      <c r="BW50" s="14">
        <v>0.76153846153846161</v>
      </c>
      <c r="BX50" s="33">
        <v>0.93478260869565222</v>
      </c>
      <c r="BY50" s="356">
        <v>0.50310559006211175</v>
      </c>
      <c r="BZ50" s="34"/>
      <c r="CA50" s="34"/>
      <c r="CB50" s="355">
        <v>0.27761198789761982</v>
      </c>
      <c r="CC50" s="324">
        <v>0.40944976980876802</v>
      </c>
      <c r="CD50" s="322">
        <v>0.72926829268292681</v>
      </c>
      <c r="CE50" s="29">
        <v>0.88095238095238093</v>
      </c>
      <c r="CF50" s="323">
        <v>0.36760869565217391</v>
      </c>
      <c r="CG50" s="14">
        <v>0.38461538461538458</v>
      </c>
      <c r="CH50" s="14">
        <v>0.7846153846153846</v>
      </c>
      <c r="CI50" s="33">
        <v>0.93913043478260871</v>
      </c>
      <c r="CJ50" s="356">
        <v>0.50807453416149073</v>
      </c>
      <c r="CK50" s="34"/>
      <c r="CL50" s="34"/>
      <c r="CM50" s="355">
        <v>0.28966708767603089</v>
      </c>
      <c r="CN50" s="322">
        <v>0.62926829268292683</v>
      </c>
      <c r="CO50" s="29">
        <v>0.86689375812359515</v>
      </c>
      <c r="CP50" s="32">
        <v>0.40597826086958105</v>
      </c>
      <c r="CQ50" s="14">
        <v>0.36730769230769056</v>
      </c>
      <c r="CR50" s="14">
        <v>0.80384615384615732</v>
      </c>
      <c r="CS50" s="33">
        <v>0.94130434782608663</v>
      </c>
      <c r="CT50" s="34">
        <v>0.5130434782608696</v>
      </c>
      <c r="CU50" s="393">
        <v>0.39837387500925819</v>
      </c>
      <c r="CV50" s="44"/>
      <c r="CW50" s="44"/>
      <c r="CX50" s="44"/>
      <c r="CY50" s="44"/>
      <c r="CZ50" s="44"/>
      <c r="DA50" s="44"/>
      <c r="DB50" s="44"/>
      <c r="DC50" s="44"/>
    </row>
    <row r="51" spans="1:107" ht="0.95" customHeight="1" x14ac:dyDescent="0.25">
      <c r="A51">
        <v>49</v>
      </c>
      <c r="B51" s="15" t="s">
        <v>48</v>
      </c>
      <c r="C51" s="21">
        <v>0.42033703091810237</v>
      </c>
      <c r="D51" s="319">
        <v>0.55425312660540504</v>
      </c>
      <c r="E51" s="320">
        <v>0.79268292682926833</v>
      </c>
      <c r="F51" s="243">
        <v>0.69005102040816335</v>
      </c>
      <c r="G51" s="321">
        <v>0.26652173913043475</v>
      </c>
      <c r="H51" s="244">
        <v>0.76923076923076916</v>
      </c>
      <c r="I51" s="244">
        <v>0.60384615384615381</v>
      </c>
      <c r="J51" s="245">
        <v>0.81739130434782603</v>
      </c>
      <c r="K51" s="247">
        <v>8.6956521739130432E-2</v>
      </c>
      <c r="L51" s="246"/>
      <c r="M51" s="246"/>
      <c r="N51" s="54">
        <v>0.45662522558652496</v>
      </c>
      <c r="O51" s="319">
        <v>0.56400500649888685</v>
      </c>
      <c r="P51" s="320">
        <v>0.78048780487804881</v>
      </c>
      <c r="Q51" s="243">
        <v>0.69260204081632659</v>
      </c>
      <c r="R51" s="321">
        <v>0.30847826086956526</v>
      </c>
      <c r="S51" s="244">
        <v>0.75769230769230766</v>
      </c>
      <c r="T51" s="244">
        <v>0.61153846153846148</v>
      </c>
      <c r="U51" s="245">
        <v>0.81739130434782603</v>
      </c>
      <c r="V51" s="247">
        <v>8.819875776397515E-2</v>
      </c>
      <c r="W51" s="247"/>
      <c r="X51" s="247"/>
      <c r="Y51" s="355">
        <v>0.36741499548328815</v>
      </c>
      <c r="Z51" s="324">
        <v>0.55703530162803061</v>
      </c>
      <c r="AA51" s="322">
        <v>0.775609756097561</v>
      </c>
      <c r="AB51" s="29">
        <v>0.69260204081632659</v>
      </c>
      <c r="AC51" s="323">
        <v>0.31543478260869562</v>
      </c>
      <c r="AD51" s="14">
        <v>0.7384615384615385</v>
      </c>
      <c r="AE51" s="14">
        <v>0.62307692307692308</v>
      </c>
      <c r="AF51" s="33">
        <v>0.81739130434782603</v>
      </c>
      <c r="AG51" s="356">
        <v>8.9440993788819881E-2</v>
      </c>
      <c r="AH51" s="34"/>
      <c r="AI51" s="34"/>
      <c r="AJ51" s="355">
        <v>0.38670808064251766</v>
      </c>
      <c r="AK51" s="324">
        <v>0.5576230649138586</v>
      </c>
      <c r="AL51" s="322">
        <v>0.8</v>
      </c>
      <c r="AM51" s="29">
        <v>0.69260204081632659</v>
      </c>
      <c r="AN51" s="323">
        <v>0.3215217391304348</v>
      </c>
      <c r="AO51" s="14">
        <v>0.73461538461538467</v>
      </c>
      <c r="AP51" s="14">
        <v>0.63461538461538458</v>
      </c>
      <c r="AQ51" s="33">
        <v>0.80869565217391304</v>
      </c>
      <c r="AR51" s="356">
        <v>9.0683229813664598E-2</v>
      </c>
      <c r="AS51" s="34"/>
      <c r="AT51" s="34"/>
      <c r="AU51" s="355">
        <v>0.47705455904334826</v>
      </c>
      <c r="AV51" s="324">
        <v>0.54629551287474964</v>
      </c>
      <c r="AW51" s="322">
        <v>0.77073170731707319</v>
      </c>
      <c r="AX51" s="29">
        <v>0.71</v>
      </c>
      <c r="AY51" s="323">
        <v>0.35369565217391302</v>
      </c>
      <c r="AZ51" s="14">
        <v>0.73461538461538467</v>
      </c>
      <c r="BA51" s="14">
        <v>0.64615384615384619</v>
      </c>
      <c r="BB51" s="33">
        <v>0.81304347826086953</v>
      </c>
      <c r="BC51" s="356">
        <v>9.4409937888198764E-2</v>
      </c>
      <c r="BD51" s="34"/>
      <c r="BE51" s="34"/>
      <c r="BF51" s="355">
        <v>0.48758982393315425</v>
      </c>
      <c r="BG51" s="324">
        <v>0.5955570979810435</v>
      </c>
      <c r="BH51" s="322">
        <v>0.82439024390243909</v>
      </c>
      <c r="BI51" s="29">
        <v>0.70874999999999999</v>
      </c>
      <c r="BJ51" s="323">
        <v>0.38956521739130434</v>
      </c>
      <c r="BK51" s="14">
        <v>0.75769230769230766</v>
      </c>
      <c r="BL51" s="14">
        <v>0.6576923076923078</v>
      </c>
      <c r="BM51" s="33">
        <v>0.81304347826086953</v>
      </c>
      <c r="BN51" s="356">
        <v>0.14658385093167703</v>
      </c>
      <c r="BO51" s="34"/>
      <c r="BP51" s="34"/>
      <c r="BQ51" s="355">
        <v>0.46055603858171446</v>
      </c>
      <c r="BR51" s="324">
        <v>0.60711230645586367</v>
      </c>
      <c r="BS51" s="322">
        <v>0.84390243902439022</v>
      </c>
      <c r="BT51" s="29">
        <v>0.69387755102040816</v>
      </c>
      <c r="BU51" s="323">
        <v>0.47499999999999998</v>
      </c>
      <c r="BV51" s="14">
        <v>0.77307692307692299</v>
      </c>
      <c r="BW51" s="14">
        <v>0.66923076923076918</v>
      </c>
      <c r="BX51" s="33">
        <v>0.84782608695652173</v>
      </c>
      <c r="BY51" s="356">
        <v>0.15403726708074533</v>
      </c>
      <c r="BZ51" s="34"/>
      <c r="CA51" s="34"/>
      <c r="CB51" s="355">
        <v>0.45845646216946551</v>
      </c>
      <c r="CC51" s="324">
        <v>0.59337511303256274</v>
      </c>
      <c r="CD51" s="322">
        <v>0.82926829268292679</v>
      </c>
      <c r="CE51" s="29">
        <v>0.71</v>
      </c>
      <c r="CF51" s="323">
        <v>0.5267391304347826</v>
      </c>
      <c r="CG51" s="14">
        <v>0.7846153846153846</v>
      </c>
      <c r="CH51" s="14">
        <v>0.6576923076923078</v>
      </c>
      <c r="CI51" s="33">
        <v>0.84347826086956523</v>
      </c>
      <c r="CJ51" s="356">
        <v>0.15900621118012423</v>
      </c>
      <c r="CK51" s="34"/>
      <c r="CL51" s="34"/>
      <c r="CM51" s="355">
        <v>0.47159726643497213</v>
      </c>
      <c r="CN51" s="322">
        <v>0.79268292682926833</v>
      </c>
      <c r="CO51" s="29">
        <v>0.70193877551020423</v>
      </c>
      <c r="CP51" s="32">
        <v>0.58739130434781972</v>
      </c>
      <c r="CQ51" s="14">
        <v>0.80384615384615299</v>
      </c>
      <c r="CR51" s="14">
        <v>0.66923076923076841</v>
      </c>
      <c r="CS51" s="33">
        <v>0.86086956521738933</v>
      </c>
      <c r="CT51" s="34">
        <v>0.16563146997929681</v>
      </c>
      <c r="CU51" s="393">
        <v>0.56736372187395545</v>
      </c>
      <c r="CV51" s="44"/>
      <c r="CW51" s="44"/>
      <c r="CX51" s="44"/>
      <c r="CY51" s="44"/>
      <c r="CZ51" s="44"/>
      <c r="DA51" s="44"/>
      <c r="DB51" s="44"/>
      <c r="DC51" s="44"/>
    </row>
    <row r="52" spans="1:107" ht="0.95" customHeight="1" x14ac:dyDescent="0.25">
      <c r="A52">
        <v>50</v>
      </c>
      <c r="B52" s="15" t="s">
        <v>49</v>
      </c>
      <c r="C52" s="21">
        <v>0.22687023714361843</v>
      </c>
      <c r="D52" s="319">
        <v>0.33852849110077288</v>
      </c>
      <c r="E52" s="320">
        <v>0.60000000000000009</v>
      </c>
      <c r="F52" s="243">
        <v>0.92463235294117641</v>
      </c>
      <c r="G52" s="321">
        <v>0.27217391304347821</v>
      </c>
      <c r="H52" s="244">
        <v>0.81153846153846154</v>
      </c>
      <c r="I52" s="244">
        <v>0.64999999999999991</v>
      </c>
      <c r="J52" s="245">
        <v>0.73478260869565215</v>
      </c>
      <c r="K52" s="247">
        <v>9.8136645962732916E-2</v>
      </c>
      <c r="L52" s="246"/>
      <c r="M52" s="246"/>
      <c r="N52" s="54">
        <v>0.25351726519337014</v>
      </c>
      <c r="O52" s="319">
        <v>0.40946839393623508</v>
      </c>
      <c r="P52" s="320">
        <v>0.70975609756097557</v>
      </c>
      <c r="Q52" s="243">
        <v>0.88095238095238093</v>
      </c>
      <c r="R52" s="321">
        <v>0.30978260869565216</v>
      </c>
      <c r="S52" s="244">
        <v>0.81538461538461537</v>
      </c>
      <c r="T52" s="244">
        <v>0.6576923076923078</v>
      </c>
      <c r="U52" s="245">
        <v>0.72608695652173916</v>
      </c>
      <c r="V52" s="247">
        <v>9.9378881987577633E-2</v>
      </c>
      <c r="W52" s="247"/>
      <c r="X52" s="247"/>
      <c r="Y52" s="355">
        <v>0.22688664138221656</v>
      </c>
      <c r="Z52" s="324">
        <v>0.40640886358034461</v>
      </c>
      <c r="AA52" s="322">
        <v>0.69268292682926824</v>
      </c>
      <c r="AB52" s="29">
        <v>0.890625</v>
      </c>
      <c r="AC52" s="323">
        <v>0.32521739130434779</v>
      </c>
      <c r="AD52" s="14">
        <v>0.81538461538461537</v>
      </c>
      <c r="AE52" s="14">
        <v>0.67307692307692313</v>
      </c>
      <c r="AF52" s="33">
        <v>0.70434782608695645</v>
      </c>
      <c r="AG52" s="356">
        <v>0.10186335403726708</v>
      </c>
      <c r="AH52" s="34"/>
      <c r="AI52" s="34"/>
      <c r="AJ52" s="355">
        <v>0.23555949972411255</v>
      </c>
      <c r="AK52" s="324">
        <v>0.42056665923184983</v>
      </c>
      <c r="AL52" s="322">
        <v>0.775609756097561</v>
      </c>
      <c r="AM52" s="29">
        <v>0.888671875</v>
      </c>
      <c r="AN52" s="323">
        <v>0.33760869565217394</v>
      </c>
      <c r="AO52" s="14">
        <v>0.81538461538461537</v>
      </c>
      <c r="AP52" s="14">
        <v>0.68461538461538463</v>
      </c>
      <c r="AQ52" s="33">
        <v>0.69565217391304346</v>
      </c>
      <c r="AR52" s="356">
        <v>0.10434782608695652</v>
      </c>
      <c r="AS52" s="34"/>
      <c r="AT52" s="34"/>
      <c r="AU52" s="355">
        <v>0.25612416928996151</v>
      </c>
      <c r="AV52" s="324">
        <v>0.44021557514202386</v>
      </c>
      <c r="AW52" s="322">
        <v>0.75609756097560976</v>
      </c>
      <c r="AX52" s="29">
        <v>0.89903846153846156</v>
      </c>
      <c r="AY52" s="323">
        <v>0.40326086956521739</v>
      </c>
      <c r="AZ52" s="14">
        <v>0.83846153846153848</v>
      </c>
      <c r="BA52" s="14">
        <v>0.7</v>
      </c>
      <c r="BB52" s="33">
        <v>0.69130434782608696</v>
      </c>
      <c r="BC52" s="356">
        <v>0.10559006211180125</v>
      </c>
      <c r="BD52" s="34"/>
      <c r="BE52" s="34"/>
      <c r="BF52" s="355">
        <v>0.25537591181715025</v>
      </c>
      <c r="BG52" s="324">
        <v>0.4596100627077177</v>
      </c>
      <c r="BH52" s="322">
        <v>0.81463414634146347</v>
      </c>
      <c r="BI52" s="29">
        <v>0.86895161290322576</v>
      </c>
      <c r="BJ52" s="323">
        <v>0.41782608695652174</v>
      </c>
      <c r="BK52" s="14">
        <v>0.84230769230769231</v>
      </c>
      <c r="BL52" s="14">
        <v>0.7153846153846154</v>
      </c>
      <c r="BM52" s="33">
        <v>0.69565217391304346</v>
      </c>
      <c r="BN52" s="356">
        <v>0.14037267080745341</v>
      </c>
      <c r="BO52" s="34"/>
      <c r="BP52" s="34"/>
      <c r="BQ52" s="355">
        <v>0.24749355539464155</v>
      </c>
      <c r="BR52" s="324">
        <v>0.44743473978510118</v>
      </c>
      <c r="BS52" s="322">
        <v>0.79024390243902443</v>
      </c>
      <c r="BT52" s="29">
        <v>0.88095238095238093</v>
      </c>
      <c r="BU52" s="323">
        <v>0.43369565217391304</v>
      </c>
      <c r="BV52" s="14">
        <v>0.85</v>
      </c>
      <c r="BW52" s="14">
        <v>0.73076923076923073</v>
      </c>
      <c r="BX52" s="33">
        <v>0.68260869565217397</v>
      </c>
      <c r="BY52" s="356">
        <v>0.14161490683229813</v>
      </c>
      <c r="BZ52" s="34"/>
      <c r="CA52" s="34"/>
      <c r="CB52" s="355">
        <v>0.24244433226765175</v>
      </c>
      <c r="CC52" s="324">
        <v>0.45634916626316052</v>
      </c>
      <c r="CD52" s="322">
        <v>0.81219512195121957</v>
      </c>
      <c r="CE52" s="29">
        <v>0.87896825396825395</v>
      </c>
      <c r="CF52" s="323">
        <v>0.46500000000000002</v>
      </c>
      <c r="CG52" s="14">
        <v>0.84615384615384615</v>
      </c>
      <c r="CH52" s="14">
        <v>0.75</v>
      </c>
      <c r="CI52" s="33">
        <v>0.68260869565217397</v>
      </c>
      <c r="CJ52" s="356">
        <v>0.14161490683229813</v>
      </c>
      <c r="CK52" s="34"/>
      <c r="CL52" s="34"/>
      <c r="CM52" s="355">
        <v>0.24973566836204225</v>
      </c>
      <c r="CN52" s="322">
        <v>0.60000000000000009</v>
      </c>
      <c r="CO52" s="29">
        <v>0.86992521367521469</v>
      </c>
      <c r="CP52" s="32">
        <v>0.48021739130435098</v>
      </c>
      <c r="CQ52" s="14">
        <v>0.85192307692307712</v>
      </c>
      <c r="CR52" s="14">
        <v>0.76538461538461455</v>
      </c>
      <c r="CS52" s="33">
        <v>0.67826086956521714</v>
      </c>
      <c r="CT52" s="34">
        <v>0.14244306418219457</v>
      </c>
      <c r="CU52" s="393">
        <v>0.43713506672726926</v>
      </c>
      <c r="CV52" s="44"/>
      <c r="CW52" s="44"/>
      <c r="CX52" s="44"/>
      <c r="CY52" s="44"/>
      <c r="CZ52" s="44"/>
      <c r="DA52" s="44"/>
      <c r="DB52" s="44"/>
      <c r="DC52" s="44"/>
    </row>
    <row r="53" spans="1:107" ht="0.95" customHeight="1" x14ac:dyDescent="0.25">
      <c r="A53">
        <v>51</v>
      </c>
      <c r="B53" s="15" t="s">
        <v>50</v>
      </c>
      <c r="C53" s="21">
        <v>0.3629958602846054</v>
      </c>
      <c r="D53" s="319">
        <v>0.45142779795810134</v>
      </c>
      <c r="E53" s="320">
        <v>0.775609756097561</v>
      </c>
      <c r="F53" s="243">
        <v>0.83686440677966112</v>
      </c>
      <c r="G53" s="321">
        <v>0.27391304347826084</v>
      </c>
      <c r="H53" s="244">
        <v>0.85384615384615392</v>
      </c>
      <c r="I53" s="244">
        <v>0.68076923076923079</v>
      </c>
      <c r="J53" s="245">
        <v>0.89130434782608692</v>
      </c>
      <c r="K53" s="247">
        <v>0.2186335403726708</v>
      </c>
      <c r="L53" s="246"/>
      <c r="M53" s="246"/>
      <c r="N53" s="54">
        <v>0.3725590918735413</v>
      </c>
      <c r="O53" s="319">
        <v>0.47596535111998162</v>
      </c>
      <c r="P53" s="320">
        <v>0.79268292682926833</v>
      </c>
      <c r="Q53" s="243">
        <v>0.82543103448275856</v>
      </c>
      <c r="R53" s="321">
        <v>0.31608695652173913</v>
      </c>
      <c r="S53" s="244">
        <v>0.86538461538461542</v>
      </c>
      <c r="T53" s="244">
        <v>0.69615384615384623</v>
      </c>
      <c r="U53" s="245">
        <v>0.9</v>
      </c>
      <c r="V53" s="247">
        <v>0.24596273291925466</v>
      </c>
      <c r="W53" s="247"/>
      <c r="X53" s="247"/>
      <c r="Y53" s="355">
        <v>0.3255392857142857</v>
      </c>
      <c r="Z53" s="324">
        <v>0.49317296958806395</v>
      </c>
      <c r="AA53" s="322">
        <v>0.79512195121951224</v>
      </c>
      <c r="AB53" s="29">
        <v>0.82543103448275856</v>
      </c>
      <c r="AC53" s="323">
        <v>0.32543478260869563</v>
      </c>
      <c r="AD53" s="14">
        <v>0.87307692307692308</v>
      </c>
      <c r="AE53" s="14">
        <v>0.7153846153846154</v>
      </c>
      <c r="AF53" s="33">
        <v>0.9</v>
      </c>
      <c r="AG53" s="356">
        <v>0.25093167701863356</v>
      </c>
      <c r="AH53" s="34"/>
      <c r="AI53" s="34"/>
      <c r="AJ53" s="355">
        <v>0.34597837552742616</v>
      </c>
      <c r="AK53" s="324">
        <v>0.49687826437289062</v>
      </c>
      <c r="AL53" s="322">
        <v>0.82195121951219507</v>
      </c>
      <c r="AM53" s="29">
        <v>0.82327586206896552</v>
      </c>
      <c r="AN53" s="323">
        <v>0.36434782608695648</v>
      </c>
      <c r="AO53" s="14">
        <v>0.88076923076923075</v>
      </c>
      <c r="AP53" s="14">
        <v>0.73076923076923073</v>
      </c>
      <c r="AQ53" s="33">
        <v>0.90434782608695652</v>
      </c>
      <c r="AR53" s="356">
        <v>0.24347826086956523</v>
      </c>
      <c r="AS53" s="34"/>
      <c r="AT53" s="34"/>
      <c r="AU53" s="355">
        <v>0.39227781512605042</v>
      </c>
      <c r="AV53" s="324">
        <v>0.52861899476771834</v>
      </c>
      <c r="AW53" s="322">
        <v>0.81707317073170738</v>
      </c>
      <c r="AX53" s="29">
        <v>0.82327586206896552</v>
      </c>
      <c r="AY53" s="323">
        <v>0.40782608695652173</v>
      </c>
      <c r="AZ53" s="14">
        <v>0.89230769230769236</v>
      </c>
      <c r="BA53" s="14">
        <v>0.74615384615384606</v>
      </c>
      <c r="BB53" s="33">
        <v>0.90869565217391302</v>
      </c>
      <c r="BC53" s="356">
        <v>0.24720496894409938</v>
      </c>
      <c r="BD53" s="34"/>
      <c r="BE53" s="34"/>
      <c r="BF53" s="355">
        <v>0.38869539443684453</v>
      </c>
      <c r="BG53" s="324">
        <v>0.56101369370863219</v>
      </c>
      <c r="BH53" s="322">
        <v>0.86829268292682926</v>
      </c>
      <c r="BI53" s="29">
        <v>0.78522727272727277</v>
      </c>
      <c r="BJ53" s="323">
        <v>0.43608695652173912</v>
      </c>
      <c r="BK53" s="14">
        <v>0.9</v>
      </c>
      <c r="BL53" s="14">
        <v>0.76153846153846161</v>
      </c>
      <c r="BM53" s="33">
        <v>0.90869565217391302</v>
      </c>
      <c r="BN53" s="356">
        <v>0.34782608695652173</v>
      </c>
      <c r="BO53" s="34"/>
      <c r="BP53" s="34"/>
      <c r="BQ53" s="355">
        <v>0.43430826140567208</v>
      </c>
      <c r="BR53" s="324">
        <v>0.64779838963818681</v>
      </c>
      <c r="BS53" s="322">
        <v>0.90243902439024393</v>
      </c>
      <c r="BT53" s="29">
        <v>0.758254716981132</v>
      </c>
      <c r="BU53" s="323">
        <v>0.49956521739130438</v>
      </c>
      <c r="BV53" s="14">
        <v>0.90769230769230769</v>
      </c>
      <c r="BW53" s="14">
        <v>0.77307692307692311</v>
      </c>
      <c r="BX53" s="33">
        <v>0.92173913043478262</v>
      </c>
      <c r="BY53" s="356">
        <v>0.35776397515527952</v>
      </c>
      <c r="BZ53" s="34"/>
      <c r="CA53" s="34"/>
      <c r="CB53" s="355">
        <v>0.40279525853808429</v>
      </c>
      <c r="CC53" s="324">
        <v>0.64270694450261201</v>
      </c>
      <c r="CD53" s="322">
        <v>0.91463414634146345</v>
      </c>
      <c r="CE53" s="29">
        <v>0.758254716981132</v>
      </c>
      <c r="CF53" s="323">
        <v>0.56913043478260872</v>
      </c>
      <c r="CG53" s="14">
        <v>0.91153846153846152</v>
      </c>
      <c r="CH53" s="14">
        <v>0.78846153846153844</v>
      </c>
      <c r="CI53" s="33">
        <v>0.91739130434782612</v>
      </c>
      <c r="CJ53" s="356">
        <v>0.36024844720496896</v>
      </c>
      <c r="CK53" s="34"/>
      <c r="CL53" s="34"/>
      <c r="CM53" s="355">
        <v>0.41461866520237656</v>
      </c>
      <c r="CN53" s="322">
        <v>0.775609756097561</v>
      </c>
      <c r="CO53" s="29">
        <v>0.7257441444372148</v>
      </c>
      <c r="CP53" s="32">
        <v>0.61499999999998733</v>
      </c>
      <c r="CQ53" s="14">
        <v>0.91923076923077052</v>
      </c>
      <c r="CR53" s="14">
        <v>0.80192307692307785</v>
      </c>
      <c r="CS53" s="33">
        <v>0.92391304347826086</v>
      </c>
      <c r="CT53" s="34">
        <v>0.36770186335403726</v>
      </c>
      <c r="CU53" s="393">
        <v>0.61381770334742858</v>
      </c>
      <c r="CV53" s="44"/>
      <c r="CW53" s="44"/>
      <c r="CX53" s="44"/>
      <c r="CY53" s="44"/>
      <c r="CZ53" s="44"/>
      <c r="DA53" s="44"/>
      <c r="DB53" s="44"/>
      <c r="DC53" s="44"/>
    </row>
    <row r="54" spans="1:107" ht="0.95" customHeight="1" x14ac:dyDescent="0.25">
      <c r="A54">
        <v>52</v>
      </c>
      <c r="B54" s="15" t="s">
        <v>51</v>
      </c>
      <c r="C54" s="21">
        <v>0.52261011040092964</v>
      </c>
      <c r="D54" s="319">
        <v>0.3943815823701366</v>
      </c>
      <c r="E54" s="320">
        <v>0.68536585365853664</v>
      </c>
      <c r="F54" s="243">
        <v>0.86895161290322576</v>
      </c>
      <c r="G54" s="321">
        <v>0.38608695652173913</v>
      </c>
      <c r="H54" s="244">
        <v>0.86153846153846159</v>
      </c>
      <c r="I54" s="244">
        <v>0.61153846153846148</v>
      </c>
      <c r="J54" s="245">
        <v>0.8</v>
      </c>
      <c r="K54" s="247">
        <v>0.13291925465838508</v>
      </c>
      <c r="L54" s="246"/>
      <c r="M54" s="246"/>
      <c r="N54" s="54">
        <v>0.52013290354574759</v>
      </c>
      <c r="O54" s="319">
        <v>0.44691330826002801</v>
      </c>
      <c r="P54" s="320">
        <v>0.73902439024390243</v>
      </c>
      <c r="Q54" s="243">
        <v>0.84791666666666665</v>
      </c>
      <c r="R54" s="321">
        <v>0.40260869565217389</v>
      </c>
      <c r="S54" s="244">
        <v>0.82307692307692304</v>
      </c>
      <c r="T54" s="244">
        <v>0.63846153846153852</v>
      </c>
      <c r="U54" s="245">
        <v>0.79130434782608694</v>
      </c>
      <c r="V54" s="247">
        <v>0.13291925465838508</v>
      </c>
      <c r="W54" s="247"/>
      <c r="X54" s="247"/>
      <c r="Y54" s="355">
        <v>0.45519100112485938</v>
      </c>
      <c r="Z54" s="324">
        <v>0.46337261015614906</v>
      </c>
      <c r="AA54" s="322">
        <v>0.74878048780487805</v>
      </c>
      <c r="AB54" s="29">
        <v>0.84583333333333344</v>
      </c>
      <c r="AC54" s="323">
        <v>0.40847826086956524</v>
      </c>
      <c r="AD54" s="14">
        <v>0.79230769230769227</v>
      </c>
      <c r="AE54" s="14">
        <v>0.65384615384615385</v>
      </c>
      <c r="AF54" s="33">
        <v>0.80869565217391304</v>
      </c>
      <c r="AG54" s="356">
        <v>0.13167701863354037</v>
      </c>
      <c r="AH54" s="34"/>
      <c r="AI54" s="34"/>
      <c r="AJ54" s="355">
        <v>0.43830319563522996</v>
      </c>
      <c r="AK54" s="324">
        <v>0.45311495222523324</v>
      </c>
      <c r="AL54" s="322">
        <v>0.78292682926829271</v>
      </c>
      <c r="AM54" s="29">
        <v>0.84791666666666665</v>
      </c>
      <c r="AN54" s="323">
        <v>0.45043478260869563</v>
      </c>
      <c r="AO54" s="14">
        <v>0.79615384615384621</v>
      </c>
      <c r="AP54" s="14">
        <v>0.66538461538461546</v>
      </c>
      <c r="AQ54" s="33">
        <v>0.82173913043478264</v>
      </c>
      <c r="AR54" s="356">
        <v>0.13291925465838508</v>
      </c>
      <c r="AS54" s="34"/>
      <c r="AT54" s="34"/>
      <c r="AU54" s="355">
        <v>0.51056520112254444</v>
      </c>
      <c r="AV54" s="324">
        <v>0.47789970588565639</v>
      </c>
      <c r="AW54" s="322">
        <v>0.77073170731707319</v>
      </c>
      <c r="AX54" s="29">
        <v>0.84791666666666665</v>
      </c>
      <c r="AY54" s="323">
        <v>0.47913043478260864</v>
      </c>
      <c r="AZ54" s="14">
        <v>0.8</v>
      </c>
      <c r="BA54" s="14">
        <v>0.68076923076923079</v>
      </c>
      <c r="BB54" s="33">
        <v>0.82173913043478264</v>
      </c>
      <c r="BC54" s="356">
        <v>0.13664596273291926</v>
      </c>
      <c r="BD54" s="34"/>
      <c r="BE54" s="34"/>
      <c r="BF54" s="355">
        <v>0.53811049628220642</v>
      </c>
      <c r="BG54" s="324">
        <v>0.49055476675142645</v>
      </c>
      <c r="BH54" s="322">
        <v>0.81219512195121957</v>
      </c>
      <c r="BI54" s="29">
        <v>0.8243534482758621</v>
      </c>
      <c r="BJ54" s="323">
        <v>0.46304347826086956</v>
      </c>
      <c r="BK54" s="14">
        <v>0.78846153846153844</v>
      </c>
      <c r="BL54" s="14">
        <v>0.69615384615384623</v>
      </c>
      <c r="BM54" s="33">
        <v>0.83043478260869563</v>
      </c>
      <c r="BN54" s="356">
        <v>0.19875776397515527</v>
      </c>
      <c r="BO54" s="34"/>
      <c r="BP54" s="34"/>
      <c r="BQ54" s="355">
        <v>0.57509182841298323</v>
      </c>
      <c r="BR54" s="324">
        <v>0.52115433951632917</v>
      </c>
      <c r="BS54" s="322">
        <v>0.826829268292683</v>
      </c>
      <c r="BT54" s="29">
        <v>0.82327586206896552</v>
      </c>
      <c r="BU54" s="323">
        <v>0.56108695652173923</v>
      </c>
      <c r="BV54" s="14">
        <v>0.78076923076923077</v>
      </c>
      <c r="BW54" s="14">
        <v>0.70769230769230762</v>
      </c>
      <c r="BX54" s="33">
        <v>0.86086956521739133</v>
      </c>
      <c r="BY54" s="356">
        <v>0.20745341614906831</v>
      </c>
      <c r="BZ54" s="34"/>
      <c r="CA54" s="34"/>
      <c r="CB54" s="355">
        <v>0.5215730680164905</v>
      </c>
      <c r="CC54" s="324">
        <v>0.50992927573261737</v>
      </c>
      <c r="CD54" s="322">
        <v>0.83170731707317069</v>
      </c>
      <c r="CE54" s="29">
        <v>0.81359649122807021</v>
      </c>
      <c r="CF54" s="323">
        <v>0.60239130434782617</v>
      </c>
      <c r="CG54" s="14">
        <v>0.77692307692307694</v>
      </c>
      <c r="CH54" s="14">
        <v>0.73076923076923073</v>
      </c>
      <c r="CI54" s="33">
        <v>0.86521739130434783</v>
      </c>
      <c r="CJ54" s="356">
        <v>0.20869565217391303</v>
      </c>
      <c r="CK54" s="34"/>
      <c r="CL54" s="34"/>
      <c r="CM54" s="355">
        <v>0.53885499246132851</v>
      </c>
      <c r="CN54" s="322">
        <v>0.68536585365853664</v>
      </c>
      <c r="CO54" s="29">
        <v>0.80127608892922098</v>
      </c>
      <c r="CP54" s="32">
        <v>0.64336956521738498</v>
      </c>
      <c r="CQ54" s="14">
        <v>0.7673076923076918</v>
      </c>
      <c r="CR54" s="14">
        <v>0.7442307692307657</v>
      </c>
      <c r="CS54" s="33">
        <v>0.88478260869564818</v>
      </c>
      <c r="CT54" s="34">
        <v>0.21490683229813665</v>
      </c>
      <c r="CU54" s="393">
        <v>0.48882006645661696</v>
      </c>
      <c r="CV54" s="44"/>
      <c r="CW54" s="44"/>
      <c r="CX54" s="44"/>
      <c r="CY54" s="44"/>
      <c r="CZ54" s="44"/>
      <c r="DA54" s="44"/>
      <c r="DB54" s="44"/>
      <c r="DC54" s="44"/>
    </row>
    <row r="55" spans="1:107" ht="0.95" customHeight="1" x14ac:dyDescent="0.25">
      <c r="A55">
        <v>53</v>
      </c>
      <c r="B55" s="15" t="s">
        <v>52</v>
      </c>
      <c r="C55" s="21">
        <v>0.24523868909512761</v>
      </c>
      <c r="D55" s="319">
        <v>0.39339682337537257</v>
      </c>
      <c r="E55" s="320">
        <v>0.69756097560975605</v>
      </c>
      <c r="F55" s="243">
        <v>0.89903846153846156</v>
      </c>
      <c r="G55" s="321">
        <v>0.25717391304347831</v>
      </c>
      <c r="H55" s="244">
        <v>0.92692307692307696</v>
      </c>
      <c r="I55" s="244">
        <v>0.67692307692307696</v>
      </c>
      <c r="J55" s="245">
        <v>0.9</v>
      </c>
      <c r="K55" s="247">
        <v>0.19254658385093168</v>
      </c>
      <c r="L55" s="246"/>
      <c r="M55" s="246"/>
      <c r="N55" s="54">
        <v>0.25903045186640472</v>
      </c>
      <c r="O55" s="319">
        <v>0.42308768075161673</v>
      </c>
      <c r="P55" s="320">
        <v>0.73170731707317072</v>
      </c>
      <c r="Q55" s="243">
        <v>0.85860655737704916</v>
      </c>
      <c r="R55" s="321">
        <v>0.29978260869565221</v>
      </c>
      <c r="S55" s="244">
        <v>0.93461538461538463</v>
      </c>
      <c r="T55" s="244">
        <v>0.69615384615384623</v>
      </c>
      <c r="U55" s="245">
        <v>0.9</v>
      </c>
      <c r="V55" s="247">
        <v>0.19503105590062111</v>
      </c>
      <c r="W55" s="247"/>
      <c r="X55" s="247"/>
      <c r="Y55" s="355">
        <v>0.24300253397834598</v>
      </c>
      <c r="Z55" s="324">
        <v>0.4510821268980636</v>
      </c>
      <c r="AA55" s="322">
        <v>0.75121951219512195</v>
      </c>
      <c r="AB55" s="29">
        <v>0.84895833333333326</v>
      </c>
      <c r="AC55" s="323">
        <v>0.34304347826086962</v>
      </c>
      <c r="AD55" s="14">
        <v>0.93461538461538463</v>
      </c>
      <c r="AE55" s="14">
        <v>0.7153846153846154</v>
      </c>
      <c r="AF55" s="33">
        <v>0.87826086956521743</v>
      </c>
      <c r="AG55" s="356">
        <v>0.19503105590062111</v>
      </c>
      <c r="AH55" s="34"/>
      <c r="AI55" s="34"/>
      <c r="AJ55" s="355">
        <v>0.24021053650978114</v>
      </c>
      <c r="AK55" s="324">
        <v>0.42923174494332117</v>
      </c>
      <c r="AL55" s="322">
        <v>0.75121951219512195</v>
      </c>
      <c r="AM55" s="29">
        <v>0.85860655737704916</v>
      </c>
      <c r="AN55" s="323">
        <v>0.39782608695652172</v>
      </c>
      <c r="AO55" s="14">
        <v>0.92307692307692313</v>
      </c>
      <c r="AP55" s="14">
        <v>0.73461538461538467</v>
      </c>
      <c r="AQ55" s="33">
        <v>0.87826086956521743</v>
      </c>
      <c r="AR55" s="356">
        <v>0.19627329192546583</v>
      </c>
      <c r="AS55" s="34"/>
      <c r="AT55" s="34"/>
      <c r="AU55" s="355">
        <v>0.28963675533907834</v>
      </c>
      <c r="AV55" s="324">
        <v>0.45535842244382652</v>
      </c>
      <c r="AW55" s="322">
        <v>0.74634146341463414</v>
      </c>
      <c r="AX55" s="29">
        <v>0.85860655737704916</v>
      </c>
      <c r="AY55" s="323">
        <v>0.43195652173913041</v>
      </c>
      <c r="AZ55" s="14">
        <v>0.92692307692307696</v>
      </c>
      <c r="BA55" s="14">
        <v>0.76153846153846161</v>
      </c>
      <c r="BB55" s="33">
        <v>0.88260869565217392</v>
      </c>
      <c r="BC55" s="356">
        <v>0.1937888198757764</v>
      </c>
      <c r="BD55" s="34"/>
      <c r="BE55" s="34"/>
      <c r="BF55" s="355">
        <v>0.31279942744677042</v>
      </c>
      <c r="BG55" s="324">
        <v>0.48382834819805015</v>
      </c>
      <c r="BH55" s="322">
        <v>0.79756097560975614</v>
      </c>
      <c r="BI55" s="29">
        <v>0.8347457627118644</v>
      </c>
      <c r="BJ55" s="323">
        <v>0.47086956521739137</v>
      </c>
      <c r="BK55" s="14">
        <v>0.93461538461538463</v>
      </c>
      <c r="BL55" s="14">
        <v>0.7846153846153846</v>
      </c>
      <c r="BM55" s="33">
        <v>0.88695652173913042</v>
      </c>
      <c r="BN55" s="356">
        <v>0.34161490683229812</v>
      </c>
      <c r="BO55" s="34"/>
      <c r="BP55" s="34"/>
      <c r="BQ55" s="355">
        <v>0.32769176159815089</v>
      </c>
      <c r="BR55" s="324">
        <v>0.50449828968991273</v>
      </c>
      <c r="BS55" s="322">
        <v>0.81463414634146347</v>
      </c>
      <c r="BT55" s="29">
        <v>0.82327586206896552</v>
      </c>
      <c r="BU55" s="323">
        <v>0.51391304347826083</v>
      </c>
      <c r="BV55" s="14">
        <v>0.93461538461538463</v>
      </c>
      <c r="BW55" s="14">
        <v>0.8</v>
      </c>
      <c r="BX55" s="33">
        <v>0.86956521739130432</v>
      </c>
      <c r="BY55" s="356">
        <v>0.32919254658385094</v>
      </c>
      <c r="BZ55" s="34"/>
      <c r="CA55" s="34"/>
      <c r="CB55" s="355">
        <v>0.30853414241848226</v>
      </c>
      <c r="CC55" s="324">
        <v>0.49160588161379953</v>
      </c>
      <c r="CD55" s="322">
        <v>0.81463414634146347</v>
      </c>
      <c r="CE55" s="29">
        <v>0.82327586206896552</v>
      </c>
      <c r="CF55" s="323">
        <v>0.55347826086956531</v>
      </c>
      <c r="CG55" s="14">
        <v>0.93846153846153846</v>
      </c>
      <c r="CH55" s="14">
        <v>0.82692307692307687</v>
      </c>
      <c r="CI55" s="33">
        <v>0.87826086956521743</v>
      </c>
      <c r="CJ55" s="356">
        <v>0.34658385093167704</v>
      </c>
      <c r="CK55" s="34"/>
      <c r="CL55" s="34"/>
      <c r="CM55" s="355">
        <v>0.32296069450575304</v>
      </c>
      <c r="CN55" s="322">
        <v>0.69756097560975605</v>
      </c>
      <c r="CO55" s="29">
        <v>0.80561051441492282</v>
      </c>
      <c r="CP55" s="32">
        <v>0.59445652173912411</v>
      </c>
      <c r="CQ55" s="14">
        <v>0.94230769230769229</v>
      </c>
      <c r="CR55" s="14">
        <v>0.84615384615384615</v>
      </c>
      <c r="CS55" s="33">
        <v>0.87173913043478313</v>
      </c>
      <c r="CT55" s="34">
        <v>0.34409937888198761</v>
      </c>
      <c r="CU55" s="393">
        <v>0.47226087351000284</v>
      </c>
      <c r="CV55" s="44"/>
      <c r="CW55" s="44"/>
      <c r="CX55" s="44"/>
      <c r="CY55" s="44"/>
      <c r="CZ55" s="44"/>
      <c r="DA55" s="44"/>
      <c r="DB55" s="44"/>
      <c r="DC55" s="44"/>
    </row>
    <row r="56" spans="1:107" ht="0.95" customHeight="1" x14ac:dyDescent="0.25">
      <c r="A56">
        <v>54</v>
      </c>
      <c r="B56" s="15" t="s">
        <v>53</v>
      </c>
      <c r="C56" s="21">
        <v>0.42423416686141624</v>
      </c>
      <c r="D56" s="319">
        <v>0.55234046203546217</v>
      </c>
      <c r="E56" s="320">
        <v>0.73658536585365852</v>
      </c>
      <c r="F56" s="243">
        <v>0.61388888888888893</v>
      </c>
      <c r="G56" s="321">
        <v>0.38500000000000001</v>
      </c>
      <c r="H56" s="244">
        <v>0.88846153846153841</v>
      </c>
      <c r="I56" s="244">
        <v>0.61923076923076925</v>
      </c>
      <c r="J56" s="245">
        <v>0.91739130434782612</v>
      </c>
      <c r="K56" s="247">
        <v>0.31180124223602484</v>
      </c>
      <c r="L56" s="246"/>
      <c r="M56" s="246"/>
      <c r="N56" s="54">
        <v>0.4355736356340289</v>
      </c>
      <c r="O56" s="319">
        <v>0.53564201327610272</v>
      </c>
      <c r="P56" s="320">
        <v>0.70487804878048776</v>
      </c>
      <c r="Q56" s="243">
        <v>0.63315217391304346</v>
      </c>
      <c r="R56" s="321">
        <v>0.41391304347826086</v>
      </c>
      <c r="S56" s="244">
        <v>0.85769230769230775</v>
      </c>
      <c r="T56" s="244">
        <v>0.63461538461538458</v>
      </c>
      <c r="U56" s="245">
        <v>0.91739130434782612</v>
      </c>
      <c r="V56" s="247">
        <v>0.32298136645962733</v>
      </c>
      <c r="W56" s="247"/>
      <c r="X56" s="247"/>
      <c r="Y56" s="355">
        <v>0.33524075443786983</v>
      </c>
      <c r="Z56" s="324">
        <v>0.5715755579688816</v>
      </c>
      <c r="AA56" s="322">
        <v>0.72926829268292681</v>
      </c>
      <c r="AB56" s="29">
        <v>0.6152777777777777</v>
      </c>
      <c r="AC56" s="323">
        <v>0.41978260869565215</v>
      </c>
      <c r="AD56" s="14">
        <v>0.85</v>
      </c>
      <c r="AE56" s="14">
        <v>0.64999999999999991</v>
      </c>
      <c r="AF56" s="33">
        <v>0.91304347826086962</v>
      </c>
      <c r="AG56" s="356">
        <v>0.29068322981366462</v>
      </c>
      <c r="AH56" s="34"/>
      <c r="AI56" s="34"/>
      <c r="AJ56" s="355">
        <v>0.34916427071555484</v>
      </c>
      <c r="AK56" s="324">
        <v>0.56029432421821856</v>
      </c>
      <c r="AL56" s="322">
        <v>0.75365853658536586</v>
      </c>
      <c r="AM56" s="29">
        <v>0.6152777777777777</v>
      </c>
      <c r="AN56" s="323">
        <v>0.42673913043478262</v>
      </c>
      <c r="AO56" s="14">
        <v>0.85</v>
      </c>
      <c r="AP56" s="14">
        <v>0.66538461538461546</v>
      </c>
      <c r="AQ56" s="33">
        <v>0.91304347826086962</v>
      </c>
      <c r="AR56" s="356">
        <v>0.28944099378881988</v>
      </c>
      <c r="AS56" s="34"/>
      <c r="AT56" s="34"/>
      <c r="AU56" s="355">
        <v>0.40417538940809972</v>
      </c>
      <c r="AV56" s="324">
        <v>0.58126673185745659</v>
      </c>
      <c r="AW56" s="322">
        <v>0.75121951219512195</v>
      </c>
      <c r="AX56" s="29">
        <v>0.6542553191489362</v>
      </c>
      <c r="AY56" s="323">
        <v>0.46695652173913044</v>
      </c>
      <c r="AZ56" s="14">
        <v>0.88076923076923075</v>
      </c>
      <c r="BA56" s="14">
        <v>0.67692307692307696</v>
      </c>
      <c r="BB56" s="33">
        <v>0.90869565217391302</v>
      </c>
      <c r="BC56" s="356">
        <v>0.29192546583850931</v>
      </c>
      <c r="BD56" s="34"/>
      <c r="BE56" s="34"/>
      <c r="BF56" s="355">
        <v>0.42257207011444303</v>
      </c>
      <c r="BG56" s="324">
        <v>0.61332619695267598</v>
      </c>
      <c r="BH56" s="322">
        <v>0.82195121951219507</v>
      </c>
      <c r="BI56" s="29">
        <v>0.6542553191489362</v>
      </c>
      <c r="BJ56" s="323">
        <v>0.47217391304347822</v>
      </c>
      <c r="BK56" s="14">
        <v>0.88076923076923075</v>
      </c>
      <c r="BL56" s="14">
        <v>0.68846153846153846</v>
      </c>
      <c r="BM56" s="33">
        <v>0.91304347826086962</v>
      </c>
      <c r="BN56" s="356">
        <v>0.34037267080745343</v>
      </c>
      <c r="BO56" s="34"/>
      <c r="BP56" s="34"/>
      <c r="BQ56" s="355">
        <v>0.43301777599572311</v>
      </c>
      <c r="BR56" s="324">
        <v>0.61588636054145729</v>
      </c>
      <c r="BS56" s="322">
        <v>0.826829268292683</v>
      </c>
      <c r="BT56" s="29">
        <v>0.65558510638297873</v>
      </c>
      <c r="BU56" s="323">
        <v>0.53260869565217395</v>
      </c>
      <c r="BV56" s="14">
        <v>0.87307692307692308</v>
      </c>
      <c r="BW56" s="14">
        <v>0.70769230769230762</v>
      </c>
      <c r="BX56" s="33">
        <v>0.89130434782608692</v>
      </c>
      <c r="BY56" s="356">
        <v>0.3527950310559006</v>
      </c>
      <c r="BZ56" s="34"/>
      <c r="CA56" s="34"/>
      <c r="CB56" s="355">
        <v>0.41776274291462662</v>
      </c>
      <c r="CC56" s="324">
        <v>0.56202236616979884</v>
      </c>
      <c r="CD56" s="322">
        <v>0.81463414634146347</v>
      </c>
      <c r="CE56" s="29">
        <v>0.72671568627450978</v>
      </c>
      <c r="CF56" s="323">
        <v>0.55500000000000005</v>
      </c>
      <c r="CG56" s="14">
        <v>0.86153846153846159</v>
      </c>
      <c r="CH56" s="14">
        <v>0.74230769230769234</v>
      </c>
      <c r="CI56" s="33">
        <v>0.89130434782608692</v>
      </c>
      <c r="CJ56" s="356">
        <v>0.37391304347826088</v>
      </c>
      <c r="CK56" s="34"/>
      <c r="CL56" s="34"/>
      <c r="CM56" s="355">
        <v>0.41832112388529863</v>
      </c>
      <c r="CN56" s="322">
        <v>0.73658536585365852</v>
      </c>
      <c r="CO56" s="29">
        <v>0.72738057989153759</v>
      </c>
      <c r="CP56" s="32">
        <v>0.58782608695652494</v>
      </c>
      <c r="CQ56" s="14">
        <v>0.8576923076923082</v>
      </c>
      <c r="CR56" s="14">
        <v>0.75769230769230067</v>
      </c>
      <c r="CS56" s="33">
        <v>0.88260869565217437</v>
      </c>
      <c r="CT56" s="34">
        <v>0.38923395445134423</v>
      </c>
      <c r="CU56" s="393">
        <v>0.52577268254066489</v>
      </c>
      <c r="CV56" s="44"/>
      <c r="CW56" s="44"/>
      <c r="CX56" s="44"/>
      <c r="CY56" s="44"/>
      <c r="CZ56" s="44"/>
      <c r="DA56" s="44"/>
      <c r="DB56" s="44"/>
      <c r="DC56" s="44"/>
    </row>
    <row r="57" spans="1:107" ht="0.95" customHeight="1" x14ac:dyDescent="0.25">
      <c r="A57">
        <v>55</v>
      </c>
      <c r="B57" s="15" t="s">
        <v>54</v>
      </c>
      <c r="C57" s="21">
        <v>0.26390870147255685</v>
      </c>
      <c r="D57" s="319">
        <v>0.33616455530526906</v>
      </c>
      <c r="E57" s="320">
        <v>0.56512195121951225</v>
      </c>
      <c r="F57" s="243">
        <v>0.890625</v>
      </c>
      <c r="G57" s="321">
        <v>0.2969565217391304</v>
      </c>
      <c r="H57" s="244">
        <v>0.87692307692307692</v>
      </c>
      <c r="I57" s="244">
        <v>0.73076923076923073</v>
      </c>
      <c r="J57" s="245">
        <v>0.86086956521739133</v>
      </c>
      <c r="K57" s="247">
        <v>0.12919254658385093</v>
      </c>
      <c r="L57" s="246"/>
      <c r="M57" s="246"/>
      <c r="N57" s="54">
        <v>0.29999024506305022</v>
      </c>
      <c r="O57" s="319">
        <v>0.37366105807784933</v>
      </c>
      <c r="P57" s="320">
        <v>0.61707317073170731</v>
      </c>
      <c r="Q57" s="243">
        <v>0.87896825396825395</v>
      </c>
      <c r="R57" s="321">
        <v>0.3395652173913043</v>
      </c>
      <c r="S57" s="244">
        <v>0.89615384615384619</v>
      </c>
      <c r="T57" s="244">
        <v>0.73461538461538467</v>
      </c>
      <c r="U57" s="245">
        <v>0.86521739130434783</v>
      </c>
      <c r="V57" s="247">
        <v>0.13167701863354037</v>
      </c>
      <c r="W57" s="247"/>
      <c r="X57" s="247"/>
      <c r="Y57" s="355">
        <v>0.28626069518716579</v>
      </c>
      <c r="Z57" s="324">
        <v>0.40072554828886181</v>
      </c>
      <c r="AA57" s="322">
        <v>0.65609756097560967</v>
      </c>
      <c r="AB57" s="29">
        <v>0.86895161290322576</v>
      </c>
      <c r="AC57" s="323">
        <v>0.35543478260869565</v>
      </c>
      <c r="AD57" s="14">
        <v>0.9</v>
      </c>
      <c r="AE57" s="14">
        <v>0.75769230769230766</v>
      </c>
      <c r="AF57" s="33">
        <v>0.87826086956521743</v>
      </c>
      <c r="AG57" s="356">
        <v>0.14037267080745341</v>
      </c>
      <c r="AH57" s="34"/>
      <c r="AI57" s="34"/>
      <c r="AJ57" s="355">
        <v>0.2942063648942479</v>
      </c>
      <c r="AK57" s="324">
        <v>0.41184689616216469</v>
      </c>
      <c r="AL57" s="322">
        <v>0.7219512195121951</v>
      </c>
      <c r="AM57" s="29">
        <v>0.85963114754098358</v>
      </c>
      <c r="AN57" s="323">
        <v>0.43413043478260865</v>
      </c>
      <c r="AO57" s="14">
        <v>0.89615384615384619</v>
      </c>
      <c r="AP57" s="14">
        <v>0.78076923076923077</v>
      </c>
      <c r="AQ57" s="33">
        <v>0.87826086956521743</v>
      </c>
      <c r="AR57" s="356">
        <v>0.14161490683229813</v>
      </c>
      <c r="AS57" s="34"/>
      <c r="AT57" s="34"/>
      <c r="AU57" s="355">
        <v>0.32526996774805539</v>
      </c>
      <c r="AV57" s="324">
        <v>0.42619687060790573</v>
      </c>
      <c r="AW57" s="322">
        <v>0.7</v>
      </c>
      <c r="AX57" s="29">
        <v>0.86895161290322576</v>
      </c>
      <c r="AY57" s="323">
        <v>0.45413043478260873</v>
      </c>
      <c r="AZ57" s="14">
        <v>0.90384615384615385</v>
      </c>
      <c r="BA57" s="14">
        <v>0.7961538461538461</v>
      </c>
      <c r="BB57" s="33">
        <v>0.88260869565217392</v>
      </c>
      <c r="BC57" s="356">
        <v>0.14285714285714285</v>
      </c>
      <c r="BD57" s="34"/>
      <c r="BE57" s="34"/>
      <c r="BF57" s="355">
        <v>0.33353739951066058</v>
      </c>
      <c r="BG57" s="324">
        <v>0.42695791213594064</v>
      </c>
      <c r="BH57" s="322">
        <v>0.73414634146341462</v>
      </c>
      <c r="BI57" s="29">
        <v>0.84895833333333326</v>
      </c>
      <c r="BJ57" s="323">
        <v>0.48760869565217396</v>
      </c>
      <c r="BK57" s="14">
        <v>0.90769230769230769</v>
      </c>
      <c r="BL57" s="14">
        <v>0.81153846153846154</v>
      </c>
      <c r="BM57" s="33">
        <v>0.88695652173913042</v>
      </c>
      <c r="BN57" s="356">
        <v>0.21242236024844721</v>
      </c>
      <c r="BO57" s="34"/>
      <c r="BP57" s="34"/>
      <c r="BQ57" s="355">
        <v>0.34521155729676783</v>
      </c>
      <c r="BR57" s="324">
        <v>0.44897630043528441</v>
      </c>
      <c r="BS57" s="322">
        <v>0.74634146341463414</v>
      </c>
      <c r="BT57" s="29">
        <v>0.84791666666666665</v>
      </c>
      <c r="BU57" s="323">
        <v>0.5223913043478261</v>
      </c>
      <c r="BV57" s="14">
        <v>0.91923076923076918</v>
      </c>
      <c r="BW57" s="14">
        <v>0.82692307692307687</v>
      </c>
      <c r="BX57" s="33">
        <v>0.88695652173913042</v>
      </c>
      <c r="BY57" s="356">
        <v>0.2186335403726708</v>
      </c>
      <c r="BZ57" s="34"/>
      <c r="CA57" s="34"/>
      <c r="CB57" s="355">
        <v>0.32704838842633988</v>
      </c>
      <c r="CC57" s="324">
        <v>0.44393515443826281</v>
      </c>
      <c r="CD57" s="322">
        <v>0.75853658536585367</v>
      </c>
      <c r="CE57" s="29">
        <v>0.84791666666666665</v>
      </c>
      <c r="CF57" s="323">
        <v>0.59499999999999997</v>
      </c>
      <c r="CG57" s="14">
        <v>0.92692307692307696</v>
      </c>
      <c r="CH57" s="14">
        <v>0.85000000000000009</v>
      </c>
      <c r="CI57" s="33">
        <v>0.87826086956521743</v>
      </c>
      <c r="CJ57" s="356">
        <v>0.21490683229813665</v>
      </c>
      <c r="CK57" s="34"/>
      <c r="CL57" s="34"/>
      <c r="CM57" s="355">
        <v>0.3442668015137611</v>
      </c>
      <c r="CN57" s="322">
        <v>0.56512195121951225</v>
      </c>
      <c r="CO57" s="29">
        <v>0.83739919354838577</v>
      </c>
      <c r="CP57" s="32">
        <v>0.62913043478261188</v>
      </c>
      <c r="CQ57" s="14">
        <v>0.93461538461538285</v>
      </c>
      <c r="CR57" s="14">
        <v>0.86538461538461542</v>
      </c>
      <c r="CS57" s="33">
        <v>0.88043478260869568</v>
      </c>
      <c r="CT57" s="34">
        <v>0.21780538302277425</v>
      </c>
      <c r="CU57" s="393">
        <v>0.43247792959098791</v>
      </c>
      <c r="CV57" s="44"/>
      <c r="CW57" s="44"/>
      <c r="CX57" s="44"/>
      <c r="CY57" s="44"/>
      <c r="CZ57" s="44"/>
      <c r="DA57" s="44"/>
      <c r="DB57" s="44"/>
      <c r="DC57" s="44"/>
    </row>
    <row r="58" spans="1:107" ht="0.95" customHeight="1" x14ac:dyDescent="0.25">
      <c r="A58">
        <v>56</v>
      </c>
      <c r="B58" s="15" t="s">
        <v>55</v>
      </c>
      <c r="C58" s="21">
        <v>0.26910635871114919</v>
      </c>
      <c r="D58" s="319">
        <v>0.37963768615672355</v>
      </c>
      <c r="E58" s="320">
        <v>0.61707317073170731</v>
      </c>
      <c r="F58" s="243">
        <v>0.8243534482758621</v>
      </c>
      <c r="G58" s="321">
        <v>0.28347826086956524</v>
      </c>
      <c r="H58" s="244">
        <v>0.90384615384615385</v>
      </c>
      <c r="I58" s="244">
        <v>0.65384615384615385</v>
      </c>
      <c r="J58" s="245">
        <v>0.93478260869565222</v>
      </c>
      <c r="K58" s="247">
        <v>0.20496894409937888</v>
      </c>
      <c r="L58" s="246"/>
      <c r="M58" s="246"/>
      <c r="N58" s="54">
        <v>0.28180657830142364</v>
      </c>
      <c r="O58" s="319">
        <v>0.40957551169572176</v>
      </c>
      <c r="P58" s="320">
        <v>0.64634146341463417</v>
      </c>
      <c r="Q58" s="243">
        <v>0.8243534482758621</v>
      </c>
      <c r="R58" s="321">
        <v>0.31043478260869567</v>
      </c>
      <c r="S58" s="244">
        <v>0.90384615384615385</v>
      </c>
      <c r="T58" s="244">
        <v>0.66923076923076918</v>
      </c>
      <c r="U58" s="245">
        <v>0.94347826086956521</v>
      </c>
      <c r="V58" s="247">
        <v>0.20745341614906831</v>
      </c>
      <c r="W58" s="247"/>
      <c r="X58" s="247"/>
      <c r="Y58" s="355">
        <v>0.26773878568192111</v>
      </c>
      <c r="Z58" s="324">
        <v>0.41824663611260282</v>
      </c>
      <c r="AA58" s="322">
        <v>0.64634146341463417</v>
      </c>
      <c r="AB58" s="29">
        <v>0.81359649122807021</v>
      </c>
      <c r="AC58" s="323">
        <v>0.32369565217391305</v>
      </c>
      <c r="AD58" s="14">
        <v>0.90769230769230769</v>
      </c>
      <c r="AE58" s="14">
        <v>0.68461538461538463</v>
      </c>
      <c r="AF58" s="33">
        <v>0.95217391304347831</v>
      </c>
      <c r="AG58" s="356">
        <v>0.21118012422360249</v>
      </c>
      <c r="AH58" s="34"/>
      <c r="AI58" s="34"/>
      <c r="AJ58" s="355">
        <v>0.26630209140201394</v>
      </c>
      <c r="AK58" s="324">
        <v>0.43619038255344761</v>
      </c>
      <c r="AL58" s="322">
        <v>0.7219512195121951</v>
      </c>
      <c r="AM58" s="29">
        <v>0.81359649122807021</v>
      </c>
      <c r="AN58" s="323">
        <v>0.33934782608695652</v>
      </c>
      <c r="AO58" s="14">
        <v>0.90384615384615385</v>
      </c>
      <c r="AP58" s="14">
        <v>0.7</v>
      </c>
      <c r="AQ58" s="33">
        <v>0.95217391304347831</v>
      </c>
      <c r="AR58" s="356">
        <v>0.20496894409937888</v>
      </c>
      <c r="AS58" s="34"/>
      <c r="AT58" s="34"/>
      <c r="AU58" s="355">
        <v>0.32012205449189984</v>
      </c>
      <c r="AV58" s="324">
        <v>0.45193087402774235</v>
      </c>
      <c r="AW58" s="322">
        <v>0.71219512195121948</v>
      </c>
      <c r="AX58" s="29">
        <v>0.83580508474576276</v>
      </c>
      <c r="AY58" s="323">
        <v>0.37391304347826088</v>
      </c>
      <c r="AZ58" s="14">
        <v>0.91923076923076918</v>
      </c>
      <c r="BA58" s="14">
        <v>0.7153846153846154</v>
      </c>
      <c r="BB58" s="33">
        <v>0.94347826086956521</v>
      </c>
      <c r="BC58" s="356">
        <v>0.2062111801242236</v>
      </c>
      <c r="BD58" s="34"/>
      <c r="BE58" s="34"/>
      <c r="BF58" s="355">
        <v>0.32524317317663326</v>
      </c>
      <c r="BG58" s="324">
        <v>0.48472713754558677</v>
      </c>
      <c r="BH58" s="322">
        <v>0.79512195121951224</v>
      </c>
      <c r="BI58" s="29">
        <v>0.8243534482758621</v>
      </c>
      <c r="BJ58" s="323">
        <v>0.41673913043478256</v>
      </c>
      <c r="BK58" s="14">
        <v>0.92307692307692313</v>
      </c>
      <c r="BL58" s="14">
        <v>0.73461538461538467</v>
      </c>
      <c r="BM58" s="33">
        <v>0.94347826086956521</v>
      </c>
      <c r="BN58" s="356">
        <v>0.2236024844720497</v>
      </c>
      <c r="BO58" s="34"/>
      <c r="BP58" s="34"/>
      <c r="BQ58" s="355">
        <v>0.31648254017305316</v>
      </c>
      <c r="BR58" s="324">
        <v>0.49242335899518075</v>
      </c>
      <c r="BS58" s="322">
        <v>0.79756097560975614</v>
      </c>
      <c r="BT58" s="29">
        <v>0.8243534482758621</v>
      </c>
      <c r="BU58" s="323">
        <v>0.44326086956521743</v>
      </c>
      <c r="BV58" s="14">
        <v>0.92307692307692313</v>
      </c>
      <c r="BW58" s="14">
        <v>0.75769230769230766</v>
      </c>
      <c r="BX58" s="33">
        <v>0.93913043478260871</v>
      </c>
      <c r="BY58" s="356">
        <v>0.23850931677018633</v>
      </c>
      <c r="BZ58" s="34"/>
      <c r="CA58" s="34"/>
      <c r="CB58" s="355">
        <v>0.30646496104606863</v>
      </c>
      <c r="CC58" s="324">
        <v>0.50628311899169254</v>
      </c>
      <c r="CD58" s="322">
        <v>0.826829268292683</v>
      </c>
      <c r="CE58" s="29">
        <v>0.8243534482758621</v>
      </c>
      <c r="CF58" s="323">
        <v>0.47478260869565214</v>
      </c>
      <c r="CG58" s="14">
        <v>0.92307692307692313</v>
      </c>
      <c r="CH58" s="14">
        <v>0.78076923076923077</v>
      </c>
      <c r="CI58" s="33">
        <v>0.93913043478260871</v>
      </c>
      <c r="CJ58" s="356">
        <v>0.24596273291925466</v>
      </c>
      <c r="CK58" s="34"/>
      <c r="CL58" s="34"/>
      <c r="CM58" s="355">
        <v>0.32075783576629546</v>
      </c>
      <c r="CN58" s="322">
        <v>0.61707317073170731</v>
      </c>
      <c r="CO58" s="29">
        <v>0.8186276300409121</v>
      </c>
      <c r="CP58" s="32">
        <v>0.50945652173913514</v>
      </c>
      <c r="CQ58" s="14">
        <v>0.92499999999999993</v>
      </c>
      <c r="CR58" s="14">
        <v>0.80192307692307341</v>
      </c>
      <c r="CS58" s="33">
        <v>0.93695652173913035</v>
      </c>
      <c r="CT58" s="34">
        <v>0.25838509316770186</v>
      </c>
      <c r="CU58" s="393">
        <v>0.48827368979397634</v>
      </c>
      <c r="CV58" s="44"/>
      <c r="CW58" s="44"/>
      <c r="CX58" s="44"/>
      <c r="CY58" s="44"/>
      <c r="CZ58" s="44"/>
      <c r="DA58" s="44"/>
      <c r="DB58" s="44"/>
      <c r="DC58" s="44"/>
    </row>
    <row r="59" spans="1:107" ht="0.95" customHeight="1" x14ac:dyDescent="0.25">
      <c r="A59">
        <v>57</v>
      </c>
      <c r="B59" s="15" t="s">
        <v>56</v>
      </c>
      <c r="C59" s="21">
        <v>0.24572356796808204</v>
      </c>
      <c r="D59" s="319">
        <v>0.4253214107120773</v>
      </c>
      <c r="E59" s="320">
        <v>0.66341463414634139</v>
      </c>
      <c r="F59" s="243">
        <v>0.78636363636363638</v>
      </c>
      <c r="G59" s="321">
        <v>0.35065217391304349</v>
      </c>
      <c r="H59" s="244">
        <v>0.86153846153846159</v>
      </c>
      <c r="I59" s="244">
        <v>0.60384615384615381</v>
      </c>
      <c r="J59" s="245">
        <v>0.72173913043478266</v>
      </c>
      <c r="K59" s="247">
        <v>0.11801242236024845</v>
      </c>
      <c r="L59" s="246"/>
      <c r="M59" s="246"/>
      <c r="N59" s="54">
        <v>0.26885714285714285</v>
      </c>
      <c r="O59" s="319">
        <v>0.46201971849293971</v>
      </c>
      <c r="P59" s="320">
        <v>0.69756097560975605</v>
      </c>
      <c r="Q59" s="243">
        <v>0.7719907407407407</v>
      </c>
      <c r="R59" s="321">
        <v>0.38630434782608691</v>
      </c>
      <c r="S59" s="244">
        <v>0.86923076923076925</v>
      </c>
      <c r="T59" s="244">
        <v>0.61538461538461542</v>
      </c>
      <c r="U59" s="245">
        <v>0.73478260869565215</v>
      </c>
      <c r="V59" s="247">
        <v>0.11925465838509317</v>
      </c>
      <c r="W59" s="247"/>
      <c r="X59" s="247"/>
      <c r="Y59" s="355">
        <v>0.25508542166049247</v>
      </c>
      <c r="Z59" s="324">
        <v>0.45425203905079903</v>
      </c>
      <c r="AA59" s="322">
        <v>0.69268292682926824</v>
      </c>
      <c r="AB59" s="29">
        <v>0.758254716981132</v>
      </c>
      <c r="AC59" s="323">
        <v>0.39521739130434785</v>
      </c>
      <c r="AD59" s="14">
        <v>0.85769230769230775</v>
      </c>
      <c r="AE59" s="14">
        <v>0.62307692307692308</v>
      </c>
      <c r="AF59" s="33">
        <v>0.73913043478260865</v>
      </c>
      <c r="AG59" s="356">
        <v>0.13664596273291926</v>
      </c>
      <c r="AH59" s="34"/>
      <c r="AI59" s="34"/>
      <c r="AJ59" s="355">
        <v>0.24630278732340585</v>
      </c>
      <c r="AK59" s="324">
        <v>0.44204608491712166</v>
      </c>
      <c r="AL59" s="322">
        <v>0.70975609756097557</v>
      </c>
      <c r="AM59" s="29">
        <v>0.78749999999999998</v>
      </c>
      <c r="AN59" s="323">
        <v>0.40434782608695652</v>
      </c>
      <c r="AO59" s="14">
        <v>0.83846153846153848</v>
      </c>
      <c r="AP59" s="14">
        <v>0.66538461538461546</v>
      </c>
      <c r="AQ59" s="33">
        <v>0.75217391304347825</v>
      </c>
      <c r="AR59" s="356">
        <v>0.13664596273291926</v>
      </c>
      <c r="AS59" s="34"/>
      <c r="AT59" s="34"/>
      <c r="AU59" s="355">
        <v>0.27117845601436263</v>
      </c>
      <c r="AV59" s="324">
        <v>0.44199660642193078</v>
      </c>
      <c r="AW59" s="322">
        <v>0.6707317073170731</v>
      </c>
      <c r="AX59" s="29">
        <v>0.81140350877192979</v>
      </c>
      <c r="AY59" s="323">
        <v>0.44956521739130439</v>
      </c>
      <c r="AZ59" s="14">
        <v>0.85769230769230775</v>
      </c>
      <c r="BA59" s="14">
        <v>0.6576923076923078</v>
      </c>
      <c r="BB59" s="33">
        <v>0.74782608695652175</v>
      </c>
      <c r="BC59" s="356">
        <v>0.13540372670807455</v>
      </c>
      <c r="BD59" s="34"/>
      <c r="BE59" s="34"/>
      <c r="BF59" s="355">
        <v>0.27132908458864424</v>
      </c>
      <c r="BG59" s="324">
        <v>0.45483932976007574</v>
      </c>
      <c r="BH59" s="322">
        <v>0.73658536585365852</v>
      </c>
      <c r="BI59" s="29">
        <v>0.8013392857142857</v>
      </c>
      <c r="BJ59" s="323">
        <v>0.48978260869565221</v>
      </c>
      <c r="BK59" s="14">
        <v>0.85</v>
      </c>
      <c r="BL59" s="14">
        <v>0.67307692307692313</v>
      </c>
      <c r="BM59" s="33">
        <v>0.75217391304347825</v>
      </c>
      <c r="BN59" s="356">
        <v>0.15776397515527951</v>
      </c>
      <c r="BO59" s="34"/>
      <c r="BP59" s="34"/>
      <c r="BQ59" s="355">
        <v>0.28784943923797818</v>
      </c>
      <c r="BR59" s="324">
        <v>0.46335104817264494</v>
      </c>
      <c r="BS59" s="322">
        <v>0.7219512195121951</v>
      </c>
      <c r="BT59" s="29">
        <v>0.81359649122807021</v>
      </c>
      <c r="BU59" s="323">
        <v>0.52521739130434786</v>
      </c>
      <c r="BV59" s="14">
        <v>0.85384615384615392</v>
      </c>
      <c r="BW59" s="14">
        <v>0.69230769230769229</v>
      </c>
      <c r="BX59" s="33">
        <v>0.76086956521739135</v>
      </c>
      <c r="BY59" s="356">
        <v>0.16024844720496895</v>
      </c>
      <c r="BZ59" s="34"/>
      <c r="CA59" s="34"/>
      <c r="CB59" s="355">
        <v>0.26027885789423694</v>
      </c>
      <c r="CC59" s="324">
        <v>0.42515136854759494</v>
      </c>
      <c r="CD59" s="322">
        <v>0.71707317073170729</v>
      </c>
      <c r="CE59" s="29">
        <v>0.84687500000000004</v>
      </c>
      <c r="CF59" s="323">
        <v>0.56826086956521737</v>
      </c>
      <c r="CG59" s="14">
        <v>0.85</v>
      </c>
      <c r="CH59" s="14">
        <v>0.71153846153846156</v>
      </c>
      <c r="CI59" s="33">
        <v>0.76086956521739135</v>
      </c>
      <c r="CJ59" s="356">
        <v>0.16149068322981366</v>
      </c>
      <c r="CK59" s="34"/>
      <c r="CL59" s="34"/>
      <c r="CM59" s="355">
        <v>0.27355009035799766</v>
      </c>
      <c r="CN59" s="322">
        <v>0.66341463414634139</v>
      </c>
      <c r="CO59" s="29">
        <v>0.84797149122807269</v>
      </c>
      <c r="CP59" s="32">
        <v>0.60608695652174549</v>
      </c>
      <c r="CQ59" s="14">
        <v>0.84807692307692295</v>
      </c>
      <c r="CR59" s="14">
        <v>0.72884615384615126</v>
      </c>
      <c r="CS59" s="33">
        <v>0.76739130434782632</v>
      </c>
      <c r="CT59" s="34">
        <v>0.16356107660455468</v>
      </c>
      <c r="CU59" s="393">
        <v>0.41419070075957848</v>
      </c>
      <c r="CV59" s="44"/>
      <c r="CW59" s="44"/>
      <c r="CX59" s="44"/>
      <c r="CY59" s="44"/>
      <c r="CZ59" s="44"/>
      <c r="DA59" s="44"/>
      <c r="DB59" s="44"/>
      <c r="DC59" s="44"/>
    </row>
    <row r="60" spans="1:107" ht="0.95" customHeight="1" x14ac:dyDescent="0.25">
      <c r="A60">
        <v>58</v>
      </c>
      <c r="B60" s="15" t="s">
        <v>57</v>
      </c>
      <c r="C60" s="21">
        <v>0.48632342388518707</v>
      </c>
      <c r="D60" s="319">
        <v>0.63660892553671289</v>
      </c>
      <c r="E60" s="320">
        <v>0.86829268292682926</v>
      </c>
      <c r="F60" s="243">
        <v>0.69005102040816335</v>
      </c>
      <c r="G60" s="321">
        <v>0.39</v>
      </c>
      <c r="H60" s="244">
        <v>0.85</v>
      </c>
      <c r="I60" s="244">
        <v>0.64999999999999991</v>
      </c>
      <c r="J60" s="245">
        <v>0.92608695652173911</v>
      </c>
      <c r="K60" s="247">
        <v>7.2049689440993783E-2</v>
      </c>
      <c r="L60" s="246"/>
      <c r="M60" s="246"/>
      <c r="N60" s="54">
        <v>0.45380207891387359</v>
      </c>
      <c r="O60" s="319">
        <v>0.63607472649987518</v>
      </c>
      <c r="P60" s="320">
        <v>0.86585365853658536</v>
      </c>
      <c r="Q60" s="243">
        <v>0.67578125</v>
      </c>
      <c r="R60" s="321">
        <v>0.43239130434782608</v>
      </c>
      <c r="S60" s="244">
        <v>0.85384615384615392</v>
      </c>
      <c r="T60" s="244">
        <v>0.66538461538461546</v>
      </c>
      <c r="U60" s="245">
        <v>0.91739130434782612</v>
      </c>
      <c r="V60" s="247">
        <v>7.5776397515527949E-2</v>
      </c>
      <c r="W60" s="247"/>
      <c r="X60" s="247"/>
      <c r="Y60" s="355">
        <v>0.36803499327052491</v>
      </c>
      <c r="Z60" s="324">
        <v>0.65045546393472953</v>
      </c>
      <c r="AA60" s="322">
        <v>0.86341463414634145</v>
      </c>
      <c r="AB60" s="29">
        <v>0.69260204081632659</v>
      </c>
      <c r="AC60" s="323">
        <v>0.46413043478260868</v>
      </c>
      <c r="AD60" s="14">
        <v>0.86153846153846159</v>
      </c>
      <c r="AE60" s="14">
        <v>0.68076923076923079</v>
      </c>
      <c r="AF60" s="33">
        <v>0.91739130434782612</v>
      </c>
      <c r="AG60" s="356">
        <v>7.5776397515527949E-2</v>
      </c>
      <c r="AH60" s="34"/>
      <c r="AI60" s="34"/>
      <c r="AJ60" s="355">
        <v>0.40907198116380761</v>
      </c>
      <c r="AK60" s="324">
        <v>0.64023899486458746</v>
      </c>
      <c r="AL60" s="322">
        <v>0.87804878048780488</v>
      </c>
      <c r="AM60" s="29">
        <v>0.69260204081632659</v>
      </c>
      <c r="AN60" s="323">
        <v>0.51195652173913042</v>
      </c>
      <c r="AO60" s="14">
        <v>0.86923076923076925</v>
      </c>
      <c r="AP60" s="14">
        <v>0.69615384615384623</v>
      </c>
      <c r="AQ60" s="33">
        <v>0.91739130434782612</v>
      </c>
      <c r="AR60" s="356">
        <v>7.7018633540372666E-2</v>
      </c>
      <c r="AS60" s="34"/>
      <c r="AT60" s="34"/>
      <c r="AU60" s="355">
        <v>0.46072286196837092</v>
      </c>
      <c r="AV60" s="324">
        <v>0.65558288357972005</v>
      </c>
      <c r="AW60" s="322">
        <v>0.86585365853658536</v>
      </c>
      <c r="AX60" s="29">
        <v>0.71124999999999994</v>
      </c>
      <c r="AY60" s="323">
        <v>0.53391304347826096</v>
      </c>
      <c r="AZ60" s="14">
        <v>0.86538461538461542</v>
      </c>
      <c r="BA60" s="14">
        <v>0.70769230769230762</v>
      </c>
      <c r="BB60" s="33">
        <v>0.91739130434782612</v>
      </c>
      <c r="BC60" s="356">
        <v>8.1987577639751549E-2</v>
      </c>
      <c r="BD60" s="34"/>
      <c r="BE60" s="34"/>
      <c r="BF60" s="355">
        <v>0.49162412562455393</v>
      </c>
      <c r="BG60" s="324">
        <v>0.67849110473650898</v>
      </c>
      <c r="BH60" s="322">
        <v>0.91463414634146345</v>
      </c>
      <c r="BI60" s="29">
        <v>0.69387755102040816</v>
      </c>
      <c r="BJ60" s="323">
        <v>0.57347826086956522</v>
      </c>
      <c r="BK60" s="14">
        <v>0.86538461538461542</v>
      </c>
      <c r="BL60" s="14">
        <v>0.71923076923076923</v>
      </c>
      <c r="BM60" s="33">
        <v>0.91739130434782612</v>
      </c>
      <c r="BN60" s="356">
        <v>0.115527950310559</v>
      </c>
      <c r="BO60" s="34"/>
      <c r="BP60" s="34"/>
      <c r="BQ60" s="355">
        <v>0.50750359215252827</v>
      </c>
      <c r="BR60" s="324">
        <v>0.73494805621370352</v>
      </c>
      <c r="BS60" s="322">
        <v>0.92195121951219516</v>
      </c>
      <c r="BT60" s="29">
        <v>0.69387755102040816</v>
      </c>
      <c r="BU60" s="323">
        <v>0.592608695652174</v>
      </c>
      <c r="BV60" s="14">
        <v>0.86538461538461542</v>
      </c>
      <c r="BW60" s="14">
        <v>0.73076923076923073</v>
      </c>
      <c r="BX60" s="33">
        <v>0.91304347826086962</v>
      </c>
      <c r="BY60" s="356">
        <v>0.14534161490683231</v>
      </c>
      <c r="BZ60" s="34"/>
      <c r="CA60" s="34"/>
      <c r="CB60" s="355">
        <v>0.48996799287939929</v>
      </c>
      <c r="CC60" s="324">
        <v>0.68732466616437693</v>
      </c>
      <c r="CD60" s="322">
        <v>0.91951219512195115</v>
      </c>
      <c r="CE60" s="29">
        <v>0.72549019607843135</v>
      </c>
      <c r="CF60" s="323">
        <v>0.60826086956521741</v>
      </c>
      <c r="CG60" s="14">
        <v>0.86538461538461542</v>
      </c>
      <c r="CH60" s="14">
        <v>0.74615384615384606</v>
      </c>
      <c r="CI60" s="33">
        <v>0.91304347826086962</v>
      </c>
      <c r="CJ60" s="356">
        <v>0.15031055900621118</v>
      </c>
      <c r="CK60" s="34"/>
      <c r="CL60" s="34"/>
      <c r="CM60" s="355">
        <v>0.49407527769251702</v>
      </c>
      <c r="CN60" s="322">
        <v>0.86829268292682926</v>
      </c>
      <c r="CO60" s="29">
        <v>0.71680397158863407</v>
      </c>
      <c r="CP60" s="32">
        <v>0.63760869565218026</v>
      </c>
      <c r="CQ60" s="14">
        <v>0.86538461538461542</v>
      </c>
      <c r="CR60" s="14">
        <v>0.75769230769230944</v>
      </c>
      <c r="CS60" s="33">
        <v>0.91086956521739149</v>
      </c>
      <c r="CT60" s="34">
        <v>0.17184265010351815</v>
      </c>
      <c r="CU60" s="393">
        <v>0.64058770640138496</v>
      </c>
      <c r="CV60" s="44"/>
      <c r="CW60" s="44"/>
      <c r="CX60" s="44"/>
      <c r="CY60" s="44"/>
      <c r="CZ60" s="44"/>
      <c r="DA60" s="44"/>
      <c r="DB60" s="44"/>
      <c r="DC60" s="44"/>
    </row>
    <row r="61" spans="1:107" ht="0.95" customHeight="1" x14ac:dyDescent="0.25">
      <c r="A61">
        <v>59</v>
      </c>
      <c r="B61" s="16" t="s">
        <v>58</v>
      </c>
      <c r="C61" s="21">
        <v>0.83141020308957481</v>
      </c>
      <c r="D61" s="319">
        <v>0.59106611792187469</v>
      </c>
      <c r="E61" s="320">
        <v>0.73516939728667807</v>
      </c>
      <c r="F61" s="243">
        <v>0.5491071428571429</v>
      </c>
      <c r="G61" s="321">
        <v>0.42434782608695648</v>
      </c>
      <c r="H61" s="244">
        <v>0.66538461538461546</v>
      </c>
      <c r="I61" s="244">
        <v>0.56153846153846154</v>
      </c>
      <c r="J61" s="245">
        <v>0.73478260869565215</v>
      </c>
      <c r="K61" s="247">
        <v>6.0597267080745337E-2</v>
      </c>
      <c r="L61" s="246"/>
      <c r="M61" s="246"/>
      <c r="N61" s="54">
        <v>0.74374934500261947</v>
      </c>
      <c r="O61" s="319">
        <v>0.63614134565760194</v>
      </c>
      <c r="P61" s="320">
        <v>0.76054486884491479</v>
      </c>
      <c r="Q61" s="243">
        <v>0.54761904761904767</v>
      </c>
      <c r="R61" s="321">
        <v>0.47</v>
      </c>
      <c r="S61" s="244">
        <v>0.68846153846153846</v>
      </c>
      <c r="T61" s="244">
        <v>0.57692307692307687</v>
      </c>
      <c r="U61" s="245">
        <v>0.73913043478260865</v>
      </c>
      <c r="V61" s="247">
        <v>6.1338633540372424E-2</v>
      </c>
      <c r="W61" s="247"/>
      <c r="X61" s="247"/>
      <c r="Y61" s="355">
        <v>0.62552294741811632</v>
      </c>
      <c r="Z61" s="324">
        <v>0.57355562820814021</v>
      </c>
      <c r="AA61" s="322">
        <v>0.69002998500749624</v>
      </c>
      <c r="AB61" s="29">
        <v>0.59232954545454553</v>
      </c>
      <c r="AC61" s="323">
        <v>0.47804347826086951</v>
      </c>
      <c r="AD61" s="14">
        <v>0.70769230769230773</v>
      </c>
      <c r="AE61" s="14">
        <v>0.5923076923076922</v>
      </c>
      <c r="AF61" s="33">
        <v>0.74782608695652175</v>
      </c>
      <c r="AG61" s="356">
        <v>6.2079999999999795E-2</v>
      </c>
      <c r="AH61" s="34"/>
      <c r="AI61" s="34"/>
      <c r="AJ61" s="355">
        <v>0.72139512863714672</v>
      </c>
      <c r="AK61" s="324">
        <v>0.5734847647608512</v>
      </c>
      <c r="AL61" s="322">
        <v>0.74318689501116897</v>
      </c>
      <c r="AM61" s="29">
        <v>0.63451086956521741</v>
      </c>
      <c r="AN61" s="323">
        <v>0.50065217391304351</v>
      </c>
      <c r="AO61" s="14">
        <v>0.71923076923076923</v>
      </c>
      <c r="AP61" s="14">
        <v>0.7153846153846154</v>
      </c>
      <c r="AQ61" s="33">
        <v>0.83913043478260874</v>
      </c>
      <c r="AR61" s="356">
        <v>6.4596273291925466E-2</v>
      </c>
      <c r="AS61" s="34"/>
      <c r="AT61" s="34"/>
      <c r="AU61" s="355">
        <v>0.8195956887395307</v>
      </c>
      <c r="AV61" s="324">
        <v>0.56070922464951334</v>
      </c>
      <c r="AW61" s="322">
        <v>0.72730919379678372</v>
      </c>
      <c r="AX61" s="29">
        <v>0.63722826086956508</v>
      </c>
      <c r="AY61" s="323">
        <v>0.51413043478260867</v>
      </c>
      <c r="AZ61" s="14">
        <v>0.7384615384615385</v>
      </c>
      <c r="BA61" s="14">
        <v>0.73846153846153839</v>
      </c>
      <c r="BB61" s="33">
        <v>0.84347826086956523</v>
      </c>
      <c r="BC61" s="356">
        <v>6.3354037267080748E-2</v>
      </c>
      <c r="BD61" s="34"/>
      <c r="BE61" s="34"/>
      <c r="BF61" s="355">
        <v>0.79652060345443187</v>
      </c>
      <c r="BG61" s="324">
        <v>0.58560500643700952</v>
      </c>
      <c r="BH61" s="322">
        <v>0.77383992251474865</v>
      </c>
      <c r="BI61" s="29">
        <v>0.63451086956521741</v>
      </c>
      <c r="BJ61" s="323">
        <v>0.56913043478260872</v>
      </c>
      <c r="BK61" s="14">
        <v>0.74230769230769234</v>
      </c>
      <c r="BL61" s="14">
        <v>0.74615384615384606</v>
      </c>
      <c r="BM61" s="33">
        <v>0.84782608695652173</v>
      </c>
      <c r="BN61" s="356">
        <v>0.10186335403726708</v>
      </c>
      <c r="BO61" s="34"/>
      <c r="BP61" s="34"/>
      <c r="BQ61" s="355">
        <v>0.78624923242092137</v>
      </c>
      <c r="BR61" s="324">
        <v>0.54976983070530416</v>
      </c>
      <c r="BS61" s="322">
        <v>0.85121951219512193</v>
      </c>
      <c r="BT61" s="29">
        <v>0.77430555555555558</v>
      </c>
      <c r="BU61" s="323">
        <v>0.55434782608695654</v>
      </c>
      <c r="BV61" s="14">
        <v>0.81153846153846154</v>
      </c>
      <c r="BW61" s="14">
        <v>0.75</v>
      </c>
      <c r="BX61" s="33">
        <v>0.89565217391304353</v>
      </c>
      <c r="BY61" s="356">
        <v>0.10186335403726708</v>
      </c>
      <c r="BZ61" s="34"/>
      <c r="CA61" s="34"/>
      <c r="CB61" s="355">
        <v>0.73581964371725617</v>
      </c>
      <c r="CC61" s="324">
        <v>0.53683568887061794</v>
      </c>
      <c r="CD61" s="322">
        <v>0.84390243902439022</v>
      </c>
      <c r="CE61" s="29">
        <v>0.78636363636363638</v>
      </c>
      <c r="CF61" s="323">
        <v>0.59478260869565225</v>
      </c>
      <c r="CG61" s="14">
        <v>0.66153846153846152</v>
      </c>
      <c r="CH61" s="14">
        <v>0.7846153846153846</v>
      </c>
      <c r="CI61" s="33">
        <v>0.89130434782608692</v>
      </c>
      <c r="CJ61" s="356">
        <v>0.1031055900621118</v>
      </c>
      <c r="CK61" s="34"/>
      <c r="CL61" s="34"/>
      <c r="CM61" s="355">
        <v>0.76716472394300406</v>
      </c>
      <c r="CN61" s="322">
        <v>0.73516939728667807</v>
      </c>
      <c r="CO61" s="29">
        <v>0.8549022837066218</v>
      </c>
      <c r="CP61" s="32">
        <v>0.61489130434782291</v>
      </c>
      <c r="CQ61" s="14">
        <v>0.69807692307692659</v>
      </c>
      <c r="CR61" s="14">
        <v>0.79038461538461369</v>
      </c>
      <c r="CS61" s="33">
        <v>0.91739130434782712</v>
      </c>
      <c r="CT61" s="34">
        <v>0.10351966873706009</v>
      </c>
      <c r="CU61" s="393">
        <v>0.51478019243233553</v>
      </c>
      <c r="CV61" s="44"/>
      <c r="CW61" s="44"/>
      <c r="CX61" s="44"/>
      <c r="CY61" s="44"/>
      <c r="CZ61" s="44"/>
      <c r="DA61" s="44"/>
      <c r="DB61" s="44"/>
      <c r="DC61" s="44"/>
    </row>
    <row r="62" spans="1:107" ht="0.95" customHeight="1" x14ac:dyDescent="0.25">
      <c r="A62">
        <v>60</v>
      </c>
      <c r="B62" s="16" t="s">
        <v>59</v>
      </c>
      <c r="C62" s="249">
        <v>0.71658319162112871</v>
      </c>
      <c r="D62" s="319">
        <v>0.74902224369917003</v>
      </c>
      <c r="E62" s="320">
        <v>0.93414634146341458</v>
      </c>
      <c r="F62" s="243">
        <v>0.67317708333333326</v>
      </c>
      <c r="G62" s="321">
        <v>0.47130434782608699</v>
      </c>
      <c r="H62" s="244">
        <v>0.59230769230769231</v>
      </c>
      <c r="I62" s="244">
        <v>0.50769230769230766</v>
      </c>
      <c r="J62" s="245">
        <v>0.69130434782608696</v>
      </c>
      <c r="K62" s="247">
        <v>6.9565217391304342E-3</v>
      </c>
      <c r="L62" s="246"/>
      <c r="M62" s="246"/>
      <c r="N62" s="326">
        <v>0.75275874656539055</v>
      </c>
      <c r="O62" s="319">
        <v>0.77000244706624588</v>
      </c>
      <c r="P62" s="320">
        <v>0.87073170731707317</v>
      </c>
      <c r="Q62" s="243">
        <v>0.67317708333333326</v>
      </c>
      <c r="R62" s="321">
        <v>0.50543478260869568</v>
      </c>
      <c r="S62" s="244">
        <v>0.61153846153846159</v>
      </c>
      <c r="T62" s="244">
        <v>0.51538461538461533</v>
      </c>
      <c r="U62" s="245">
        <v>0.7</v>
      </c>
      <c r="V62" s="247">
        <v>7.2049689440993785E-3</v>
      </c>
      <c r="W62" s="247"/>
      <c r="X62" s="247"/>
      <c r="Y62" s="357">
        <v>0.85634416156084892</v>
      </c>
      <c r="Z62" s="324">
        <v>0.67580047839377899</v>
      </c>
      <c r="AA62" s="322">
        <v>0.86341463414634145</v>
      </c>
      <c r="AB62" s="29">
        <v>0.71</v>
      </c>
      <c r="AC62" s="323">
        <v>0.50304347826086948</v>
      </c>
      <c r="AD62" s="14">
        <v>0.65</v>
      </c>
      <c r="AE62" s="14">
        <v>0.52692307692307694</v>
      </c>
      <c r="AF62" s="33">
        <v>0.70869565217391306</v>
      </c>
      <c r="AG62" s="356">
        <v>7.5776397515527946E-3</v>
      </c>
      <c r="AH62" s="34"/>
      <c r="AI62" s="34"/>
      <c r="AJ62" s="357">
        <v>0.84775950460533744</v>
      </c>
      <c r="AK62" s="324">
        <v>0.63073560891548719</v>
      </c>
      <c r="AL62" s="322">
        <v>0.88292682926829269</v>
      </c>
      <c r="AM62" s="29">
        <v>0.72426470588235292</v>
      </c>
      <c r="AN62" s="323">
        <v>0.49152173913043484</v>
      </c>
      <c r="AO62" s="14">
        <v>0.66538461538461546</v>
      </c>
      <c r="AP62" s="14">
        <v>0.5346153846153846</v>
      </c>
      <c r="AQ62" s="33">
        <v>0.69565217391304346</v>
      </c>
      <c r="AR62" s="356">
        <v>7.7018633540372671E-3</v>
      </c>
      <c r="AS62" s="34"/>
      <c r="AT62" s="34"/>
      <c r="AU62" s="357">
        <v>0.76229903331202631</v>
      </c>
      <c r="AV62" s="324">
        <v>0.6376518713238597</v>
      </c>
      <c r="AW62" s="322">
        <v>0.86097560975609755</v>
      </c>
      <c r="AX62" s="29">
        <v>0.71124999999999994</v>
      </c>
      <c r="AY62" s="323">
        <v>0.51260869565217393</v>
      </c>
      <c r="AZ62" s="14">
        <v>0.71153846153846156</v>
      </c>
      <c r="BA62" s="14">
        <v>0.53846153846153844</v>
      </c>
      <c r="BB62" s="33">
        <v>0.70869565217391306</v>
      </c>
      <c r="BC62" s="356">
        <v>7.4534161490683228E-3</v>
      </c>
      <c r="BD62" s="34"/>
      <c r="BE62" s="34"/>
      <c r="BF62" s="357">
        <v>0.73939792890100853</v>
      </c>
      <c r="BG62" s="324">
        <v>0.64621061258753376</v>
      </c>
      <c r="BH62" s="322">
        <v>0.85609756097560974</v>
      </c>
      <c r="BI62" s="29">
        <v>0.70750000000000002</v>
      </c>
      <c r="BJ62" s="323">
        <v>0.52630434782608704</v>
      </c>
      <c r="BK62" s="14">
        <v>0.7153846153846154</v>
      </c>
      <c r="BL62" s="14">
        <v>0.5461538461538461</v>
      </c>
      <c r="BM62" s="33">
        <v>0.68260869565217397</v>
      </c>
      <c r="BN62" s="356">
        <v>1.2546583850931676E-2</v>
      </c>
      <c r="BO62" s="34"/>
      <c r="BP62" s="34"/>
      <c r="BQ62" s="357">
        <v>0.79509181706208787</v>
      </c>
      <c r="BR62" s="324">
        <v>0.62300079880841508</v>
      </c>
      <c r="BS62" s="322">
        <v>0.86097560975609755</v>
      </c>
      <c r="BT62" s="29">
        <v>0.72426470588235292</v>
      </c>
      <c r="BU62" s="323">
        <v>0.57043478260869562</v>
      </c>
      <c r="BV62" s="14">
        <v>0.73076923076923084</v>
      </c>
      <c r="BW62" s="14">
        <v>0.55769230769230771</v>
      </c>
      <c r="BX62" s="33">
        <v>0.7</v>
      </c>
      <c r="BY62" s="356">
        <v>1.2546583850931676E-2</v>
      </c>
      <c r="BZ62" s="34"/>
      <c r="CA62" s="34"/>
      <c r="CB62" s="357">
        <v>0.8287449607956886</v>
      </c>
      <c r="CC62" s="324">
        <v>0.58663930156805122</v>
      </c>
      <c r="CD62" s="322">
        <v>0.85609756097560974</v>
      </c>
      <c r="CE62" s="29">
        <v>0.72549019607843135</v>
      </c>
      <c r="CF62" s="323">
        <v>0.60456521739130442</v>
      </c>
      <c r="CG62" s="14">
        <v>0.74615384615384617</v>
      </c>
      <c r="CH62" s="14">
        <v>0.57307692307692304</v>
      </c>
      <c r="CI62" s="33">
        <v>0.67826086956521736</v>
      </c>
      <c r="CJ62" s="356">
        <v>1.2795031055900623E-2</v>
      </c>
      <c r="CK62" s="34"/>
      <c r="CL62" s="34"/>
      <c r="CM62" s="357">
        <v>0.80971173344566949</v>
      </c>
      <c r="CN62" s="322">
        <v>0.93414634146341458</v>
      </c>
      <c r="CO62" s="29">
        <v>0.73199754901960823</v>
      </c>
      <c r="CP62" s="32">
        <v>0.63347826086956838</v>
      </c>
      <c r="CQ62" s="14">
        <v>0.75576923076922986</v>
      </c>
      <c r="CR62" s="14">
        <v>0.58269230769230684</v>
      </c>
      <c r="CS62" s="33">
        <v>0.67391304347826086</v>
      </c>
      <c r="CT62" s="34">
        <v>1.2877846790890279E-2</v>
      </c>
      <c r="CU62" s="393">
        <v>0.57417336215830861</v>
      </c>
      <c r="CV62" s="44"/>
      <c r="CW62" s="44"/>
      <c r="CX62" s="44"/>
      <c r="CY62" s="44"/>
      <c r="CZ62" s="44"/>
      <c r="DA62" s="44"/>
      <c r="DB62" s="44"/>
      <c r="DC62" s="44"/>
    </row>
    <row r="63" spans="1:107" ht="0.95" customHeight="1" x14ac:dyDescent="0.25">
      <c r="A63">
        <v>61</v>
      </c>
      <c r="B63" s="16" t="s">
        <v>60</v>
      </c>
      <c r="C63" s="249">
        <v>0.76498255988207087</v>
      </c>
      <c r="D63" s="319">
        <v>0.83985148106610374</v>
      </c>
      <c r="E63" s="320">
        <v>0.96341463414634143</v>
      </c>
      <c r="F63" s="243">
        <v>0.63722826086956508</v>
      </c>
      <c r="G63" s="321">
        <v>0.36326086956521736</v>
      </c>
      <c r="H63" s="244">
        <v>0.53846153846153844</v>
      </c>
      <c r="I63" s="244">
        <v>0.51153846153846161</v>
      </c>
      <c r="J63" s="245">
        <v>0.55652173913043479</v>
      </c>
      <c r="K63" s="247">
        <v>1.8633540372670807E-3</v>
      </c>
      <c r="L63" s="246"/>
      <c r="M63" s="246"/>
      <c r="N63" s="326">
        <v>0.76361825858108201</v>
      </c>
      <c r="O63" s="319">
        <v>0.84333194657100286</v>
      </c>
      <c r="P63" s="320">
        <v>0.97073170731707314</v>
      </c>
      <c r="Q63" s="243">
        <v>0.63586956521739124</v>
      </c>
      <c r="R63" s="321">
        <v>0.39413043478260873</v>
      </c>
      <c r="S63" s="244">
        <v>0.62692307692307692</v>
      </c>
      <c r="T63" s="244">
        <v>0.52692307692307694</v>
      </c>
      <c r="U63" s="245">
        <v>0.58260869565217388</v>
      </c>
      <c r="V63" s="247">
        <v>1.9875776397515529E-3</v>
      </c>
      <c r="W63" s="247"/>
      <c r="X63" s="247"/>
      <c r="Y63" s="357">
        <v>0.88015096963613981</v>
      </c>
      <c r="Z63" s="324">
        <v>0.75607881081420669</v>
      </c>
      <c r="AA63" s="322">
        <v>0.94146341463414629</v>
      </c>
      <c r="AB63" s="29">
        <v>0.69005102040816335</v>
      </c>
      <c r="AC63" s="323">
        <v>0.39717391304347821</v>
      </c>
      <c r="AD63" s="14">
        <v>0.65384615384615385</v>
      </c>
      <c r="AE63" s="14">
        <v>0.54230769230769238</v>
      </c>
      <c r="AF63" s="33">
        <v>0.62608695652173907</v>
      </c>
      <c r="AG63" s="356">
        <v>2.1118012422360246E-3</v>
      </c>
      <c r="AH63" s="34"/>
      <c r="AI63" s="34"/>
      <c r="AJ63" s="357">
        <v>0.83248179949672485</v>
      </c>
      <c r="AK63" s="324">
        <v>0.75016069806269747</v>
      </c>
      <c r="AL63" s="322">
        <v>0.94390243902439019</v>
      </c>
      <c r="AM63" s="29">
        <v>0.69260204081632659</v>
      </c>
      <c r="AN63" s="323">
        <v>0.39282608695652171</v>
      </c>
      <c r="AO63" s="14">
        <v>0.66538461538461546</v>
      </c>
      <c r="AP63" s="14">
        <v>0.5461538461538461</v>
      </c>
      <c r="AQ63" s="33">
        <v>0.62608695652173907</v>
      </c>
      <c r="AR63" s="356">
        <v>2.2360248447204968E-3</v>
      </c>
      <c r="AS63" s="34"/>
      <c r="AT63" s="34"/>
      <c r="AU63" s="357">
        <v>0.76197654085479405</v>
      </c>
      <c r="AV63" s="324">
        <v>0.76456472513910378</v>
      </c>
      <c r="AW63" s="322">
        <v>0.94146341463414629</v>
      </c>
      <c r="AX63" s="29">
        <v>0.69132653061224492</v>
      </c>
      <c r="AY63" s="323">
        <v>0.40913043478260869</v>
      </c>
      <c r="AZ63" s="14">
        <v>0.6692307692307693</v>
      </c>
      <c r="BA63" s="14">
        <v>0.53846153846153844</v>
      </c>
      <c r="BB63" s="33">
        <v>0.56956521739130439</v>
      </c>
      <c r="BC63" s="356">
        <v>2.2360248447204968E-3</v>
      </c>
      <c r="BD63" s="34"/>
      <c r="BE63" s="34"/>
      <c r="BF63" s="357">
        <v>0.65815174187130321</v>
      </c>
      <c r="BG63" s="324">
        <v>0.82739329065639311</v>
      </c>
      <c r="BH63" s="322">
        <v>0.96341463414634143</v>
      </c>
      <c r="BI63" s="29">
        <v>0.65691489361702138</v>
      </c>
      <c r="BJ63" s="323">
        <v>0.44108695652173913</v>
      </c>
      <c r="BK63" s="14">
        <v>0.6692307692307693</v>
      </c>
      <c r="BL63" s="14">
        <v>0.53846153846153844</v>
      </c>
      <c r="BM63" s="33">
        <v>0.49130434782608701</v>
      </c>
      <c r="BN63" s="356">
        <v>7.0807453416149068E-3</v>
      </c>
      <c r="BO63" s="34"/>
      <c r="BP63" s="34"/>
      <c r="BQ63" s="357">
        <v>0.65484713132893901</v>
      </c>
      <c r="BR63" s="324">
        <v>0.79668718689809215</v>
      </c>
      <c r="BS63" s="322">
        <v>0.96097560975609753</v>
      </c>
      <c r="BT63" s="29">
        <v>0.67187499999999989</v>
      </c>
      <c r="BU63" s="323">
        <v>0.49717391304347824</v>
      </c>
      <c r="BV63" s="14">
        <v>0.68076923076923079</v>
      </c>
      <c r="BW63" s="14">
        <v>0.56153846153846154</v>
      </c>
      <c r="BX63" s="33">
        <v>0.55652173913043479</v>
      </c>
      <c r="BY63" s="356">
        <v>3.4782608695652171E-3</v>
      </c>
      <c r="BZ63" s="34"/>
      <c r="CA63" s="34"/>
      <c r="CB63" s="357">
        <v>0.72194581385414558</v>
      </c>
      <c r="CC63" s="324">
        <v>0.7377534220704286</v>
      </c>
      <c r="CD63" s="322">
        <v>0.95365853658536581</v>
      </c>
      <c r="CE63" s="29">
        <v>0.70750000000000002</v>
      </c>
      <c r="CF63" s="323">
        <v>0.5454347826086956</v>
      </c>
      <c r="CG63" s="14">
        <v>0.68461538461538463</v>
      </c>
      <c r="CH63" s="14">
        <v>0.57692307692307687</v>
      </c>
      <c r="CI63" s="33">
        <v>0.54782608695652169</v>
      </c>
      <c r="CJ63" s="356">
        <v>3.4782608695652171E-3</v>
      </c>
      <c r="CK63" s="34"/>
      <c r="CL63" s="34"/>
      <c r="CM63" s="357">
        <v>0.68455465471617816</v>
      </c>
      <c r="CN63" s="322">
        <v>0.96341463414634143</v>
      </c>
      <c r="CO63" s="29">
        <v>0.69777423469387934</v>
      </c>
      <c r="CP63" s="32">
        <v>0.58945652173913354</v>
      </c>
      <c r="CQ63" s="14">
        <v>0.69038461538461493</v>
      </c>
      <c r="CR63" s="14">
        <v>0.5884615384615367</v>
      </c>
      <c r="CS63" s="33">
        <v>0.54130434782608694</v>
      </c>
      <c r="CT63" s="34">
        <v>1.076604554865575E-3</v>
      </c>
      <c r="CU63" s="393">
        <v>0.7209407287487386</v>
      </c>
      <c r="CV63" s="44"/>
      <c r="CW63" s="44"/>
      <c r="CX63" s="44"/>
      <c r="CY63" s="44"/>
      <c r="CZ63" s="44"/>
      <c r="DA63" s="44"/>
      <c r="DB63" s="44"/>
      <c r="DC63" s="44"/>
    </row>
    <row r="64" spans="1:107" ht="0.95" customHeight="1" x14ac:dyDescent="0.25">
      <c r="A64">
        <v>62</v>
      </c>
      <c r="B64" s="15" t="s">
        <v>61</v>
      </c>
      <c r="C64" s="21">
        <v>0.4605855226383454</v>
      </c>
      <c r="D64" s="319">
        <v>0.51294982583675541</v>
      </c>
      <c r="E64" s="320">
        <v>0.83902439024390241</v>
      </c>
      <c r="F64" s="243">
        <v>0.81140350877192979</v>
      </c>
      <c r="G64" s="321">
        <v>0.32021739130434784</v>
      </c>
      <c r="H64" s="244">
        <v>0.88076923076923075</v>
      </c>
      <c r="I64" s="244">
        <v>0.63846153846153852</v>
      </c>
      <c r="J64" s="245">
        <v>0.93913043478260871</v>
      </c>
      <c r="K64" s="247">
        <v>0.1267080745341615</v>
      </c>
      <c r="L64" s="246"/>
      <c r="M64" s="246"/>
      <c r="N64" s="54">
        <v>0.44112384259259257</v>
      </c>
      <c r="O64" s="319">
        <v>0.56063782478876822</v>
      </c>
      <c r="P64" s="320">
        <v>0.86341463414634145</v>
      </c>
      <c r="Q64" s="243">
        <v>0.78522727272727277</v>
      </c>
      <c r="R64" s="321">
        <v>0.35717391304347829</v>
      </c>
      <c r="S64" s="244">
        <v>0.89230769230769236</v>
      </c>
      <c r="T64" s="244">
        <v>0.66153846153846152</v>
      </c>
      <c r="U64" s="245">
        <v>0.93043478260869561</v>
      </c>
      <c r="V64" s="247">
        <v>0.12795031055900621</v>
      </c>
      <c r="W64" s="247"/>
      <c r="X64" s="247"/>
      <c r="Y64" s="355">
        <v>0.34798911860718174</v>
      </c>
      <c r="Z64" s="324">
        <v>0.56796017746189176</v>
      </c>
      <c r="AA64" s="322">
        <v>0.85853658536585364</v>
      </c>
      <c r="AB64" s="29">
        <v>0.79910714285714279</v>
      </c>
      <c r="AC64" s="323">
        <v>0.3641304347826087</v>
      </c>
      <c r="AD64" s="14">
        <v>0.89615384615384619</v>
      </c>
      <c r="AE64" s="14">
        <v>0.68461538461538463</v>
      </c>
      <c r="AF64" s="33">
        <v>0.93043478260869561</v>
      </c>
      <c r="AG64" s="356">
        <v>0.1341614906832298</v>
      </c>
      <c r="AH64" s="34"/>
      <c r="AI64" s="34"/>
      <c r="AJ64" s="355">
        <v>0.3585664883454337</v>
      </c>
      <c r="AK64" s="324">
        <v>0.55125118715143295</v>
      </c>
      <c r="AL64" s="322">
        <v>0.87317073170731707</v>
      </c>
      <c r="AM64" s="29">
        <v>0.7979910714285714</v>
      </c>
      <c r="AN64" s="323">
        <v>0.41021739130434781</v>
      </c>
      <c r="AO64" s="14">
        <v>0.9</v>
      </c>
      <c r="AP64" s="14">
        <v>0.69230769230769229</v>
      </c>
      <c r="AQ64" s="33">
        <v>0.93043478260869561</v>
      </c>
      <c r="AR64" s="356">
        <v>0.13540372670807455</v>
      </c>
      <c r="AS64" s="34"/>
      <c r="AT64" s="34"/>
      <c r="AU64" s="355">
        <v>0.40105223342939483</v>
      </c>
      <c r="AV64" s="324">
        <v>0.57031354269133616</v>
      </c>
      <c r="AW64" s="322">
        <v>0.85853658536585364</v>
      </c>
      <c r="AX64" s="29">
        <v>0.81140350877192979</v>
      </c>
      <c r="AY64" s="323">
        <v>0.44217391304347825</v>
      </c>
      <c r="AZ64" s="14">
        <v>0.91153846153846152</v>
      </c>
      <c r="BA64" s="14">
        <v>0.70769230769230762</v>
      </c>
      <c r="BB64" s="33">
        <v>0.93043478260869561</v>
      </c>
      <c r="BC64" s="356">
        <v>0.13788819875776398</v>
      </c>
      <c r="BD64" s="34"/>
      <c r="BE64" s="34"/>
      <c r="BF64" s="355">
        <v>0.3931663685152057</v>
      </c>
      <c r="BG64" s="324">
        <v>0.5512896294339511</v>
      </c>
      <c r="BH64" s="322">
        <v>0.87317073170731707</v>
      </c>
      <c r="BI64" s="29">
        <v>0.79910714285714279</v>
      </c>
      <c r="BJ64" s="323">
        <v>0.48456521739130431</v>
      </c>
      <c r="BK64" s="14">
        <v>0.91538461538461535</v>
      </c>
      <c r="BL64" s="14">
        <v>0.71923076923076923</v>
      </c>
      <c r="BM64" s="33">
        <v>0.93043478260869561</v>
      </c>
      <c r="BN64" s="356">
        <v>0.13788819875776398</v>
      </c>
      <c r="BO64" s="34"/>
      <c r="BP64" s="34"/>
      <c r="BQ64" s="355">
        <v>0.36348010380622836</v>
      </c>
      <c r="BR64" s="324">
        <v>0.54128805189717899</v>
      </c>
      <c r="BS64" s="322">
        <v>0.84878048780487803</v>
      </c>
      <c r="BT64" s="29">
        <v>0.82543103448275856</v>
      </c>
      <c r="BU64" s="323">
        <v>0.58500000000000008</v>
      </c>
      <c r="BV64" s="14">
        <v>0.91923076923076918</v>
      </c>
      <c r="BW64" s="14">
        <v>0.73846153846153839</v>
      </c>
      <c r="BX64" s="33">
        <v>0.93043478260869561</v>
      </c>
      <c r="BY64" s="356">
        <v>0.23229813664596274</v>
      </c>
      <c r="BZ64" s="34"/>
      <c r="CA64" s="34"/>
      <c r="CB64" s="355">
        <v>0.33206639332470295</v>
      </c>
      <c r="CC64" s="324">
        <v>0.50000518207210332</v>
      </c>
      <c r="CD64" s="322">
        <v>0.83658536585365861</v>
      </c>
      <c r="CE64" s="29">
        <v>0.84687500000000004</v>
      </c>
      <c r="CF64" s="323">
        <v>0.56586956521739129</v>
      </c>
      <c r="CG64" s="14">
        <v>0.92692307692307696</v>
      </c>
      <c r="CH64" s="14">
        <v>0.75384615384615394</v>
      </c>
      <c r="CI64" s="33">
        <v>0.93478260869565222</v>
      </c>
      <c r="CJ64" s="356">
        <v>0.2360248447204969</v>
      </c>
      <c r="CK64" s="34"/>
      <c r="CL64" s="34"/>
      <c r="CM64" s="355">
        <v>0.34267225265448031</v>
      </c>
      <c r="CN64" s="322">
        <v>0.83902439024390241</v>
      </c>
      <c r="CO64" s="29">
        <v>0.85388876285541215</v>
      </c>
      <c r="CP64" s="32">
        <v>0.6372826086956711</v>
      </c>
      <c r="CQ64" s="14">
        <v>0.93076923076923035</v>
      </c>
      <c r="CR64" s="14">
        <v>0.7692307692307736</v>
      </c>
      <c r="CS64" s="33">
        <v>0.93478260869565188</v>
      </c>
      <c r="CT64" s="34">
        <v>0.30020703933748016</v>
      </c>
      <c r="CU64" s="393">
        <v>0.4877709963934288</v>
      </c>
      <c r="CV64" s="44"/>
      <c r="CW64" s="44"/>
      <c r="CX64" s="44"/>
      <c r="CY64" s="44"/>
      <c r="CZ64" s="44"/>
      <c r="DA64" s="44"/>
      <c r="DB64" s="44"/>
      <c r="DC64" s="44"/>
    </row>
    <row r="65" spans="1:107" ht="0.95" customHeight="1" x14ac:dyDescent="0.25">
      <c r="A65">
        <v>63</v>
      </c>
      <c r="B65" s="15" t="s">
        <v>62</v>
      </c>
      <c r="C65" s="21">
        <v>0.1649361325966851</v>
      </c>
      <c r="D65" s="319">
        <v>0.26788472655250517</v>
      </c>
      <c r="E65" s="320">
        <v>0.31951219512195128</v>
      </c>
      <c r="F65" s="243">
        <v>0.93478260869565211</v>
      </c>
      <c r="G65" s="321">
        <v>0.33152173913043476</v>
      </c>
      <c r="H65" s="244">
        <v>0.52307692307692299</v>
      </c>
      <c r="I65" s="244">
        <v>0.49230769230769234</v>
      </c>
      <c r="J65" s="245">
        <v>0.71739130434782616</v>
      </c>
      <c r="K65" s="247">
        <v>3.9751552795031057E-2</v>
      </c>
      <c r="L65" s="246"/>
      <c r="M65" s="246"/>
      <c r="N65" s="54">
        <v>0.16638806240928883</v>
      </c>
      <c r="O65" s="319">
        <v>0.32316828774642942</v>
      </c>
      <c r="P65" s="320">
        <v>0.49512195121951219</v>
      </c>
      <c r="Q65" s="243">
        <v>0.89807692307692299</v>
      </c>
      <c r="R65" s="321">
        <v>0.30673913043478257</v>
      </c>
      <c r="S65" s="244">
        <v>0.5</v>
      </c>
      <c r="T65" s="244">
        <v>0.50384615384615394</v>
      </c>
      <c r="U65" s="245">
        <v>0.80434782608695654</v>
      </c>
      <c r="V65" s="247">
        <v>3.9751552795031057E-2</v>
      </c>
      <c r="W65" s="247"/>
      <c r="X65" s="247"/>
      <c r="Y65" s="355">
        <v>0.14559535232383808</v>
      </c>
      <c r="Z65" s="324">
        <v>0.28496043573410551</v>
      </c>
      <c r="AA65" s="322">
        <v>0.36341463414634145</v>
      </c>
      <c r="AB65" s="29">
        <v>0.94285714285714284</v>
      </c>
      <c r="AC65" s="323">
        <v>0.29565217391304349</v>
      </c>
      <c r="AD65" s="14">
        <v>0.46923076923076923</v>
      </c>
      <c r="AE65" s="14">
        <v>0.51153846153846161</v>
      </c>
      <c r="AF65" s="33">
        <v>0.78695652173913044</v>
      </c>
      <c r="AG65" s="356">
        <v>3.9751552795031057E-2</v>
      </c>
      <c r="AH65" s="34"/>
      <c r="AI65" s="34"/>
      <c r="AJ65" s="355">
        <v>0.19374465431218815</v>
      </c>
      <c r="AK65" s="324">
        <v>0.41371772567727322</v>
      </c>
      <c r="AL65" s="322">
        <v>0.69024390243902434</v>
      </c>
      <c r="AM65" s="29">
        <v>0.87797619047619047</v>
      </c>
      <c r="AN65" s="323">
        <v>0.33108695652173914</v>
      </c>
      <c r="AO65" s="14">
        <v>0.4538461538461539</v>
      </c>
      <c r="AP65" s="14">
        <v>0.51923076923076927</v>
      </c>
      <c r="AQ65" s="33">
        <v>0.72608695652173916</v>
      </c>
      <c r="AR65" s="356">
        <v>3.9751552795031057E-2</v>
      </c>
      <c r="AS65" s="34"/>
      <c r="AT65" s="34"/>
      <c r="AU65" s="355">
        <v>0.2166100511073254</v>
      </c>
      <c r="AV65" s="324">
        <v>0.40432936611137249</v>
      </c>
      <c r="AW65" s="322">
        <v>0.6682926829268292</v>
      </c>
      <c r="AX65" s="29">
        <v>0.87996031746031744</v>
      </c>
      <c r="AY65" s="323">
        <v>0.31130434782608696</v>
      </c>
      <c r="AZ65" s="14">
        <v>0.4653846153846154</v>
      </c>
      <c r="BA65" s="14">
        <v>0.52692307692307694</v>
      </c>
      <c r="BB65" s="33">
        <v>0.73043478260869565</v>
      </c>
      <c r="BC65" s="356">
        <v>4.0993788819875775E-2</v>
      </c>
      <c r="BD65" s="34"/>
      <c r="BE65" s="34"/>
      <c r="BF65" s="355">
        <v>0.2235205226748655</v>
      </c>
      <c r="BG65" s="324">
        <v>0.37648833263237275</v>
      </c>
      <c r="BH65" s="322">
        <v>0.6682926829268292</v>
      </c>
      <c r="BI65" s="29">
        <v>0.88095238095238093</v>
      </c>
      <c r="BJ65" s="323">
        <v>0.31804347826086959</v>
      </c>
      <c r="BK65" s="14">
        <v>0.4653846153846154</v>
      </c>
      <c r="BL65" s="14">
        <v>0.5346153846153846</v>
      </c>
      <c r="BM65" s="33">
        <v>0.73913043478260865</v>
      </c>
      <c r="BN65" s="356">
        <v>5.46583850931677E-2</v>
      </c>
      <c r="BO65" s="34"/>
      <c r="BP65" s="34"/>
      <c r="BQ65" s="355">
        <v>0.22649913344887349</v>
      </c>
      <c r="BR65" s="324">
        <v>0.36544774780934491</v>
      </c>
      <c r="BS65" s="322">
        <v>0.61219512195121961</v>
      </c>
      <c r="BT65" s="29">
        <v>0.8896484375</v>
      </c>
      <c r="BU65" s="323">
        <v>0.435</v>
      </c>
      <c r="BV65" s="14">
        <v>0.37307692307692308</v>
      </c>
      <c r="BW65" s="14">
        <v>0.54230769230769238</v>
      </c>
      <c r="BX65" s="33">
        <v>0.74347826086956514</v>
      </c>
      <c r="BY65" s="356">
        <v>5.5900621118012424E-2</v>
      </c>
      <c r="BZ65" s="34"/>
      <c r="CA65" s="34"/>
      <c r="CB65" s="355">
        <v>0.20717548274355468</v>
      </c>
      <c r="CC65" s="324">
        <v>0.35950294008109485</v>
      </c>
      <c r="CD65" s="322">
        <v>0.61707317073170731</v>
      </c>
      <c r="CE65" s="29">
        <v>0.888671875</v>
      </c>
      <c r="CF65" s="323">
        <v>0.45999999999999996</v>
      </c>
      <c r="CG65" s="14">
        <v>0.36153846153846148</v>
      </c>
      <c r="CH65" s="14">
        <v>0.55384615384615377</v>
      </c>
      <c r="CI65" s="33">
        <v>0.77391304347826084</v>
      </c>
      <c r="CJ65" s="356">
        <v>5.8385093167701865E-2</v>
      </c>
      <c r="CK65" s="34"/>
      <c r="CL65" s="34"/>
      <c r="CM65" s="355">
        <v>0.23004653667512287</v>
      </c>
      <c r="CN65" s="322">
        <v>0.31951219512195128</v>
      </c>
      <c r="CO65" s="29">
        <v>0.89351593501984183</v>
      </c>
      <c r="CP65" s="32">
        <v>0.5218478260869629</v>
      </c>
      <c r="CQ65" s="14">
        <v>0.31538461538460838</v>
      </c>
      <c r="CR65" s="14">
        <v>0.56153846153846243</v>
      </c>
      <c r="CS65" s="33">
        <v>0.7804347826086927</v>
      </c>
      <c r="CT65" s="34">
        <v>6.0041407867495011E-2</v>
      </c>
      <c r="CU65" s="393">
        <v>0.36928769261813799</v>
      </c>
      <c r="CV65" s="44"/>
      <c r="CW65" s="44"/>
      <c r="CX65" s="44"/>
      <c r="CY65" s="44"/>
      <c r="CZ65" s="44"/>
      <c r="DA65" s="44"/>
      <c r="DB65" s="44"/>
      <c r="DC65" s="44"/>
    </row>
    <row r="66" spans="1:107" ht="0.95" customHeight="1" x14ac:dyDescent="0.25">
      <c r="A66">
        <v>64</v>
      </c>
      <c r="B66" s="15" t="s">
        <v>63</v>
      </c>
      <c r="C66" s="21">
        <v>0.26845226615236256</v>
      </c>
      <c r="D66" s="319">
        <v>0.36579657310721159</v>
      </c>
      <c r="E66" s="320">
        <v>0.50731707317073171</v>
      </c>
      <c r="F66" s="243">
        <v>0.79910714285714279</v>
      </c>
      <c r="G66" s="321">
        <v>0.22130434782608699</v>
      </c>
      <c r="H66" s="244">
        <v>0.68076923076923079</v>
      </c>
      <c r="I66" s="244">
        <v>0.51153846153846161</v>
      </c>
      <c r="J66" s="245">
        <v>0.65652173913043477</v>
      </c>
      <c r="K66" s="247">
        <v>2.236024844720497E-2</v>
      </c>
      <c r="L66" s="246"/>
      <c r="M66" s="246"/>
      <c r="N66" s="54">
        <v>0.27791134064988166</v>
      </c>
      <c r="O66" s="319">
        <v>0.41462409027606295</v>
      </c>
      <c r="P66" s="320">
        <v>0.61707317073170731</v>
      </c>
      <c r="Q66" s="243">
        <v>0.78522727272727277</v>
      </c>
      <c r="R66" s="321">
        <v>0.28913043478260869</v>
      </c>
      <c r="S66" s="244">
        <v>0.63461538461538458</v>
      </c>
      <c r="T66" s="244">
        <v>0.51538461538461533</v>
      </c>
      <c r="U66" s="245">
        <v>0.64347826086956528</v>
      </c>
      <c r="V66" s="247">
        <v>2.236024844720497E-2</v>
      </c>
      <c r="W66" s="247"/>
      <c r="X66" s="247"/>
      <c r="Y66" s="355">
        <v>0.25195752818035427</v>
      </c>
      <c r="Z66" s="324">
        <v>0.44732255560803552</v>
      </c>
      <c r="AA66" s="322">
        <v>0.65609756097560967</v>
      </c>
      <c r="AB66" s="29">
        <v>0.75943396226415094</v>
      </c>
      <c r="AC66" s="323">
        <v>0.28891304347826086</v>
      </c>
      <c r="AD66" s="14">
        <v>0.59230769230769231</v>
      </c>
      <c r="AE66" s="14">
        <v>0.5346153846153846</v>
      </c>
      <c r="AF66" s="33">
        <v>0.66956521739130437</v>
      </c>
      <c r="AG66" s="356">
        <v>2.236024844720497E-2</v>
      </c>
      <c r="AH66" s="34"/>
      <c r="AI66" s="34"/>
      <c r="AJ66" s="355">
        <v>0.24377972709551657</v>
      </c>
      <c r="AK66" s="324">
        <v>0.43378626930130043</v>
      </c>
      <c r="AL66" s="322">
        <v>0.65365853658536588</v>
      </c>
      <c r="AM66" s="29">
        <v>0.7719907407407407</v>
      </c>
      <c r="AN66" s="323">
        <v>0.31021739130434778</v>
      </c>
      <c r="AO66" s="14">
        <v>0.59615384615384615</v>
      </c>
      <c r="AP66" s="14">
        <v>0.5461538461538461</v>
      </c>
      <c r="AQ66" s="33">
        <v>0.67391304347826086</v>
      </c>
      <c r="AR66" s="356">
        <v>2.4844720496894408E-2</v>
      </c>
      <c r="AS66" s="34"/>
      <c r="AT66" s="34"/>
      <c r="AU66" s="355">
        <v>0.25387156847005943</v>
      </c>
      <c r="AV66" s="324">
        <v>0.43274045733630695</v>
      </c>
      <c r="AW66" s="322">
        <v>0.63170731707317063</v>
      </c>
      <c r="AX66" s="29">
        <v>0.77430555555555558</v>
      </c>
      <c r="AY66" s="323">
        <v>0.32978260869565212</v>
      </c>
      <c r="AZ66" s="14">
        <v>0.64615384615384619</v>
      </c>
      <c r="BA66" s="14">
        <v>0.57307692307692304</v>
      </c>
      <c r="BB66" s="33">
        <v>0.7</v>
      </c>
      <c r="BC66" s="356">
        <v>2.4844720496894408E-2</v>
      </c>
      <c r="BD66" s="34"/>
      <c r="BE66" s="34"/>
      <c r="BF66" s="355">
        <v>0.25059547738693466</v>
      </c>
      <c r="BG66" s="324">
        <v>0.43398812243033347</v>
      </c>
      <c r="BH66" s="322">
        <v>0.66341463414634139</v>
      </c>
      <c r="BI66" s="29">
        <v>0.77083333333333337</v>
      </c>
      <c r="BJ66" s="323">
        <v>0.36630434782608695</v>
      </c>
      <c r="BK66" s="14">
        <v>0.64615384615384619</v>
      </c>
      <c r="BL66" s="14">
        <v>0.58461538461538454</v>
      </c>
      <c r="BM66" s="33">
        <v>0.76956521739130435</v>
      </c>
      <c r="BN66" s="356">
        <v>2.8571428571428571E-2</v>
      </c>
      <c r="BO66" s="34"/>
      <c r="BP66" s="34"/>
      <c r="BQ66" s="355">
        <v>0.25017641418983699</v>
      </c>
      <c r="BR66" s="324">
        <v>0.48831394369482972</v>
      </c>
      <c r="BS66" s="322">
        <v>0.73414634146341462</v>
      </c>
      <c r="BT66" s="29">
        <v>0.75589622641509424</v>
      </c>
      <c r="BU66" s="323">
        <v>0.41543478260869565</v>
      </c>
      <c r="BV66" s="14">
        <v>0.66538461538461546</v>
      </c>
      <c r="BW66" s="14">
        <v>0.60000000000000009</v>
      </c>
      <c r="BX66" s="33">
        <v>0.78260869565217395</v>
      </c>
      <c r="BY66" s="356">
        <v>2.9813664596273291E-2</v>
      </c>
      <c r="BZ66" s="34"/>
      <c r="CA66" s="34"/>
      <c r="CB66" s="355">
        <v>0.23188717345827833</v>
      </c>
      <c r="CC66" s="324">
        <v>0.46345184229684122</v>
      </c>
      <c r="CD66" s="322">
        <v>0.70975609756097557</v>
      </c>
      <c r="CE66" s="29">
        <v>0.75943396226415094</v>
      </c>
      <c r="CF66" s="323">
        <v>0.43304347826086953</v>
      </c>
      <c r="CG66" s="14">
        <v>0.65384615384615385</v>
      </c>
      <c r="CH66" s="14">
        <v>0.61538461538461542</v>
      </c>
      <c r="CI66" s="33">
        <v>0.79130434782608694</v>
      </c>
      <c r="CJ66" s="356">
        <v>2.9813664596273291E-2</v>
      </c>
      <c r="CK66" s="34"/>
      <c r="CL66" s="34"/>
      <c r="CM66" s="355">
        <v>0.23723591015169285</v>
      </c>
      <c r="CN66" s="322">
        <v>0.50731707317073171</v>
      </c>
      <c r="CO66" s="29">
        <v>0.75022929769392022</v>
      </c>
      <c r="CP66" s="32">
        <v>0.47586956521739449</v>
      </c>
      <c r="CQ66" s="14">
        <v>0.66346153846153844</v>
      </c>
      <c r="CR66" s="14">
        <v>0.62884615384615039</v>
      </c>
      <c r="CS66" s="33">
        <v>0.83260869565217788</v>
      </c>
      <c r="CT66" s="34">
        <v>3.0641821946169726E-2</v>
      </c>
      <c r="CU66" s="393">
        <v>0.44684977513404889</v>
      </c>
      <c r="CV66" s="44"/>
      <c r="CW66" s="44"/>
      <c r="CX66" s="44"/>
      <c r="CY66" s="44"/>
      <c r="CZ66" s="44"/>
      <c r="DA66" s="44"/>
      <c r="DB66" s="44"/>
      <c r="DC66" s="44"/>
    </row>
    <row r="67" spans="1:107" ht="0.95" customHeight="1" x14ac:dyDescent="0.25">
      <c r="A67">
        <v>65</v>
      </c>
      <c r="B67" s="15" t="s">
        <v>64</v>
      </c>
      <c r="C67" s="21">
        <v>0.15914257277929833</v>
      </c>
      <c r="D67" s="319">
        <v>0.25432369486790235</v>
      </c>
      <c r="E67" s="320">
        <v>0.24390243902439024</v>
      </c>
      <c r="F67" s="243">
        <v>0.89903846153846156</v>
      </c>
      <c r="G67" s="321">
        <v>0.1391304347826087</v>
      </c>
      <c r="H67" s="244">
        <v>0.5346153846153846</v>
      </c>
      <c r="I67" s="244">
        <v>0.2961538461538461</v>
      </c>
      <c r="J67" s="245">
        <v>0.23043478260869565</v>
      </c>
      <c r="K67" s="247">
        <v>2.236024844720497E-2</v>
      </c>
      <c r="L67" s="246"/>
      <c r="M67" s="246"/>
      <c r="N67" s="54">
        <v>0.17110019646365424</v>
      </c>
      <c r="O67" s="319">
        <v>0.30268957132581703</v>
      </c>
      <c r="P67" s="320">
        <v>0.38048780487804879</v>
      </c>
      <c r="Q67" s="243">
        <v>0.890625</v>
      </c>
      <c r="R67" s="321">
        <v>0.16391304347826088</v>
      </c>
      <c r="S67" s="244">
        <v>0.60384615384615381</v>
      </c>
      <c r="T67" s="244">
        <v>0.29230769230769227</v>
      </c>
      <c r="U67" s="245">
        <v>0.25652173913043474</v>
      </c>
      <c r="V67" s="247">
        <v>2.236024844720497E-2</v>
      </c>
      <c r="W67" s="247"/>
      <c r="X67" s="247"/>
      <c r="Y67" s="355">
        <v>0.17287470495672699</v>
      </c>
      <c r="Z67" s="324">
        <v>0.33880212093771461</v>
      </c>
      <c r="AA67" s="322">
        <v>0.46585365853658545</v>
      </c>
      <c r="AB67" s="29">
        <v>0.86995967741935487</v>
      </c>
      <c r="AC67" s="323">
        <v>0.17195652173913042</v>
      </c>
      <c r="AD67" s="14">
        <v>0.55000000000000004</v>
      </c>
      <c r="AE67" s="14">
        <v>0.30384615384615388</v>
      </c>
      <c r="AF67" s="33">
        <v>0.18260869565217386</v>
      </c>
      <c r="AG67" s="356">
        <v>2.236024844720497E-2</v>
      </c>
      <c r="AH67" s="34"/>
      <c r="AI67" s="34"/>
      <c r="AJ67" s="355">
        <v>0.17787246531483458</v>
      </c>
      <c r="AK67" s="324">
        <v>0.30998045536617047</v>
      </c>
      <c r="AL67" s="322">
        <v>0.39999999999999991</v>
      </c>
      <c r="AM67" s="29">
        <v>0.88095238095238093</v>
      </c>
      <c r="AN67" s="323">
        <v>0.19</v>
      </c>
      <c r="AO67" s="14">
        <v>0.56923076923076921</v>
      </c>
      <c r="AP67" s="14">
        <v>0.30769230769230771</v>
      </c>
      <c r="AQ67" s="33">
        <v>0.16956521739130426</v>
      </c>
      <c r="AR67" s="356">
        <v>2.1118012422360249E-2</v>
      </c>
      <c r="AS67" s="34"/>
      <c r="AT67" s="34"/>
      <c r="AU67" s="355">
        <v>0.18047714381047716</v>
      </c>
      <c r="AV67" s="324">
        <v>0.31372138290377283</v>
      </c>
      <c r="AW67" s="322">
        <v>0.37560975609756098</v>
      </c>
      <c r="AX67" s="29">
        <v>0.888671875</v>
      </c>
      <c r="AY67" s="323">
        <v>0.2073913043478261</v>
      </c>
      <c r="AZ67" s="14">
        <v>0.55384615384615388</v>
      </c>
      <c r="BA67" s="14">
        <v>0.31153846153846154</v>
      </c>
      <c r="BB67" s="33">
        <v>0.17826086956521747</v>
      </c>
      <c r="BC67" s="356">
        <v>2.1118012422360249E-2</v>
      </c>
      <c r="BD67" s="34"/>
      <c r="BE67" s="34"/>
      <c r="BF67" s="355">
        <v>0.18660306406685237</v>
      </c>
      <c r="BG67" s="324">
        <v>0.31674818293833379</v>
      </c>
      <c r="BH67" s="322">
        <v>0.43658536585365848</v>
      </c>
      <c r="BI67" s="29">
        <v>0.86895161290322576</v>
      </c>
      <c r="BJ67" s="323">
        <v>0.23695652173913043</v>
      </c>
      <c r="BK67" s="14">
        <v>0.53076923076923077</v>
      </c>
      <c r="BL67" s="14">
        <v>0.31538461538461537</v>
      </c>
      <c r="BM67" s="33">
        <v>0.23913043478260865</v>
      </c>
      <c r="BN67" s="356">
        <v>1.8633540372670808E-2</v>
      </c>
      <c r="BO67" s="34"/>
      <c r="BP67" s="34"/>
      <c r="BQ67" s="355">
        <v>0.16491802875752731</v>
      </c>
      <c r="BR67" s="324">
        <v>0.28398748616899572</v>
      </c>
      <c r="BS67" s="322">
        <v>0.30731707317073176</v>
      </c>
      <c r="BT67" s="29">
        <v>0.85860655737704916</v>
      </c>
      <c r="BU67" s="323">
        <v>0.24260869565217391</v>
      </c>
      <c r="BV67" s="14">
        <v>0.58846153846153848</v>
      </c>
      <c r="BW67" s="14">
        <v>0.30384615384615388</v>
      </c>
      <c r="BX67" s="33">
        <v>0.35217391304347823</v>
      </c>
      <c r="BY67" s="356">
        <v>2.236024844720497E-2</v>
      </c>
      <c r="BZ67" s="34"/>
      <c r="CA67" s="34"/>
      <c r="CB67" s="355">
        <v>0.16707195865359253</v>
      </c>
      <c r="CC67" s="324">
        <v>0.28010307506754456</v>
      </c>
      <c r="CD67" s="322">
        <v>0.27560975609756089</v>
      </c>
      <c r="CE67" s="29">
        <v>0.85963114754098358</v>
      </c>
      <c r="CF67" s="323">
        <v>0.24260869565217391</v>
      </c>
      <c r="CG67" s="14">
        <v>0.58846153846153848</v>
      </c>
      <c r="CH67" s="14">
        <v>0.31153846153846154</v>
      </c>
      <c r="CI67" s="33">
        <v>0.43913043478260871</v>
      </c>
      <c r="CJ67" s="356">
        <v>2.4844720496894408E-2</v>
      </c>
      <c r="CK67" s="34"/>
      <c r="CL67" s="34"/>
      <c r="CM67" s="355">
        <v>0.1728739289064152</v>
      </c>
      <c r="CN67" s="322">
        <v>0.24390243902439024</v>
      </c>
      <c r="CO67" s="29">
        <v>0.84459848872950616</v>
      </c>
      <c r="CP67" s="32">
        <v>0.2602173913043494</v>
      </c>
      <c r="CQ67" s="14">
        <v>0.60576923076923084</v>
      </c>
      <c r="CR67" s="14">
        <v>0.30769230769230771</v>
      </c>
      <c r="CS67" s="33">
        <v>0.52608695652175497</v>
      </c>
      <c r="CT67" s="34">
        <v>2.8157349896480707E-2</v>
      </c>
      <c r="CU67" s="393">
        <v>0.26881488062060283</v>
      </c>
      <c r="CV67" s="44"/>
      <c r="CW67" s="44"/>
      <c r="CX67" s="44"/>
      <c r="CY67" s="44"/>
      <c r="CZ67" s="44"/>
      <c r="DA67" s="44"/>
      <c r="DB67" s="44"/>
      <c r="DC67" s="44"/>
    </row>
    <row r="68" spans="1:107" ht="0.95" customHeight="1" x14ac:dyDescent="0.25">
      <c r="A68">
        <v>66</v>
      </c>
      <c r="B68" s="15" t="s">
        <v>65</v>
      </c>
      <c r="C68" s="21">
        <v>0.32219500402900886</v>
      </c>
      <c r="D68" s="319">
        <v>0.37166397374993604</v>
      </c>
      <c r="E68" s="320">
        <v>0.62926829268292683</v>
      </c>
      <c r="F68" s="243">
        <v>0.87797619047619047</v>
      </c>
      <c r="G68" s="321">
        <v>0.37</v>
      </c>
      <c r="H68" s="244">
        <v>0.89615384615384619</v>
      </c>
      <c r="I68" s="244">
        <v>0.58461538461538454</v>
      </c>
      <c r="J68" s="245">
        <v>0.75652173913043486</v>
      </c>
      <c r="K68" s="247">
        <v>5.3416149068322982E-2</v>
      </c>
      <c r="L68" s="246"/>
      <c r="M68" s="246"/>
      <c r="N68" s="54">
        <v>0.30580867805755402</v>
      </c>
      <c r="O68" s="319">
        <v>0.3973493589348075</v>
      </c>
      <c r="P68" s="320">
        <v>0.6707317073170731</v>
      </c>
      <c r="Q68" s="243">
        <v>0.86895161290322576</v>
      </c>
      <c r="R68" s="321">
        <v>0.36043478260869566</v>
      </c>
      <c r="S68" s="244">
        <v>0.89230769230769236</v>
      </c>
      <c r="T68" s="244">
        <v>0.59615384615384615</v>
      </c>
      <c r="U68" s="245">
        <v>0.77391304347826084</v>
      </c>
      <c r="V68" s="247">
        <v>5.5900621118012424E-2</v>
      </c>
      <c r="W68" s="247"/>
      <c r="X68" s="247"/>
      <c r="Y68" s="355">
        <v>0.31125787321063397</v>
      </c>
      <c r="Z68" s="324">
        <v>0.3755344859639338</v>
      </c>
      <c r="AA68" s="322">
        <v>0.61463414634146341</v>
      </c>
      <c r="AB68" s="29">
        <v>0.85963114754098358</v>
      </c>
      <c r="AC68" s="323">
        <v>0.36782608695652169</v>
      </c>
      <c r="AD68" s="14">
        <v>0.88461538461538458</v>
      </c>
      <c r="AE68" s="14">
        <v>0.60769230769230775</v>
      </c>
      <c r="AF68" s="33">
        <v>0.8</v>
      </c>
      <c r="AG68" s="356">
        <v>5.7142857142857141E-2</v>
      </c>
      <c r="AH68" s="34"/>
      <c r="AI68" s="34"/>
      <c r="AJ68" s="355">
        <v>0.33189565697460438</v>
      </c>
      <c r="AK68" s="324">
        <v>0.40422699084791708</v>
      </c>
      <c r="AL68" s="322">
        <v>0.67317073170731712</v>
      </c>
      <c r="AM68" s="29">
        <v>0.85963114754098358</v>
      </c>
      <c r="AN68" s="323">
        <v>0.39913043478260868</v>
      </c>
      <c r="AO68" s="14">
        <v>0.88076923076923075</v>
      </c>
      <c r="AP68" s="14">
        <v>0.61538461538461542</v>
      </c>
      <c r="AQ68" s="33">
        <v>0.8</v>
      </c>
      <c r="AR68" s="356">
        <v>5.7142857142857141E-2</v>
      </c>
      <c r="AS68" s="34"/>
      <c r="AT68" s="34"/>
      <c r="AU68" s="355">
        <v>0.36045411365564045</v>
      </c>
      <c r="AV68" s="324">
        <v>0.41384607998463685</v>
      </c>
      <c r="AW68" s="322">
        <v>0.6682926829268292</v>
      </c>
      <c r="AX68" s="29">
        <v>0.85963114754098358</v>
      </c>
      <c r="AY68" s="323">
        <v>0.45152173913043475</v>
      </c>
      <c r="AZ68" s="14">
        <v>0.88461538461538458</v>
      </c>
      <c r="BA68" s="14">
        <v>0.62692307692307692</v>
      </c>
      <c r="BB68" s="33">
        <v>0.80434782608695654</v>
      </c>
      <c r="BC68" s="356">
        <v>5.7142857142857141E-2</v>
      </c>
      <c r="BD68" s="34"/>
      <c r="BE68" s="34"/>
      <c r="BF68" s="355">
        <v>0.3829722092115535</v>
      </c>
      <c r="BG68" s="324">
        <v>0.42824069424749905</v>
      </c>
      <c r="BH68" s="322">
        <v>0.724390243902439</v>
      </c>
      <c r="BI68" s="29">
        <v>0.83686440677966112</v>
      </c>
      <c r="BJ68" s="323">
        <v>0.48782608695652169</v>
      </c>
      <c r="BK68" s="14">
        <v>0.87692307692307692</v>
      </c>
      <c r="BL68" s="14">
        <v>0.63846153846153852</v>
      </c>
      <c r="BM68" s="33">
        <v>0.80434782608695654</v>
      </c>
      <c r="BN68" s="356">
        <v>9.3167701863354033E-2</v>
      </c>
      <c r="BO68" s="34"/>
      <c r="BP68" s="34"/>
      <c r="BQ68" s="355">
        <v>0.37884283903675536</v>
      </c>
      <c r="BR68" s="324">
        <v>0.43179964264690573</v>
      </c>
      <c r="BS68" s="322">
        <v>0.71707317073170729</v>
      </c>
      <c r="BT68" s="29">
        <v>0.84895833333333326</v>
      </c>
      <c r="BU68" s="323">
        <v>0.54891304347826086</v>
      </c>
      <c r="BV68" s="14">
        <v>0.89230769230769236</v>
      </c>
      <c r="BW68" s="14">
        <v>0.64999999999999991</v>
      </c>
      <c r="BX68" s="33">
        <v>0.80869565217391304</v>
      </c>
      <c r="BY68" s="356">
        <v>9.9378881987577633E-2</v>
      </c>
      <c r="BZ68" s="34"/>
      <c r="CA68" s="34"/>
      <c r="CB68" s="355">
        <v>0.364252471360763</v>
      </c>
      <c r="CC68" s="324">
        <v>0.39389411629099785</v>
      </c>
      <c r="CD68" s="322">
        <v>0.69512195121951215</v>
      </c>
      <c r="CE68" s="29">
        <v>0.89807692307692299</v>
      </c>
      <c r="CF68" s="323">
        <v>0.59108695652173904</v>
      </c>
      <c r="CG68" s="14">
        <v>0.86538461538461542</v>
      </c>
      <c r="CH68" s="14">
        <v>0.66538461538461546</v>
      </c>
      <c r="CI68" s="33">
        <v>0.81304347826086953</v>
      </c>
      <c r="CJ68" s="356">
        <v>0.1093167701863354</v>
      </c>
      <c r="CK68" s="34"/>
      <c r="CL68" s="34"/>
      <c r="CM68" s="355">
        <v>0.38154726543224599</v>
      </c>
      <c r="CN68" s="322">
        <v>0.62926829268292683</v>
      </c>
      <c r="CO68" s="29">
        <v>0.89274051597309878</v>
      </c>
      <c r="CP68" s="32">
        <v>0.63978260869565851</v>
      </c>
      <c r="CQ68" s="14">
        <v>0.86923076923076903</v>
      </c>
      <c r="CR68" s="14">
        <v>0.67692307692307785</v>
      </c>
      <c r="CS68" s="33">
        <v>0.81521739130434789</v>
      </c>
      <c r="CT68" s="34">
        <v>0.11677018633540373</v>
      </c>
      <c r="CU68" s="393">
        <v>0.37890641431854521</v>
      </c>
      <c r="CV68" s="44"/>
      <c r="CW68" s="44"/>
      <c r="CX68" s="44"/>
      <c r="CY68" s="44"/>
      <c r="CZ68" s="44"/>
      <c r="DA68" s="44"/>
      <c r="DB68" s="44"/>
      <c r="DC68" s="44"/>
    </row>
    <row r="69" spans="1:107" ht="0.95" customHeight="1" x14ac:dyDescent="0.25">
      <c r="A69">
        <v>67</v>
      </c>
      <c r="B69" s="15" t="s">
        <v>66</v>
      </c>
      <c r="C69" s="21">
        <v>0.25487194608256108</v>
      </c>
      <c r="D69" s="319">
        <v>0.3659330184103276</v>
      </c>
      <c r="E69" s="320">
        <v>0.63170731707317063</v>
      </c>
      <c r="F69" s="243">
        <v>0.86794354838709675</v>
      </c>
      <c r="G69" s="321">
        <v>0.28499999999999998</v>
      </c>
      <c r="H69" s="244">
        <v>0.86538461538461542</v>
      </c>
      <c r="I69" s="244">
        <v>0.60769230769230775</v>
      </c>
      <c r="J69" s="245">
        <v>0.91304347826086962</v>
      </c>
      <c r="K69" s="247">
        <v>0.12795031055900621</v>
      </c>
      <c r="L69" s="246"/>
      <c r="M69" s="246"/>
      <c r="N69" s="54">
        <v>0.23507649667405764</v>
      </c>
      <c r="O69" s="319">
        <v>0.37933618070002623</v>
      </c>
      <c r="P69" s="320">
        <v>0.65853658536585358</v>
      </c>
      <c r="Q69" s="243">
        <v>0.85758196721311475</v>
      </c>
      <c r="R69" s="321">
        <v>0.34456521739130436</v>
      </c>
      <c r="S69" s="244">
        <v>0.86538461538461542</v>
      </c>
      <c r="T69" s="244">
        <v>0.62307692307692308</v>
      </c>
      <c r="U69" s="245">
        <v>0.9</v>
      </c>
      <c r="V69" s="247">
        <v>0.11677018633540373</v>
      </c>
      <c r="W69" s="247"/>
      <c r="X69" s="247"/>
      <c r="Y69" s="355">
        <v>0.21335556424799532</v>
      </c>
      <c r="Z69" s="324">
        <v>0.331043292934735</v>
      </c>
      <c r="AA69" s="322">
        <v>0.52682926829268295</v>
      </c>
      <c r="AB69" s="29">
        <v>0.90719696969696972</v>
      </c>
      <c r="AC69" s="323">
        <v>0.39804347826086955</v>
      </c>
      <c r="AD69" s="14">
        <v>0.85769230769230775</v>
      </c>
      <c r="AE69" s="14">
        <v>0.63461538461538458</v>
      </c>
      <c r="AF69" s="33">
        <v>0.90434782608695652</v>
      </c>
      <c r="AG69" s="356">
        <v>0.11304347826086956</v>
      </c>
      <c r="AH69" s="34"/>
      <c r="AI69" s="34"/>
      <c r="AJ69" s="355">
        <v>0.21283563277124851</v>
      </c>
      <c r="AK69" s="324">
        <v>0.3222222319608577</v>
      </c>
      <c r="AL69" s="322">
        <v>0.53902439024390247</v>
      </c>
      <c r="AM69" s="29">
        <v>0.89903846153846156</v>
      </c>
      <c r="AN69" s="323">
        <v>0.38086956521739129</v>
      </c>
      <c r="AO69" s="14">
        <v>0.85</v>
      </c>
      <c r="AP69" s="14">
        <v>0.64615384615384619</v>
      </c>
      <c r="AQ69" s="33">
        <v>0.9</v>
      </c>
      <c r="AR69" s="356">
        <v>0.11304347826086956</v>
      </c>
      <c r="AS69" s="34"/>
      <c r="AT69" s="34"/>
      <c r="AU69" s="355">
        <v>0.23166279656739022</v>
      </c>
      <c r="AV69" s="324">
        <v>0.36077441237785263</v>
      </c>
      <c r="AW69" s="322">
        <v>0.57073170731707312</v>
      </c>
      <c r="AX69" s="29">
        <v>0.888671875</v>
      </c>
      <c r="AY69" s="323">
        <v>0.41217391304347822</v>
      </c>
      <c r="AZ69" s="14">
        <v>0.85769230769230775</v>
      </c>
      <c r="BA69" s="14">
        <v>0.6576923076923078</v>
      </c>
      <c r="BB69" s="33">
        <v>0.90434782608695652</v>
      </c>
      <c r="BC69" s="356">
        <v>0.25838509316770186</v>
      </c>
      <c r="BD69" s="34"/>
      <c r="BE69" s="34"/>
      <c r="BF69" s="355">
        <v>0.24541585424324758</v>
      </c>
      <c r="BG69" s="324">
        <v>0.37361928225293334</v>
      </c>
      <c r="BH69" s="322">
        <v>0.62195121951219512</v>
      </c>
      <c r="BI69" s="29">
        <v>0.86895161290322576</v>
      </c>
      <c r="BJ69" s="323">
        <v>0.44586956521739129</v>
      </c>
      <c r="BK69" s="14">
        <v>0.85769230769230775</v>
      </c>
      <c r="BL69" s="14">
        <v>0.66923076923076918</v>
      </c>
      <c r="BM69" s="33">
        <v>0.90434782608695652</v>
      </c>
      <c r="BN69" s="356">
        <v>0.27453416149068322</v>
      </c>
      <c r="BO69" s="34"/>
      <c r="BP69" s="34"/>
      <c r="BQ69" s="355">
        <v>0.26147873799725652</v>
      </c>
      <c r="BR69" s="324">
        <v>0.41774475348510598</v>
      </c>
      <c r="BS69" s="322">
        <v>0.69268292682926824</v>
      </c>
      <c r="BT69" s="29">
        <v>0.85860655737704916</v>
      </c>
      <c r="BU69" s="323">
        <v>0.48000000000000004</v>
      </c>
      <c r="BV69" s="14">
        <v>0.82692307692307687</v>
      </c>
      <c r="BW69" s="14">
        <v>0.66923076923076918</v>
      </c>
      <c r="BX69" s="33">
        <v>0.9</v>
      </c>
      <c r="BY69" s="356">
        <v>0.28322981366459626</v>
      </c>
      <c r="BZ69" s="34"/>
      <c r="CA69" s="34"/>
      <c r="CB69" s="355">
        <v>0.23740403316999076</v>
      </c>
      <c r="CC69" s="324">
        <v>0.41713998651321299</v>
      </c>
      <c r="CD69" s="322">
        <v>0.70731707317073167</v>
      </c>
      <c r="CE69" s="29">
        <v>0.85860655737704916</v>
      </c>
      <c r="CF69" s="323">
        <v>0.50739130434782609</v>
      </c>
      <c r="CG69" s="14">
        <v>0.81538461538461537</v>
      </c>
      <c r="CH69" s="14">
        <v>0.68076923076923079</v>
      </c>
      <c r="CI69" s="33">
        <v>0.90434782608695652</v>
      </c>
      <c r="CJ69" s="356">
        <v>0.27826086956521739</v>
      </c>
      <c r="CK69" s="34"/>
      <c r="CL69" s="34"/>
      <c r="CM69" s="355">
        <v>0.24375868196496533</v>
      </c>
      <c r="CN69" s="322">
        <v>0.63170731707317063</v>
      </c>
      <c r="CO69" s="29">
        <v>0.84357389856557319</v>
      </c>
      <c r="CP69" s="32">
        <v>0.54130434782607906</v>
      </c>
      <c r="CQ69" s="14">
        <v>0.8000000000000026</v>
      </c>
      <c r="CR69" s="14">
        <v>0.68653846153846021</v>
      </c>
      <c r="CS69" s="33">
        <v>0.90217391304347805</v>
      </c>
      <c r="CT69" s="34">
        <v>0.28240165631469999</v>
      </c>
      <c r="CU69" s="393">
        <v>0.39929728282714211</v>
      </c>
      <c r="CV69" s="44"/>
      <c r="CW69" s="44"/>
      <c r="CX69" s="44"/>
      <c r="CY69" s="44"/>
      <c r="CZ69" s="44"/>
      <c r="DA69" s="44"/>
      <c r="DB69" s="44"/>
      <c r="DC69" s="44"/>
    </row>
    <row r="70" spans="1:107" ht="0.95" customHeight="1" x14ac:dyDescent="0.25">
      <c r="A70">
        <v>68</v>
      </c>
      <c r="B70" s="15" t="s">
        <v>67</v>
      </c>
      <c r="C70" s="21">
        <v>0.24892448112028007</v>
      </c>
      <c r="D70" s="319">
        <v>0.35450543596447998</v>
      </c>
      <c r="E70" s="320">
        <v>0.54634146341463419</v>
      </c>
      <c r="F70" s="243">
        <v>0.81140350877192979</v>
      </c>
      <c r="G70" s="321">
        <v>0.26934782608695651</v>
      </c>
      <c r="H70" s="244">
        <v>0.82307692307692304</v>
      </c>
      <c r="I70" s="244">
        <v>0.54230769230769238</v>
      </c>
      <c r="J70" s="245">
        <v>0.7</v>
      </c>
      <c r="K70" s="247">
        <v>4.5962732919254658E-2</v>
      </c>
      <c r="L70" s="246"/>
      <c r="M70" s="246"/>
      <c r="N70" s="54">
        <v>0.27192188508715298</v>
      </c>
      <c r="O70" s="319">
        <v>0.40775859746102266</v>
      </c>
      <c r="P70" s="320">
        <v>0.63658536585365855</v>
      </c>
      <c r="Q70" s="243">
        <v>0.81140350877192979</v>
      </c>
      <c r="R70" s="321">
        <v>0.32630434782608697</v>
      </c>
      <c r="S70" s="244">
        <v>0.81923076923076921</v>
      </c>
      <c r="T70" s="244">
        <v>0.55000000000000004</v>
      </c>
      <c r="U70" s="245">
        <v>0.69565217391304346</v>
      </c>
      <c r="V70" s="247">
        <v>4.5962732919254658E-2</v>
      </c>
      <c r="W70" s="247"/>
      <c r="X70" s="247"/>
      <c r="Y70" s="355">
        <v>0.25373768939393943</v>
      </c>
      <c r="Z70" s="324">
        <v>0.41273584905660377</v>
      </c>
      <c r="AA70" s="322">
        <v>0.64146341463414636</v>
      </c>
      <c r="AB70" s="29">
        <v>0.81140350877192979</v>
      </c>
      <c r="AC70" s="323">
        <v>0.35695652173913039</v>
      </c>
      <c r="AD70" s="14">
        <v>0.81538461538461537</v>
      </c>
      <c r="AE70" s="14">
        <v>0.55384615384615377</v>
      </c>
      <c r="AF70" s="33">
        <v>0.68695652173913047</v>
      </c>
      <c r="AG70" s="356">
        <v>4.472049689440994E-2</v>
      </c>
      <c r="AH70" s="34"/>
      <c r="AI70" s="34"/>
      <c r="AJ70" s="355">
        <v>0.26150581900295294</v>
      </c>
      <c r="AK70" s="324">
        <v>0.42323000919754339</v>
      </c>
      <c r="AL70" s="322">
        <v>0.65853658536585358</v>
      </c>
      <c r="AM70" s="29">
        <v>0.8002232142857143</v>
      </c>
      <c r="AN70" s="323">
        <v>0.36717391304347829</v>
      </c>
      <c r="AO70" s="14">
        <v>0.79230769230769227</v>
      </c>
      <c r="AP70" s="14">
        <v>0.55769230769230771</v>
      </c>
      <c r="AQ70" s="33">
        <v>0.68260869565217397</v>
      </c>
      <c r="AR70" s="356">
        <v>4.472049689440994E-2</v>
      </c>
      <c r="AS70" s="34"/>
      <c r="AT70" s="34"/>
      <c r="AU70" s="355">
        <v>0.2903095163316583</v>
      </c>
      <c r="AV70" s="324">
        <v>0.43013631622951809</v>
      </c>
      <c r="AW70" s="322">
        <v>0.66097560975609759</v>
      </c>
      <c r="AX70" s="29">
        <v>0.79910714285714279</v>
      </c>
      <c r="AY70" s="323">
        <v>0.38739130434782604</v>
      </c>
      <c r="AZ70" s="14">
        <v>0.77692307692307694</v>
      </c>
      <c r="BA70" s="14">
        <v>0.56538461538461537</v>
      </c>
      <c r="BB70" s="33">
        <v>0.72608695652173916</v>
      </c>
      <c r="BC70" s="356">
        <v>4.2236024844720499E-2</v>
      </c>
      <c r="BD70" s="34"/>
      <c r="BE70" s="34"/>
      <c r="BF70" s="355">
        <v>0.30087278891509434</v>
      </c>
      <c r="BG70" s="324">
        <v>0.43832324670701311</v>
      </c>
      <c r="BH70" s="322">
        <v>0.68536585365853664</v>
      </c>
      <c r="BI70" s="29">
        <v>0.78636363636363638</v>
      </c>
      <c r="BJ70" s="323">
        <v>0.41195652173913044</v>
      </c>
      <c r="BK70" s="14">
        <v>0.79615384615384621</v>
      </c>
      <c r="BL70" s="14">
        <v>0.57692307692307687</v>
      </c>
      <c r="BM70" s="33">
        <v>0.72608695652173916</v>
      </c>
      <c r="BN70" s="356">
        <v>4.2236024844720499E-2</v>
      </c>
      <c r="BO70" s="34"/>
      <c r="BP70" s="34"/>
      <c r="BQ70" s="355">
        <v>0.27415554106910034</v>
      </c>
      <c r="BR70" s="324">
        <v>0.44471677986228669</v>
      </c>
      <c r="BS70" s="322">
        <v>0.72682926829268291</v>
      </c>
      <c r="BT70" s="29">
        <v>0.78522727272727277</v>
      </c>
      <c r="BU70" s="323">
        <v>0.42956521739130432</v>
      </c>
      <c r="BV70" s="14">
        <v>0.77692307692307694</v>
      </c>
      <c r="BW70" s="14">
        <v>0.57692307692307687</v>
      </c>
      <c r="BX70" s="33">
        <v>0.76956521739130435</v>
      </c>
      <c r="BY70" s="356">
        <v>4.0993788819875775E-2</v>
      </c>
      <c r="BZ70" s="34"/>
      <c r="CA70" s="34"/>
      <c r="CB70" s="355">
        <v>0.27265941573480329</v>
      </c>
      <c r="CC70" s="324">
        <v>0.40756433041470658</v>
      </c>
      <c r="CD70" s="322">
        <v>0.68292682926829262</v>
      </c>
      <c r="CE70" s="29">
        <v>0.83686440677966112</v>
      </c>
      <c r="CF70" s="323">
        <v>0.45108695652173914</v>
      </c>
      <c r="CG70" s="14">
        <v>0.75384615384615383</v>
      </c>
      <c r="CH70" s="14">
        <v>0.58076923076923082</v>
      </c>
      <c r="CI70" s="33">
        <v>0.75217391304347825</v>
      </c>
      <c r="CJ70" s="356">
        <v>4.2236024844720499E-2</v>
      </c>
      <c r="CK70" s="34"/>
      <c r="CL70" s="34"/>
      <c r="CM70" s="355">
        <v>0.28408795446127239</v>
      </c>
      <c r="CN70" s="322">
        <v>0.54634146341463419</v>
      </c>
      <c r="CO70" s="29">
        <v>0.82992447171472605</v>
      </c>
      <c r="CP70" s="32">
        <v>0.47217391304347983</v>
      </c>
      <c r="CQ70" s="14">
        <v>0.75384615384615472</v>
      </c>
      <c r="CR70" s="14">
        <v>0.58653846153846267</v>
      </c>
      <c r="CS70" s="33">
        <v>0.77391304347825884</v>
      </c>
      <c r="CT70" s="34">
        <v>4.1821946169772251E-2</v>
      </c>
      <c r="CU70" s="393">
        <v>0.39257770947510628</v>
      </c>
      <c r="CV70" s="44"/>
      <c r="CW70" s="44"/>
      <c r="CX70" s="44"/>
      <c r="CY70" s="44"/>
      <c r="CZ70" s="44"/>
      <c r="DA70" s="44"/>
      <c r="DB70" s="44"/>
      <c r="DC70" s="44"/>
    </row>
    <row r="71" spans="1:107" ht="0.95" customHeight="1" x14ac:dyDescent="0.25">
      <c r="A71">
        <v>69</v>
      </c>
      <c r="B71" s="15" t="s">
        <v>68</v>
      </c>
      <c r="C71" s="21">
        <v>0.61846409765438004</v>
      </c>
      <c r="D71" s="319">
        <v>0.52878469020524888</v>
      </c>
      <c r="E71" s="320">
        <v>0.73658536585365852</v>
      </c>
      <c r="F71" s="243">
        <v>0.69132653061224492</v>
      </c>
      <c r="G71" s="321">
        <v>0.3526086956521739</v>
      </c>
      <c r="H71" s="244">
        <v>0.87692307692307692</v>
      </c>
      <c r="I71" s="244">
        <v>0.64615384615384619</v>
      </c>
      <c r="J71" s="245">
        <v>0.78260869565217395</v>
      </c>
      <c r="K71" s="247">
        <v>6.9565217391304342E-3</v>
      </c>
      <c r="L71" s="246"/>
      <c r="M71" s="246"/>
      <c r="N71" s="54">
        <v>0.49755007645259947</v>
      </c>
      <c r="O71" s="319">
        <v>0.52156278030434167</v>
      </c>
      <c r="P71" s="320">
        <v>0.72609756097560973</v>
      </c>
      <c r="Q71" s="243">
        <v>0.69005102040816335</v>
      </c>
      <c r="R71" s="321">
        <v>0.375</v>
      </c>
      <c r="S71" s="244">
        <v>0.88461538461538458</v>
      </c>
      <c r="T71" s="244">
        <v>0.65384615384615385</v>
      </c>
      <c r="U71" s="245">
        <v>0.78260869565217395</v>
      </c>
      <c r="V71" s="247">
        <v>6.9565217391304342E-3</v>
      </c>
      <c r="W71" s="247"/>
      <c r="X71" s="247"/>
      <c r="Y71" s="355">
        <v>0.44910629988113437</v>
      </c>
      <c r="Z71" s="324">
        <v>0.4954144526804779</v>
      </c>
      <c r="AA71" s="322">
        <v>0.69024390243902434</v>
      </c>
      <c r="AB71" s="29">
        <v>0.71</v>
      </c>
      <c r="AC71" s="323">
        <v>0.39130434782608697</v>
      </c>
      <c r="AD71" s="14">
        <v>0.89230769230769236</v>
      </c>
      <c r="AE71" s="14">
        <v>0.6576923076923078</v>
      </c>
      <c r="AF71" s="33">
        <v>0.78260869565217395</v>
      </c>
      <c r="AG71" s="356">
        <v>7.7018633540372671E-3</v>
      </c>
      <c r="AH71" s="34"/>
      <c r="AI71" s="34"/>
      <c r="AJ71" s="355">
        <v>0.56862604849778864</v>
      </c>
      <c r="AK71" s="324">
        <v>0.47772129401728763</v>
      </c>
      <c r="AL71" s="322">
        <v>0.68536585365853664</v>
      </c>
      <c r="AM71" s="29">
        <v>0.71</v>
      </c>
      <c r="AN71" s="323">
        <v>0.45521739130434785</v>
      </c>
      <c r="AO71" s="14">
        <v>0.89230769230769236</v>
      </c>
      <c r="AP71" s="14">
        <v>0.67307692307692313</v>
      </c>
      <c r="AQ71" s="33">
        <v>0.78260869565217395</v>
      </c>
      <c r="AR71" s="356">
        <v>7.9503105590062115E-3</v>
      </c>
      <c r="AS71" s="34"/>
      <c r="AT71" s="34"/>
      <c r="AU71" s="355">
        <v>0.58789470688673884</v>
      </c>
      <c r="AV71" s="324">
        <v>0.49166236304475797</v>
      </c>
      <c r="AW71" s="322">
        <v>0.68048780487804872</v>
      </c>
      <c r="AX71" s="29">
        <v>0.71</v>
      </c>
      <c r="AY71" s="323">
        <v>0.48282608695652179</v>
      </c>
      <c r="AZ71" s="14">
        <v>0.90769230769230769</v>
      </c>
      <c r="BA71" s="14">
        <v>0.68076923076923079</v>
      </c>
      <c r="BB71" s="33">
        <v>0.79130434782608694</v>
      </c>
      <c r="BC71" s="356">
        <v>1.3664596273291925E-2</v>
      </c>
      <c r="BD71" s="34"/>
      <c r="BE71" s="34"/>
      <c r="BF71" s="355">
        <v>0.53956279974076471</v>
      </c>
      <c r="BG71" s="324">
        <v>0.49219126048140827</v>
      </c>
      <c r="BH71" s="322">
        <v>0.72926829268292681</v>
      </c>
      <c r="BI71" s="29">
        <v>0.72426470588235292</v>
      </c>
      <c r="BJ71" s="323">
        <v>0.51456521739130434</v>
      </c>
      <c r="BK71" s="14">
        <v>0.92307692307692313</v>
      </c>
      <c r="BL71" s="14">
        <v>0.68846153846153846</v>
      </c>
      <c r="BM71" s="33">
        <v>0.79565217391304344</v>
      </c>
      <c r="BN71" s="356">
        <v>1.3664596273291925E-2</v>
      </c>
      <c r="BO71" s="34"/>
      <c r="BP71" s="34"/>
      <c r="BQ71" s="355">
        <v>0.53460273972602734</v>
      </c>
      <c r="BR71" s="324">
        <v>0.51821864368611037</v>
      </c>
      <c r="BS71" s="322">
        <v>0.75121951219512195</v>
      </c>
      <c r="BT71" s="29">
        <v>0.72549019607843135</v>
      </c>
      <c r="BU71" s="323">
        <v>0.50869565217391299</v>
      </c>
      <c r="BV71" s="14">
        <v>0.92692307692307696</v>
      </c>
      <c r="BW71" s="14">
        <v>0.69230769230769229</v>
      </c>
      <c r="BX71" s="33">
        <v>0.83913043478260874</v>
      </c>
      <c r="BY71" s="356">
        <v>1.3664596273291925E-2</v>
      </c>
      <c r="BZ71" s="34"/>
      <c r="CA71" s="34"/>
      <c r="CB71" s="355">
        <v>0.53417924792385552</v>
      </c>
      <c r="CC71" s="324">
        <v>0.46319273979084435</v>
      </c>
      <c r="CD71" s="322">
        <v>0.71463414634146338</v>
      </c>
      <c r="CE71" s="29">
        <v>0.77314814814814814</v>
      </c>
      <c r="CF71" s="323">
        <v>0.58869565217391306</v>
      </c>
      <c r="CG71" s="14">
        <v>0.93076923076923079</v>
      </c>
      <c r="CH71" s="14">
        <v>0.7038461538461539</v>
      </c>
      <c r="CI71" s="33">
        <v>0.86521739130434783</v>
      </c>
      <c r="CJ71" s="356">
        <v>1.3664596273291925E-2</v>
      </c>
      <c r="CK71" s="34"/>
      <c r="CL71" s="34"/>
      <c r="CM71" s="355">
        <v>0.53971465376535899</v>
      </c>
      <c r="CN71" s="322">
        <v>0.73658536585365852</v>
      </c>
      <c r="CO71" s="29">
        <v>0.780893246187361</v>
      </c>
      <c r="CP71" s="32">
        <v>0.60163043478260869</v>
      </c>
      <c r="CQ71" s="14">
        <v>0.94038461538461715</v>
      </c>
      <c r="CR71" s="14">
        <v>0.7096153846153842</v>
      </c>
      <c r="CS71" s="33">
        <v>0.88913043478260079</v>
      </c>
      <c r="CT71" s="34">
        <v>1.3664596273291925E-2</v>
      </c>
      <c r="CU71" s="393">
        <v>0.43599317197962872</v>
      </c>
      <c r="CV71" s="44"/>
      <c r="CW71" s="44"/>
      <c r="CX71" s="44"/>
      <c r="CY71" s="44"/>
      <c r="CZ71" s="44"/>
      <c r="DA71" s="44"/>
      <c r="DB71" s="44"/>
      <c r="DC71" s="44"/>
    </row>
    <row r="72" spans="1:107" ht="0.95" customHeight="1" x14ac:dyDescent="0.25">
      <c r="A72">
        <v>70</v>
      </c>
      <c r="B72" s="15" t="s">
        <v>69</v>
      </c>
      <c r="C72" s="21">
        <v>0.41519796954314719</v>
      </c>
      <c r="D72" s="319">
        <v>0.44753637321399031</v>
      </c>
      <c r="E72" s="320">
        <v>0.67317073170731712</v>
      </c>
      <c r="F72" s="243">
        <v>0.74158653846153844</v>
      </c>
      <c r="G72" s="321">
        <v>0.28086956521739126</v>
      </c>
      <c r="H72" s="244">
        <v>0.85769230769230775</v>
      </c>
      <c r="I72" s="244">
        <v>0.60000000000000009</v>
      </c>
      <c r="J72" s="245">
        <v>0.68695652173913047</v>
      </c>
      <c r="K72" s="247">
        <v>1.9875776397515529E-2</v>
      </c>
      <c r="L72" s="246"/>
      <c r="M72" s="246"/>
      <c r="N72" s="54">
        <v>0.37737360320472269</v>
      </c>
      <c r="O72" s="319">
        <v>0.47624575568437227</v>
      </c>
      <c r="P72" s="320">
        <v>0.71219512195121948</v>
      </c>
      <c r="Q72" s="243">
        <v>0.72671568627450978</v>
      </c>
      <c r="R72" s="321">
        <v>0.32217391304347825</v>
      </c>
      <c r="S72" s="244">
        <v>0.86538461538461542</v>
      </c>
      <c r="T72" s="244">
        <v>0.60769230769230775</v>
      </c>
      <c r="U72" s="245">
        <v>0.66086956521739126</v>
      </c>
      <c r="V72" s="247">
        <v>1.9875776397515529E-2</v>
      </c>
      <c r="W72" s="247"/>
      <c r="X72" s="247"/>
      <c r="Y72" s="355">
        <v>0.36352643811737367</v>
      </c>
      <c r="Z72" s="324">
        <v>0.46212179351095956</v>
      </c>
      <c r="AA72" s="322">
        <v>0.6707317073170731</v>
      </c>
      <c r="AB72" s="29">
        <v>0.75589622641509424</v>
      </c>
      <c r="AC72" s="323">
        <v>0.32565217391304352</v>
      </c>
      <c r="AD72" s="14">
        <v>0.84230769230769231</v>
      </c>
      <c r="AE72" s="14">
        <v>0.61923076923076925</v>
      </c>
      <c r="AF72" s="33">
        <v>0.64782608695652177</v>
      </c>
      <c r="AG72" s="356">
        <v>1.9875776397515529E-2</v>
      </c>
      <c r="AH72" s="34"/>
      <c r="AI72" s="34"/>
      <c r="AJ72" s="355">
        <v>0.39591353449797073</v>
      </c>
      <c r="AK72" s="324">
        <v>0.45734369575475481</v>
      </c>
      <c r="AL72" s="322">
        <v>0.68048780487804872</v>
      </c>
      <c r="AM72" s="29">
        <v>0.74399038461538469</v>
      </c>
      <c r="AN72" s="323">
        <v>0.35347826086956519</v>
      </c>
      <c r="AO72" s="14">
        <v>0.83461538461538465</v>
      </c>
      <c r="AP72" s="14">
        <v>0.63076923076923075</v>
      </c>
      <c r="AQ72" s="33">
        <v>0.62608695652173907</v>
      </c>
      <c r="AR72" s="356">
        <v>1.9875776397515529E-2</v>
      </c>
      <c r="AS72" s="34"/>
      <c r="AT72" s="34"/>
      <c r="AU72" s="355">
        <v>0.42975747617482746</v>
      </c>
      <c r="AV72" s="324">
        <v>0.4514198714931606</v>
      </c>
      <c r="AW72" s="322">
        <v>0.65365853658536588</v>
      </c>
      <c r="AX72" s="29">
        <v>0.75707547169811318</v>
      </c>
      <c r="AY72" s="323">
        <v>0.40065217391304353</v>
      </c>
      <c r="AZ72" s="14">
        <v>0.81923076923076921</v>
      </c>
      <c r="BA72" s="14">
        <v>0.64230769230769225</v>
      </c>
      <c r="BB72" s="33">
        <v>0.62173913043478257</v>
      </c>
      <c r="BC72" s="356">
        <v>2.4844720496894408E-2</v>
      </c>
      <c r="BD72" s="34"/>
      <c r="BE72" s="34"/>
      <c r="BF72" s="355">
        <v>0.46445859386914745</v>
      </c>
      <c r="BG72" s="324">
        <v>0.46354294874528185</v>
      </c>
      <c r="BH72" s="322">
        <v>0.70731707317073167</v>
      </c>
      <c r="BI72" s="29">
        <v>0.758254716981132</v>
      </c>
      <c r="BJ72" s="323">
        <v>0.45978260869565218</v>
      </c>
      <c r="BK72" s="14">
        <v>0.81153846153846154</v>
      </c>
      <c r="BL72" s="14">
        <v>0.6576923076923078</v>
      </c>
      <c r="BM72" s="33">
        <v>0.63043478260869568</v>
      </c>
      <c r="BN72" s="356">
        <v>3.4782608695652174E-2</v>
      </c>
      <c r="BO72" s="34"/>
      <c r="BP72" s="34"/>
      <c r="BQ72" s="355">
        <v>0.42371614315139033</v>
      </c>
      <c r="BR72" s="324">
        <v>0.42892687243968747</v>
      </c>
      <c r="BS72" s="322">
        <v>0.70731707317073167</v>
      </c>
      <c r="BT72" s="29">
        <v>0.77083333333333337</v>
      </c>
      <c r="BU72" s="323">
        <v>0.50391304347826094</v>
      </c>
      <c r="BV72" s="14">
        <v>0.8</v>
      </c>
      <c r="BW72" s="14">
        <v>0.66538461538461546</v>
      </c>
      <c r="BX72" s="33">
        <v>0.66086956521739126</v>
      </c>
      <c r="BY72" s="356">
        <v>3.6024844720496892E-2</v>
      </c>
      <c r="BZ72" s="34"/>
      <c r="CA72" s="34"/>
      <c r="CB72" s="355">
        <v>0.40916974322466937</v>
      </c>
      <c r="CC72" s="324">
        <v>0.40201108909741717</v>
      </c>
      <c r="CD72" s="322">
        <v>0.6682926829268292</v>
      </c>
      <c r="CE72" s="29">
        <v>0.83686440677966112</v>
      </c>
      <c r="CF72" s="323">
        <v>0.50108695652173918</v>
      </c>
      <c r="CG72" s="14">
        <v>0.81538461538461537</v>
      </c>
      <c r="CH72" s="14">
        <v>0.68076923076923079</v>
      </c>
      <c r="CI72" s="33">
        <v>0.66521739130434776</v>
      </c>
      <c r="CJ72" s="356">
        <v>3.6024844720496892E-2</v>
      </c>
      <c r="CK72" s="34"/>
      <c r="CL72" s="34"/>
      <c r="CM72" s="355">
        <v>0.43044361008043164</v>
      </c>
      <c r="CN72" s="322">
        <v>0.67317073170731712</v>
      </c>
      <c r="CO72" s="29">
        <v>0.84374333759726738</v>
      </c>
      <c r="CP72" s="32">
        <v>0.55271739130435571</v>
      </c>
      <c r="CQ72" s="14">
        <v>0.80576923076923035</v>
      </c>
      <c r="CR72" s="14">
        <v>0.69230769230769673</v>
      </c>
      <c r="CS72" s="33">
        <v>0.68478260869565211</v>
      </c>
      <c r="CT72" s="34">
        <v>3.6853002070393326E-2</v>
      </c>
      <c r="CU72" s="393">
        <v>0.39046106174653034</v>
      </c>
      <c r="CV72" s="44"/>
      <c r="CW72" s="44"/>
      <c r="CX72" s="44"/>
      <c r="CY72" s="44"/>
      <c r="CZ72" s="44"/>
      <c r="DA72" s="44"/>
      <c r="DB72" s="44"/>
      <c r="DC72" s="44"/>
    </row>
    <row r="73" spans="1:107" ht="0.95" customHeight="1" x14ac:dyDescent="0.25">
      <c r="A73">
        <v>71</v>
      </c>
      <c r="B73" s="15" t="s">
        <v>70</v>
      </c>
      <c r="C73" s="21">
        <v>0.44124039270687243</v>
      </c>
      <c r="D73" s="319">
        <v>0.57140245237310527</v>
      </c>
      <c r="E73" s="320">
        <v>0.86097560975609755</v>
      </c>
      <c r="F73" s="243">
        <v>0.7719907407407407</v>
      </c>
      <c r="G73" s="321">
        <v>0.28956521739130431</v>
      </c>
      <c r="H73" s="244">
        <v>0.79615384615384621</v>
      </c>
      <c r="I73" s="244">
        <v>0.61923076923076925</v>
      </c>
      <c r="J73" s="245">
        <v>0.75652173913043486</v>
      </c>
      <c r="K73" s="247">
        <v>0.1031055900621118</v>
      </c>
      <c r="L73" s="246"/>
      <c r="M73" s="246"/>
      <c r="N73" s="54">
        <v>0.50569943888753355</v>
      </c>
      <c r="O73" s="319">
        <v>0.61388022096340278</v>
      </c>
      <c r="P73" s="320">
        <v>0.88536585365853659</v>
      </c>
      <c r="Q73" s="243">
        <v>0.75589622641509424</v>
      </c>
      <c r="R73" s="321">
        <v>0.32695652173913042</v>
      </c>
      <c r="S73" s="244">
        <v>0.7846153846153846</v>
      </c>
      <c r="T73" s="244">
        <v>0.63076923076923075</v>
      </c>
      <c r="U73" s="245">
        <v>0.77391304347826084</v>
      </c>
      <c r="V73" s="247">
        <v>0.10807453416149068</v>
      </c>
      <c r="W73" s="247"/>
      <c r="X73" s="247"/>
      <c r="Y73" s="355">
        <v>0.43350727699530517</v>
      </c>
      <c r="Z73" s="324">
        <v>0.5530725807101039</v>
      </c>
      <c r="AA73" s="322">
        <v>0.83658536585365861</v>
      </c>
      <c r="AB73" s="29">
        <v>0.77083333333333337</v>
      </c>
      <c r="AC73" s="323">
        <v>0.33130434782608698</v>
      </c>
      <c r="AD73" s="14">
        <v>0.77307692307692299</v>
      </c>
      <c r="AE73" s="14">
        <v>0.63846153846153852</v>
      </c>
      <c r="AF73" s="33">
        <v>0.79565217391304344</v>
      </c>
      <c r="AG73" s="356">
        <v>0.10807453416149068</v>
      </c>
      <c r="AH73" s="34"/>
      <c r="AI73" s="34"/>
      <c r="AJ73" s="355">
        <v>0.47016857202244855</v>
      </c>
      <c r="AK73" s="324">
        <v>0.54695268454617119</v>
      </c>
      <c r="AL73" s="322">
        <v>0.85365853658536583</v>
      </c>
      <c r="AM73" s="29">
        <v>0.78636363636363638</v>
      </c>
      <c r="AN73" s="323">
        <v>0.35130434782608694</v>
      </c>
      <c r="AO73" s="14">
        <v>0.77307692307692299</v>
      </c>
      <c r="AP73" s="14">
        <v>0.65384615384615385</v>
      </c>
      <c r="AQ73" s="33">
        <v>0.8</v>
      </c>
      <c r="AR73" s="356">
        <v>0.11180124223602485</v>
      </c>
      <c r="AS73" s="34"/>
      <c r="AT73" s="34"/>
      <c r="AU73" s="355">
        <v>0.52914812657736365</v>
      </c>
      <c r="AV73" s="324">
        <v>0.55497225638213099</v>
      </c>
      <c r="AW73" s="322">
        <v>0.83902439024390241</v>
      </c>
      <c r="AX73" s="29">
        <v>0.8002232142857143</v>
      </c>
      <c r="AY73" s="323">
        <v>0.36978260869565216</v>
      </c>
      <c r="AZ73" s="14">
        <v>0.77692307692307694</v>
      </c>
      <c r="BA73" s="14">
        <v>0.66923076923076918</v>
      </c>
      <c r="BB73" s="33">
        <v>0.80434782608695654</v>
      </c>
      <c r="BC73" s="356">
        <v>0.11925465838509317</v>
      </c>
      <c r="BD73" s="34"/>
      <c r="BE73" s="34"/>
      <c r="BF73" s="355">
        <v>0.45898051948051949</v>
      </c>
      <c r="BG73" s="324">
        <v>0.55347276616573349</v>
      </c>
      <c r="BH73" s="322">
        <v>0.85853658536585364</v>
      </c>
      <c r="BI73" s="29">
        <v>0.77430555555555558</v>
      </c>
      <c r="BJ73" s="323">
        <v>0.40347826086956523</v>
      </c>
      <c r="BK73" s="14">
        <v>0.76923076923076916</v>
      </c>
      <c r="BL73" s="14">
        <v>0.68076923076923079</v>
      </c>
      <c r="BM73" s="33">
        <v>0.81304347826086953</v>
      </c>
      <c r="BN73" s="356">
        <v>0.18012422360248448</v>
      </c>
      <c r="BO73" s="34"/>
      <c r="BP73" s="34"/>
      <c r="BQ73" s="355">
        <v>0.36525621071535469</v>
      </c>
      <c r="BR73" s="324">
        <v>0.50562094831972226</v>
      </c>
      <c r="BS73" s="322">
        <v>0.78292682926829271</v>
      </c>
      <c r="BT73" s="29">
        <v>0.8125</v>
      </c>
      <c r="BU73" s="323">
        <v>0.44608695652173913</v>
      </c>
      <c r="BV73" s="14">
        <v>0.78076923076923077</v>
      </c>
      <c r="BW73" s="14">
        <v>0.69615384615384623</v>
      </c>
      <c r="BX73" s="33">
        <v>0.82173913043478264</v>
      </c>
      <c r="BY73" s="356">
        <v>0.21242236024844721</v>
      </c>
      <c r="BZ73" s="34"/>
      <c r="CA73" s="34"/>
      <c r="CB73" s="355">
        <v>0.37941868146386576</v>
      </c>
      <c r="CC73" s="324">
        <v>0.45760818650236007</v>
      </c>
      <c r="CD73" s="322">
        <v>0.7780487804878049</v>
      </c>
      <c r="CE73" s="29">
        <v>0.84895833333333326</v>
      </c>
      <c r="CF73" s="323">
        <v>0.46782608695652173</v>
      </c>
      <c r="CG73" s="14">
        <v>0.79615384615384621</v>
      </c>
      <c r="CH73" s="14">
        <v>0.70769230769230762</v>
      </c>
      <c r="CI73" s="33">
        <v>0.83478260869565224</v>
      </c>
      <c r="CJ73" s="356">
        <v>0.2186335403726708</v>
      </c>
      <c r="CK73" s="34"/>
      <c r="CL73" s="34"/>
      <c r="CM73" s="355">
        <v>0.3955792298596848</v>
      </c>
      <c r="CN73" s="322">
        <v>0.86097560975609755</v>
      </c>
      <c r="CO73" s="29">
        <v>0.8550967261904816</v>
      </c>
      <c r="CP73" s="32">
        <v>0.50597826086957309</v>
      </c>
      <c r="CQ73" s="14">
        <v>0.79807692307692313</v>
      </c>
      <c r="CR73" s="14">
        <v>0.72115384615384615</v>
      </c>
      <c r="CS73" s="33">
        <v>0.84347826086956668</v>
      </c>
      <c r="CT73" s="34">
        <v>0.24223602484472051</v>
      </c>
      <c r="CU73" s="393">
        <v>0.45146039057162846</v>
      </c>
      <c r="CV73" s="44"/>
      <c r="CW73" s="44"/>
      <c r="CX73" s="44"/>
      <c r="CY73" s="44"/>
      <c r="CZ73" s="44"/>
      <c r="DA73" s="44"/>
      <c r="DB73" s="44"/>
      <c r="DC73" s="44"/>
    </row>
    <row r="74" spans="1:107" ht="0.95" customHeight="1" x14ac:dyDescent="0.25">
      <c r="A74">
        <v>72</v>
      </c>
      <c r="B74" s="15" t="s">
        <v>71</v>
      </c>
      <c r="C74" s="21">
        <v>0.32826389548693591</v>
      </c>
      <c r="D74" s="319">
        <v>0.4192419421209812</v>
      </c>
      <c r="E74" s="320">
        <v>0.6658536585365854</v>
      </c>
      <c r="F74" s="243">
        <v>0.78636363636363638</v>
      </c>
      <c r="G74" s="321">
        <v>0.33978260869565219</v>
      </c>
      <c r="H74" s="244">
        <v>0.83846153846153848</v>
      </c>
      <c r="I74" s="244">
        <v>0.57692307692307687</v>
      </c>
      <c r="J74" s="245">
        <v>0.87391304347826093</v>
      </c>
      <c r="K74" s="247">
        <v>7.4534161490683232E-2</v>
      </c>
      <c r="L74" s="246"/>
      <c r="M74" s="246"/>
      <c r="N74" s="54">
        <v>0.34794053176375073</v>
      </c>
      <c r="O74" s="319">
        <v>0.45396928953458049</v>
      </c>
      <c r="P74" s="320">
        <v>0.70243902439024386</v>
      </c>
      <c r="Q74" s="243">
        <v>0.7719907407407407</v>
      </c>
      <c r="R74" s="321">
        <v>0.41391304347826086</v>
      </c>
      <c r="S74" s="244">
        <v>0.84230769230769231</v>
      </c>
      <c r="T74" s="244">
        <v>0.60000000000000009</v>
      </c>
      <c r="U74" s="245">
        <v>0.87391304347826093</v>
      </c>
      <c r="V74" s="247">
        <v>7.4534161490683232E-2</v>
      </c>
      <c r="W74" s="247"/>
      <c r="X74" s="247"/>
      <c r="Y74" s="355">
        <v>0.29718122797254681</v>
      </c>
      <c r="Z74" s="324">
        <v>0.48101260184291655</v>
      </c>
      <c r="AA74" s="322">
        <v>0.72682926829268291</v>
      </c>
      <c r="AB74" s="29">
        <v>0.78636363636363638</v>
      </c>
      <c r="AC74" s="323">
        <v>0.41282608695652173</v>
      </c>
      <c r="AD74" s="14">
        <v>0.84615384615384615</v>
      </c>
      <c r="AE74" s="14">
        <v>0.61923076923076925</v>
      </c>
      <c r="AF74" s="33">
        <v>0.87391304347826093</v>
      </c>
      <c r="AG74" s="356">
        <v>7.5776397515527949E-2</v>
      </c>
      <c r="AH74" s="34"/>
      <c r="AI74" s="34"/>
      <c r="AJ74" s="355">
        <v>0.30288783333333336</v>
      </c>
      <c r="AK74" s="324">
        <v>0.46529445397369928</v>
      </c>
      <c r="AL74" s="322">
        <v>0.724390243902439</v>
      </c>
      <c r="AM74" s="29">
        <v>0.7719907407407407</v>
      </c>
      <c r="AN74" s="323">
        <v>0.4176086956521739</v>
      </c>
      <c r="AO74" s="14">
        <v>0.84230769230769231</v>
      </c>
      <c r="AP74" s="14">
        <v>0.63461538461538458</v>
      </c>
      <c r="AQ74" s="33">
        <v>0.87391304347826093</v>
      </c>
      <c r="AR74" s="356">
        <v>8.0745341614906832E-2</v>
      </c>
      <c r="AS74" s="34"/>
      <c r="AT74" s="34"/>
      <c r="AU74" s="355">
        <v>0.34499074359765503</v>
      </c>
      <c r="AV74" s="324">
        <v>0.4827724539204224</v>
      </c>
      <c r="AW74" s="322">
        <v>0.71951219512195119</v>
      </c>
      <c r="AX74" s="29">
        <v>0.77430555555555558</v>
      </c>
      <c r="AY74" s="323">
        <v>0.47869565217391302</v>
      </c>
      <c r="AZ74" s="14">
        <v>0.86153846153846159</v>
      </c>
      <c r="BA74" s="14">
        <v>0.64999999999999991</v>
      </c>
      <c r="BB74" s="33">
        <v>0.86956521739130432</v>
      </c>
      <c r="BC74" s="356">
        <v>8.1987577639751549E-2</v>
      </c>
      <c r="BD74" s="34"/>
      <c r="BE74" s="34"/>
      <c r="BF74" s="355">
        <v>0.38613592788667911</v>
      </c>
      <c r="BG74" s="324">
        <v>0.50648077952440329</v>
      </c>
      <c r="BH74" s="322">
        <v>0.77317073170731709</v>
      </c>
      <c r="BI74" s="29">
        <v>0.75589622641509424</v>
      </c>
      <c r="BJ74" s="323">
        <v>0.50652173913043474</v>
      </c>
      <c r="BK74" s="14">
        <v>0.86923076923076925</v>
      </c>
      <c r="BL74" s="14">
        <v>0.66153846153846152</v>
      </c>
      <c r="BM74" s="33">
        <v>0.87391304347826093</v>
      </c>
      <c r="BN74" s="356">
        <v>0.11180124223602485</v>
      </c>
      <c r="BO74" s="34"/>
      <c r="BP74" s="34"/>
      <c r="BQ74" s="355">
        <v>0.38891769706336943</v>
      </c>
      <c r="BR74" s="324">
        <v>0.49922543506865924</v>
      </c>
      <c r="BS74" s="322">
        <v>0.77073170731707319</v>
      </c>
      <c r="BT74" s="29">
        <v>0.77083333333333337</v>
      </c>
      <c r="BU74" s="323">
        <v>0.54891304347826086</v>
      </c>
      <c r="BV74" s="14">
        <v>0.88846153846153841</v>
      </c>
      <c r="BW74" s="14">
        <v>0.67307692307692313</v>
      </c>
      <c r="BX74" s="33">
        <v>0.9</v>
      </c>
      <c r="BY74" s="356">
        <v>0.12298136645962733</v>
      </c>
      <c r="BZ74" s="34"/>
      <c r="CA74" s="34"/>
      <c r="CB74" s="355">
        <v>0.35112739758844014</v>
      </c>
      <c r="CC74" s="324">
        <v>0.44315029813410906</v>
      </c>
      <c r="CD74" s="322">
        <v>0.75121951219512195</v>
      </c>
      <c r="CE74" s="29">
        <v>0.83792372881355937</v>
      </c>
      <c r="CF74" s="323">
        <v>0.58630434782608698</v>
      </c>
      <c r="CG74" s="14">
        <v>0.89615384615384619</v>
      </c>
      <c r="CH74" s="14">
        <v>0.69230769230769229</v>
      </c>
      <c r="CI74" s="33">
        <v>0.92173913043478262</v>
      </c>
      <c r="CJ74" s="356">
        <v>0.1267080745341615</v>
      </c>
      <c r="CK74" s="34"/>
      <c r="CL74" s="34"/>
      <c r="CM74" s="355">
        <v>0.37232384637287419</v>
      </c>
      <c r="CN74" s="322">
        <v>0.6658536585365854</v>
      </c>
      <c r="CO74" s="29">
        <v>0.83618761770244987</v>
      </c>
      <c r="CP74" s="32">
        <v>0.62141304347825765</v>
      </c>
      <c r="CQ74" s="14">
        <v>0.90961538461538816</v>
      </c>
      <c r="CR74" s="14">
        <v>0.70384615384615212</v>
      </c>
      <c r="CS74" s="33">
        <v>0.93695652173912847</v>
      </c>
      <c r="CT74" s="34">
        <v>0.13540372670807455</v>
      </c>
      <c r="CU74" s="393">
        <v>0.43290581687320717</v>
      </c>
      <c r="CV74" s="44"/>
      <c r="CW74" s="44"/>
      <c r="CX74" s="44"/>
      <c r="CY74" s="44"/>
      <c r="CZ74" s="44"/>
      <c r="DA74" s="44"/>
      <c r="DB74" s="44"/>
      <c r="DC74" s="44"/>
    </row>
    <row r="75" spans="1:107" ht="0.95" customHeight="1" x14ac:dyDescent="0.25">
      <c r="A75">
        <v>73</v>
      </c>
      <c r="B75" s="15" t="s">
        <v>72</v>
      </c>
      <c r="C75" s="21">
        <v>0.37701527106133875</v>
      </c>
      <c r="D75" s="319">
        <v>0.49991115891988452</v>
      </c>
      <c r="E75" s="320">
        <v>0.78048780487804881</v>
      </c>
      <c r="F75" s="243">
        <v>0.7719907407407407</v>
      </c>
      <c r="G75" s="321">
        <v>0.29304347826086957</v>
      </c>
      <c r="H75" s="244">
        <v>0.82307692307692304</v>
      </c>
      <c r="I75" s="244">
        <v>0.62692307692307692</v>
      </c>
      <c r="J75" s="245">
        <v>0.93913043478260871</v>
      </c>
      <c r="K75" s="247">
        <v>9.9378881987577633E-2</v>
      </c>
      <c r="L75" s="246"/>
      <c r="M75" s="246"/>
      <c r="N75" s="54">
        <v>0.3858431978798586</v>
      </c>
      <c r="O75" s="319">
        <v>0.52280000484880806</v>
      </c>
      <c r="P75" s="320">
        <v>0.78780487804878052</v>
      </c>
      <c r="Q75" s="243">
        <v>0.75943396226415094</v>
      </c>
      <c r="R75" s="321">
        <v>0.3323913043478261</v>
      </c>
      <c r="S75" s="244">
        <v>0.81538461538461537</v>
      </c>
      <c r="T75" s="244">
        <v>0.63461538461538458</v>
      </c>
      <c r="U75" s="245">
        <v>0.94347826086956521</v>
      </c>
      <c r="V75" s="247">
        <v>9.9378881987577633E-2</v>
      </c>
      <c r="W75" s="247"/>
      <c r="X75" s="247"/>
      <c r="Y75" s="355">
        <v>0.34776709796672828</v>
      </c>
      <c r="Z75" s="324">
        <v>0.49534510874447402</v>
      </c>
      <c r="AA75" s="322">
        <v>0.75365853658536586</v>
      </c>
      <c r="AB75" s="29">
        <v>0.83792372881355937</v>
      </c>
      <c r="AC75" s="323">
        <v>0.33434782608695657</v>
      </c>
      <c r="AD75" s="14">
        <v>0.80384615384615388</v>
      </c>
      <c r="AE75" s="14">
        <v>0.6576923076923078</v>
      </c>
      <c r="AF75" s="33">
        <v>0.93913043478260871</v>
      </c>
      <c r="AG75" s="356">
        <v>9.5652173913043481E-2</v>
      </c>
      <c r="AH75" s="34"/>
      <c r="AI75" s="34"/>
      <c r="AJ75" s="355">
        <v>0.38428003182179793</v>
      </c>
      <c r="AK75" s="324">
        <v>0.51850290176043312</v>
      </c>
      <c r="AL75" s="322">
        <v>0.7780487804878049</v>
      </c>
      <c r="AM75" s="29">
        <v>0.83686440677966112</v>
      </c>
      <c r="AN75" s="323">
        <v>0.36369565217391309</v>
      </c>
      <c r="AO75" s="14">
        <v>0.79615384615384621</v>
      </c>
      <c r="AP75" s="14">
        <v>0.67307692307692313</v>
      </c>
      <c r="AQ75" s="33">
        <v>0.93913043478260871</v>
      </c>
      <c r="AR75" s="356">
        <v>9.3167701863354033E-2</v>
      </c>
      <c r="AS75" s="34"/>
      <c r="AT75" s="34"/>
      <c r="AU75" s="355">
        <v>0.43455039939140355</v>
      </c>
      <c r="AV75" s="324">
        <v>0.56266461887366603</v>
      </c>
      <c r="AW75" s="322">
        <v>0.81219512195121957</v>
      </c>
      <c r="AX75" s="29">
        <v>0.83792372881355937</v>
      </c>
      <c r="AY75" s="323">
        <v>0.39891304347826084</v>
      </c>
      <c r="AZ75" s="14">
        <v>0.79615384615384621</v>
      </c>
      <c r="BA75" s="14">
        <v>0.68461538461538463</v>
      </c>
      <c r="BB75" s="33">
        <v>0.94347826086956521</v>
      </c>
      <c r="BC75" s="356">
        <v>9.4409937888198764E-2</v>
      </c>
      <c r="BD75" s="34"/>
      <c r="BE75" s="34"/>
      <c r="BF75" s="355">
        <v>0.43121427334141693</v>
      </c>
      <c r="BG75" s="324">
        <v>0.57846026587957966</v>
      </c>
      <c r="BH75" s="322">
        <v>0.85365853658536583</v>
      </c>
      <c r="BI75" s="29">
        <v>0.8243534482758621</v>
      </c>
      <c r="BJ75" s="323">
        <v>0.43173913043478257</v>
      </c>
      <c r="BK75" s="14">
        <v>0.77307692307692299</v>
      </c>
      <c r="BL75" s="14">
        <v>0.7</v>
      </c>
      <c r="BM75" s="33">
        <v>0.94347826086956521</v>
      </c>
      <c r="BN75" s="356">
        <v>0.12049689440993788</v>
      </c>
      <c r="BO75" s="34"/>
      <c r="BP75" s="34"/>
      <c r="BQ75" s="355">
        <v>0.44473944779435098</v>
      </c>
      <c r="BR75" s="324">
        <v>0.58148111656132473</v>
      </c>
      <c r="BS75" s="322">
        <v>0.826829268292683</v>
      </c>
      <c r="BT75" s="29">
        <v>0.74278846153846156</v>
      </c>
      <c r="BU75" s="323">
        <v>0.4719565217391305</v>
      </c>
      <c r="BV75" s="14">
        <v>0.79615384615384621</v>
      </c>
      <c r="BW75" s="14">
        <v>0.68846153846153846</v>
      </c>
      <c r="BX75" s="33">
        <v>0.94782608695652171</v>
      </c>
      <c r="BY75" s="356">
        <v>0.11925465838509317</v>
      </c>
      <c r="BZ75" s="34"/>
      <c r="CA75" s="34"/>
      <c r="CB75" s="355">
        <v>0.40321049417974242</v>
      </c>
      <c r="CC75" s="324">
        <v>0.56899623246925213</v>
      </c>
      <c r="CD75" s="322">
        <v>0.82926829268292679</v>
      </c>
      <c r="CE75" s="29">
        <v>0.74278846153846156</v>
      </c>
      <c r="CF75" s="323">
        <v>0.50282608695652176</v>
      </c>
      <c r="CG75" s="14">
        <v>0.79615384615384621</v>
      </c>
      <c r="CH75" s="14">
        <v>0.7038461538461539</v>
      </c>
      <c r="CI75" s="33">
        <v>0.94782608695652171</v>
      </c>
      <c r="CJ75" s="356">
        <v>0.12173913043478261</v>
      </c>
      <c r="CK75" s="34"/>
      <c r="CL75" s="34"/>
      <c r="CM75" s="355">
        <v>0.43332589325315207</v>
      </c>
      <c r="CN75" s="322">
        <v>0.78048780487804881</v>
      </c>
      <c r="CO75" s="29">
        <v>0.69522082790091133</v>
      </c>
      <c r="CP75" s="32">
        <v>0.53934782608695331</v>
      </c>
      <c r="CQ75" s="14">
        <v>0.79615384615384577</v>
      </c>
      <c r="CR75" s="14">
        <v>0.70576923076923059</v>
      </c>
      <c r="CS75" s="33">
        <v>0.94999999999999973</v>
      </c>
      <c r="CT75" s="34">
        <v>0.12173913043478261</v>
      </c>
      <c r="CU75" s="393">
        <v>0.56948415984813106</v>
      </c>
      <c r="CV75" s="44"/>
      <c r="CW75" s="44"/>
      <c r="CX75" s="44"/>
      <c r="CY75" s="44"/>
      <c r="CZ75" s="44"/>
      <c r="DA75" s="44"/>
      <c r="DB75" s="44"/>
      <c r="DC75" s="44"/>
    </row>
    <row r="76" spans="1:107" ht="0.95" customHeight="1" x14ac:dyDescent="0.25">
      <c r="A76">
        <v>74</v>
      </c>
      <c r="B76" s="15" t="s">
        <v>73</v>
      </c>
      <c r="C76" s="21">
        <v>0.50670515613652867</v>
      </c>
      <c r="D76" s="319">
        <v>0.49817864591572819</v>
      </c>
      <c r="E76" s="320">
        <v>0.8</v>
      </c>
      <c r="F76" s="243">
        <v>0.78522727272727277</v>
      </c>
      <c r="G76" s="321">
        <v>0.28804347826086957</v>
      </c>
      <c r="H76" s="244">
        <v>0.83461538461538465</v>
      </c>
      <c r="I76" s="244">
        <v>0.5923076923076922</v>
      </c>
      <c r="J76" s="245">
        <v>0.75652173913043486</v>
      </c>
      <c r="K76" s="247">
        <v>1.6149068322981366E-2</v>
      </c>
      <c r="L76" s="246"/>
      <c r="M76" s="246"/>
      <c r="N76" s="54">
        <v>0.50272506234413961</v>
      </c>
      <c r="O76" s="319">
        <v>0.48420971584760225</v>
      </c>
      <c r="P76" s="320">
        <v>0.77073170731707319</v>
      </c>
      <c r="Q76" s="243">
        <v>0.78636363636363638</v>
      </c>
      <c r="R76" s="321">
        <v>0.31847826086956521</v>
      </c>
      <c r="S76" s="244">
        <v>0.82307692307692304</v>
      </c>
      <c r="T76" s="244">
        <v>0.60769230769230775</v>
      </c>
      <c r="U76" s="245">
        <v>0.76086956521739135</v>
      </c>
      <c r="V76" s="247">
        <v>1.6149068322981366E-2</v>
      </c>
      <c r="W76" s="247"/>
      <c r="X76" s="247"/>
      <c r="Y76" s="355">
        <v>0.42043462083628635</v>
      </c>
      <c r="Z76" s="324">
        <v>0.42298140194720968</v>
      </c>
      <c r="AA76" s="322">
        <v>0.69268292682926824</v>
      </c>
      <c r="AB76" s="29">
        <v>0.83792372881355937</v>
      </c>
      <c r="AC76" s="323">
        <v>0.32326086956521738</v>
      </c>
      <c r="AD76" s="14">
        <v>0.81538461538461537</v>
      </c>
      <c r="AE76" s="14">
        <v>0.61923076923076925</v>
      </c>
      <c r="AF76" s="33">
        <v>0.76521739130434785</v>
      </c>
      <c r="AG76" s="356">
        <v>1.6149068322981366E-2</v>
      </c>
      <c r="AH76" s="34"/>
      <c r="AI76" s="34"/>
      <c r="AJ76" s="355">
        <v>0.44400798175598633</v>
      </c>
      <c r="AK76" s="324">
        <v>0.42106298426085009</v>
      </c>
      <c r="AL76" s="322">
        <v>0.69756097560975605</v>
      </c>
      <c r="AM76" s="29">
        <v>0.7979910714285714</v>
      </c>
      <c r="AN76" s="323">
        <v>0.39217391304347826</v>
      </c>
      <c r="AO76" s="14">
        <v>0.83461538461538465</v>
      </c>
      <c r="AP76" s="14">
        <v>0.62692307692307692</v>
      </c>
      <c r="AQ76" s="33">
        <v>0.78260869565217395</v>
      </c>
      <c r="AR76" s="356">
        <v>1.6149068322981366E-2</v>
      </c>
      <c r="AS76" s="34"/>
      <c r="AT76" s="34"/>
      <c r="AU76" s="355">
        <v>0.48469255465525152</v>
      </c>
      <c r="AV76" s="324">
        <v>0.43310397563541014</v>
      </c>
      <c r="AW76" s="322">
        <v>0.68780487804878043</v>
      </c>
      <c r="AX76" s="29">
        <v>0.78749999999999998</v>
      </c>
      <c r="AY76" s="323">
        <v>0.41586956521739132</v>
      </c>
      <c r="AZ76" s="14">
        <v>0.84230769230769231</v>
      </c>
      <c r="BA76" s="14">
        <v>0.64230769230769225</v>
      </c>
      <c r="BB76" s="33">
        <v>0.79565217391304344</v>
      </c>
      <c r="BC76" s="356">
        <v>1.7391304347826087E-2</v>
      </c>
      <c r="BD76" s="34"/>
      <c r="BE76" s="34"/>
      <c r="BF76" s="355">
        <v>0.49472502472799212</v>
      </c>
      <c r="BG76" s="324">
        <v>0.43326399073557686</v>
      </c>
      <c r="BH76" s="322">
        <v>0.7219512195121951</v>
      </c>
      <c r="BI76" s="29">
        <v>0.78522727272727277</v>
      </c>
      <c r="BJ76" s="323">
        <v>0.43456521739130438</v>
      </c>
      <c r="BK76" s="14">
        <v>0.83846153846153848</v>
      </c>
      <c r="BL76" s="14">
        <v>0.66153846153846152</v>
      </c>
      <c r="BM76" s="33">
        <v>0.8</v>
      </c>
      <c r="BN76" s="356">
        <v>2.732919254658385E-2</v>
      </c>
      <c r="BO76" s="34"/>
      <c r="BP76" s="34"/>
      <c r="BQ76" s="355">
        <v>0.48577334191886673</v>
      </c>
      <c r="BR76" s="324">
        <v>0.45129274496658378</v>
      </c>
      <c r="BS76" s="322">
        <v>0.72926829268292681</v>
      </c>
      <c r="BT76" s="29">
        <v>0.82543103448275856</v>
      </c>
      <c r="BU76" s="323">
        <v>0.45630434782608698</v>
      </c>
      <c r="BV76" s="14">
        <v>0.83846153846153848</v>
      </c>
      <c r="BW76" s="14">
        <v>0.66923076923076918</v>
      </c>
      <c r="BX76" s="33">
        <v>0.82173913043478264</v>
      </c>
      <c r="BY76" s="356">
        <v>2.8571428571428571E-2</v>
      </c>
      <c r="BZ76" s="34"/>
      <c r="CA76" s="34"/>
      <c r="CB76" s="355">
        <v>0.46111131383862014</v>
      </c>
      <c r="CC76" s="324">
        <v>0.42529356979568977</v>
      </c>
      <c r="CD76" s="322">
        <v>0.7219512195121951</v>
      </c>
      <c r="CE76" s="29">
        <v>0.85963114754098358</v>
      </c>
      <c r="CF76" s="323">
        <v>0.48630434782608695</v>
      </c>
      <c r="CG76" s="14">
        <v>0.84230769230769231</v>
      </c>
      <c r="CH76" s="14">
        <v>0.68461538461538463</v>
      </c>
      <c r="CI76" s="33">
        <v>0.83043478260869563</v>
      </c>
      <c r="CJ76" s="356">
        <v>2.9813664596273291E-2</v>
      </c>
      <c r="CK76" s="34"/>
      <c r="CL76" s="34"/>
      <c r="CM76" s="355">
        <v>0.47162991851034058</v>
      </c>
      <c r="CN76" s="322">
        <v>0.8</v>
      </c>
      <c r="CO76" s="29">
        <v>0.8785966647823642</v>
      </c>
      <c r="CP76" s="32">
        <v>0.50652173913044274</v>
      </c>
      <c r="CQ76" s="14">
        <v>0.8403846153846154</v>
      </c>
      <c r="CR76" s="14">
        <v>0.69807692307692215</v>
      </c>
      <c r="CS76" s="33">
        <v>0.84347826086955924</v>
      </c>
      <c r="CT76" s="34">
        <v>3.1055900621118012E-2</v>
      </c>
      <c r="CU76" s="393">
        <v>0.40605283143232523</v>
      </c>
      <c r="CV76" s="44"/>
      <c r="CW76" s="44"/>
      <c r="CX76" s="44"/>
      <c r="CY76" s="44"/>
      <c r="CZ76" s="44"/>
      <c r="DA76" s="44"/>
      <c r="DB76" s="44"/>
      <c r="DC76" s="44"/>
    </row>
    <row r="77" spans="1:107" ht="0.95" customHeight="1" x14ac:dyDescent="0.25">
      <c r="A77">
        <v>75</v>
      </c>
      <c r="B77" s="15" t="s">
        <v>74</v>
      </c>
      <c r="C77" s="21">
        <v>0.37639016783009061</v>
      </c>
      <c r="D77" s="319">
        <v>0.39667911484842455</v>
      </c>
      <c r="E77" s="320">
        <v>0.62609756097560987</v>
      </c>
      <c r="F77" s="243">
        <v>0.79910714285714279</v>
      </c>
      <c r="G77" s="321">
        <v>0.21043478260869566</v>
      </c>
      <c r="H77" s="244">
        <v>0.78076923076923077</v>
      </c>
      <c r="I77" s="244">
        <v>0.56153846153846154</v>
      </c>
      <c r="J77" s="245">
        <v>0.37826086956521732</v>
      </c>
      <c r="K77" s="247">
        <v>3.8509316770186336E-3</v>
      </c>
      <c r="L77" s="246"/>
      <c r="M77" s="246"/>
      <c r="N77" s="54">
        <v>0.42964635444385313</v>
      </c>
      <c r="O77" s="319">
        <v>0.42416087532417973</v>
      </c>
      <c r="P77" s="320">
        <v>0.65853658536585358</v>
      </c>
      <c r="Q77" s="243">
        <v>0.7979910714285714</v>
      </c>
      <c r="R77" s="321">
        <v>0.22282608695652173</v>
      </c>
      <c r="S77" s="244">
        <v>0.77692307692307694</v>
      </c>
      <c r="T77" s="244">
        <v>0.56538461538461537</v>
      </c>
      <c r="U77" s="245">
        <v>0.32173913043478264</v>
      </c>
      <c r="V77" s="247">
        <v>3.3540372670807454E-3</v>
      </c>
      <c r="W77" s="247"/>
      <c r="X77" s="247"/>
      <c r="Y77" s="355">
        <v>0.397032688072331</v>
      </c>
      <c r="Z77" s="324">
        <v>0.42075410062270091</v>
      </c>
      <c r="AA77" s="322">
        <v>0.64390243902439015</v>
      </c>
      <c r="AB77" s="29">
        <v>0.7979910714285714</v>
      </c>
      <c r="AC77" s="323">
        <v>0.22130434782608699</v>
      </c>
      <c r="AD77" s="14">
        <v>0.76538461538461533</v>
      </c>
      <c r="AE77" s="14">
        <v>0.57692307692307687</v>
      </c>
      <c r="AF77" s="33">
        <v>0.34347826086956523</v>
      </c>
      <c r="AG77" s="356">
        <v>3.2298136645962732E-3</v>
      </c>
      <c r="AH77" s="34"/>
      <c r="AI77" s="34"/>
      <c r="AJ77" s="355">
        <v>0.43842565439339631</v>
      </c>
      <c r="AK77" s="324">
        <v>0.43012988290474041</v>
      </c>
      <c r="AL77" s="322">
        <v>0.65853658536585358</v>
      </c>
      <c r="AM77" s="29">
        <v>0.86895161290322576</v>
      </c>
      <c r="AN77" s="323">
        <v>0.22260869565217392</v>
      </c>
      <c r="AO77" s="14">
        <v>0.74230769230769234</v>
      </c>
      <c r="AP77" s="14">
        <v>0.58461538461538454</v>
      </c>
      <c r="AQ77" s="33">
        <v>0.37391304347826082</v>
      </c>
      <c r="AR77" s="356">
        <v>3.3540372670807454E-3</v>
      </c>
      <c r="AS77" s="34"/>
      <c r="AT77" s="34"/>
      <c r="AU77" s="355">
        <v>0.50725408855205434</v>
      </c>
      <c r="AV77" s="324">
        <v>0.43817277318191739</v>
      </c>
      <c r="AW77" s="322">
        <v>0.6682926829268292</v>
      </c>
      <c r="AX77" s="29">
        <v>0.86794354838709675</v>
      </c>
      <c r="AY77" s="323">
        <v>0.23478260869565218</v>
      </c>
      <c r="AZ77" s="14">
        <v>0.7615384615384615</v>
      </c>
      <c r="BA77" s="14">
        <v>0.5923076923076922</v>
      </c>
      <c r="BB77" s="33">
        <v>0.40869565217391302</v>
      </c>
      <c r="BC77" s="356">
        <v>3.3540372670807454E-3</v>
      </c>
      <c r="BD77" s="34"/>
      <c r="BE77" s="34"/>
      <c r="BF77" s="355">
        <v>0.53022561318105221</v>
      </c>
      <c r="BG77" s="324">
        <v>0.45694926750343551</v>
      </c>
      <c r="BH77" s="322">
        <v>0.70975609756097557</v>
      </c>
      <c r="BI77" s="29">
        <v>0.85758196721311475</v>
      </c>
      <c r="BJ77" s="323">
        <v>0.36239130434782607</v>
      </c>
      <c r="BK77" s="14">
        <v>0.74615384615384617</v>
      </c>
      <c r="BL77" s="14">
        <v>0.60384615384615381</v>
      </c>
      <c r="BM77" s="33">
        <v>0.4</v>
      </c>
      <c r="BN77" s="356">
        <v>4.0993788819875775E-3</v>
      </c>
      <c r="BO77" s="34"/>
      <c r="BP77" s="34"/>
      <c r="BQ77" s="355">
        <v>0.49973177891470266</v>
      </c>
      <c r="BR77" s="324">
        <v>0.45356791268846453</v>
      </c>
      <c r="BS77" s="322">
        <v>0.724390243902439</v>
      </c>
      <c r="BT77" s="29">
        <v>0.77314814814814814</v>
      </c>
      <c r="BU77" s="323">
        <v>0.39195652173913048</v>
      </c>
      <c r="BV77" s="14">
        <v>0.71923076923076923</v>
      </c>
      <c r="BW77" s="14">
        <v>0.60000000000000009</v>
      </c>
      <c r="BX77" s="33">
        <v>0.37391304347826082</v>
      </c>
      <c r="BY77" s="356">
        <v>4.4720496894409935E-3</v>
      </c>
      <c r="BZ77" s="34"/>
      <c r="CA77" s="34"/>
      <c r="CB77" s="355">
        <v>0.50080578414983146</v>
      </c>
      <c r="CC77" s="324">
        <v>0.44007402455511418</v>
      </c>
      <c r="CD77" s="322">
        <v>0.69756097560975605</v>
      </c>
      <c r="CE77" s="29">
        <v>0.78749999999999998</v>
      </c>
      <c r="CF77" s="323">
        <v>0.4002173913043478</v>
      </c>
      <c r="CG77" s="14">
        <v>0.7038461538461539</v>
      </c>
      <c r="CH77" s="14">
        <v>0.61923076923076925</v>
      </c>
      <c r="CI77" s="33">
        <v>0.39130434782608692</v>
      </c>
      <c r="CJ77" s="356">
        <v>4.5962732919254661E-3</v>
      </c>
      <c r="CK77" s="34"/>
      <c r="CL77" s="34"/>
      <c r="CM77" s="355">
        <v>0.52786954032367606</v>
      </c>
      <c r="CN77" s="322">
        <v>0.62609756097560987</v>
      </c>
      <c r="CO77" s="29">
        <v>0.7401022998805189</v>
      </c>
      <c r="CP77" s="32">
        <v>0.47880434782610276</v>
      </c>
      <c r="CQ77" s="14">
        <v>0.68269230769230771</v>
      </c>
      <c r="CR77" s="14">
        <v>0.62307692307692264</v>
      </c>
      <c r="CS77" s="33">
        <v>0.37391304347826182</v>
      </c>
      <c r="CT77" s="34">
        <v>4.8861283643892384E-3</v>
      </c>
      <c r="CU77" s="393">
        <v>0.42560247330966411</v>
      </c>
      <c r="CV77" s="44"/>
      <c r="CW77" s="44"/>
      <c r="CX77" s="44"/>
      <c r="CY77" s="44"/>
      <c r="CZ77" s="44"/>
      <c r="DA77" s="44"/>
      <c r="DB77" s="44"/>
      <c r="DC77" s="44"/>
    </row>
    <row r="78" spans="1:107" ht="0.95" customHeight="1" x14ac:dyDescent="0.25">
      <c r="A78">
        <v>76</v>
      </c>
      <c r="B78" s="15" t="s">
        <v>75</v>
      </c>
      <c r="C78" s="21">
        <v>0.26546261744078342</v>
      </c>
      <c r="D78" s="319">
        <v>0.38102644033419197</v>
      </c>
      <c r="E78" s="320">
        <v>0.62195121951219512</v>
      </c>
      <c r="F78" s="243">
        <v>0.86794354838709675</v>
      </c>
      <c r="G78" s="321">
        <v>0.48217391304347829</v>
      </c>
      <c r="H78" s="244">
        <v>0.82307692307692304</v>
      </c>
      <c r="I78" s="244">
        <v>0.69230769230769229</v>
      </c>
      <c r="J78" s="245">
        <v>0.80434782608695654</v>
      </c>
      <c r="K78" s="247">
        <v>4.3478260869565218E-3</v>
      </c>
      <c r="L78" s="246"/>
      <c r="M78" s="246"/>
      <c r="N78" s="54">
        <v>0.24509561015729414</v>
      </c>
      <c r="O78" s="319">
        <v>0.35472692674684403</v>
      </c>
      <c r="P78" s="320">
        <v>0.57000000000000006</v>
      </c>
      <c r="Q78" s="243">
        <v>0.88095238095238093</v>
      </c>
      <c r="R78" s="321">
        <v>0.49260869565217397</v>
      </c>
      <c r="S78" s="244">
        <v>0.82692307692307687</v>
      </c>
      <c r="T78" s="244">
        <v>0.70769230769230762</v>
      </c>
      <c r="U78" s="245">
        <v>0.80869565217391304</v>
      </c>
      <c r="V78" s="247">
        <v>4.4720496894409935E-3</v>
      </c>
      <c r="W78" s="247"/>
      <c r="X78" s="247"/>
      <c r="Y78" s="355">
        <v>0.26809329660238751</v>
      </c>
      <c r="Z78" s="324">
        <v>0.37882331816527981</v>
      </c>
      <c r="AA78" s="322">
        <v>0.6048780487804879</v>
      </c>
      <c r="AB78" s="29">
        <v>0.86995967741935487</v>
      </c>
      <c r="AC78" s="323">
        <v>0.7045652173913044</v>
      </c>
      <c r="AD78" s="14">
        <v>0.81538461538461537</v>
      </c>
      <c r="AE78" s="14">
        <v>0.71153846153846156</v>
      </c>
      <c r="AF78" s="33">
        <v>0.80869565217391304</v>
      </c>
      <c r="AG78" s="356">
        <v>4.4720496894409935E-3</v>
      </c>
      <c r="AH78" s="34"/>
      <c r="AI78" s="34"/>
      <c r="AJ78" s="355">
        <v>0.26152837285363861</v>
      </c>
      <c r="AK78" s="324">
        <v>0.3788170976803939</v>
      </c>
      <c r="AL78" s="322">
        <v>0.64634146341463417</v>
      </c>
      <c r="AM78" s="29">
        <v>0.86895161290322576</v>
      </c>
      <c r="AN78" s="323">
        <v>0.72173913043478266</v>
      </c>
      <c r="AO78" s="14">
        <v>0.81923076923076921</v>
      </c>
      <c r="AP78" s="14">
        <v>0.73846153846153839</v>
      </c>
      <c r="AQ78" s="33">
        <v>0.80869565217391304</v>
      </c>
      <c r="AR78" s="356">
        <v>4.4720496894409935E-3</v>
      </c>
      <c r="AS78" s="34"/>
      <c r="AT78" s="34"/>
      <c r="AU78" s="355">
        <v>0.28322743165924985</v>
      </c>
      <c r="AV78" s="324">
        <v>0.3948082947771081</v>
      </c>
      <c r="AW78" s="322">
        <v>0.65365853658536588</v>
      </c>
      <c r="AX78" s="29">
        <v>0.86794354838709675</v>
      </c>
      <c r="AY78" s="323">
        <v>0.74978260869565216</v>
      </c>
      <c r="AZ78" s="14">
        <v>0.85384615384615392</v>
      </c>
      <c r="BA78" s="14">
        <v>0.74615384615384606</v>
      </c>
      <c r="BB78" s="33">
        <v>0.78260869565217395</v>
      </c>
      <c r="BC78" s="356">
        <v>4.4720496894409935E-3</v>
      </c>
      <c r="BD78" s="34"/>
      <c r="BE78" s="34"/>
      <c r="BF78" s="355">
        <v>0.2969211646136618</v>
      </c>
      <c r="BG78" s="324">
        <v>0.40313549832026874</v>
      </c>
      <c r="BH78" s="322">
        <v>0.68292682926829262</v>
      </c>
      <c r="BI78" s="29">
        <v>0.85758196721311475</v>
      </c>
      <c r="BJ78" s="323">
        <v>0.83173913043478265</v>
      </c>
      <c r="BK78" s="14">
        <v>0.85</v>
      </c>
      <c r="BL78" s="14">
        <v>0.75769230769230766</v>
      </c>
      <c r="BM78" s="33">
        <v>0.79130434782608694</v>
      </c>
      <c r="BN78" s="356">
        <v>4.8447204968944096E-3</v>
      </c>
      <c r="BO78" s="34"/>
      <c r="BP78" s="34"/>
      <c r="BQ78" s="355">
        <v>0.2856376529477197</v>
      </c>
      <c r="BR78" s="324">
        <v>0.42179274856568283</v>
      </c>
      <c r="BS78" s="322">
        <v>0.71219512195121948</v>
      </c>
      <c r="BT78" s="29">
        <v>0.84895833333333326</v>
      </c>
      <c r="BU78" s="323">
        <v>0.96695652173913049</v>
      </c>
      <c r="BV78" s="14">
        <v>0.85</v>
      </c>
      <c r="BW78" s="14">
        <v>0.75384615384615394</v>
      </c>
      <c r="BX78" s="33">
        <v>0.76521739130434785</v>
      </c>
      <c r="BY78" s="356">
        <v>4.9689440993788822E-3</v>
      </c>
      <c r="BZ78" s="34"/>
      <c r="CA78" s="34"/>
      <c r="CB78" s="355">
        <v>0.29227288193878953</v>
      </c>
      <c r="CC78" s="324">
        <v>0.40235838734149876</v>
      </c>
      <c r="CD78" s="322">
        <v>0.70731707317073167</v>
      </c>
      <c r="CE78" s="29">
        <v>0.87996031746031744</v>
      </c>
      <c r="CF78" s="323">
        <v>0.97652173913043472</v>
      </c>
      <c r="CG78" s="14">
        <v>0.85384615384615392</v>
      </c>
      <c r="CH78" s="14">
        <v>0.76923076923076927</v>
      </c>
      <c r="CI78" s="33">
        <v>0.74782608695652175</v>
      </c>
      <c r="CJ78" s="356">
        <v>5.0931677018633539E-3</v>
      </c>
      <c r="CK78" s="34"/>
      <c r="CL78" s="34"/>
      <c r="CM78" s="355">
        <v>0.29576329470504914</v>
      </c>
      <c r="CN78" s="322">
        <v>0.62195121951219512</v>
      </c>
      <c r="CO78" s="29">
        <v>0.87046770993343614</v>
      </c>
      <c r="CP78" s="32">
        <v>1.0851086956521612</v>
      </c>
      <c r="CQ78" s="14">
        <v>0.85192307692307701</v>
      </c>
      <c r="CR78" s="14">
        <v>0.77307692307692399</v>
      </c>
      <c r="CS78" s="33">
        <v>0.73913043478260865</v>
      </c>
      <c r="CT78" s="34">
        <v>5.2173913043478473E-3</v>
      </c>
      <c r="CU78" s="393">
        <v>0.37753465204191805</v>
      </c>
      <c r="CV78" s="44"/>
      <c r="CW78" s="44"/>
      <c r="CX78" s="44"/>
      <c r="CY78" s="44"/>
      <c r="CZ78" s="44"/>
      <c r="DA78" s="44"/>
      <c r="DB78" s="44"/>
      <c r="DC78" s="44"/>
    </row>
    <row r="79" spans="1:107" ht="0.95" customHeight="1" x14ac:dyDescent="0.25">
      <c r="A79">
        <v>77</v>
      </c>
      <c r="B79" s="15" t="s">
        <v>76</v>
      </c>
      <c r="C79" s="21">
        <v>0.25558990412835064</v>
      </c>
      <c r="D79" s="319">
        <v>0.36560568081556849</v>
      </c>
      <c r="E79" s="320">
        <v>0.60000000000000009</v>
      </c>
      <c r="F79" s="243">
        <v>0.85963114754098358</v>
      </c>
      <c r="G79" s="321">
        <v>0.42543478260869561</v>
      </c>
      <c r="H79" s="244">
        <v>0.86923076923076925</v>
      </c>
      <c r="I79" s="244">
        <v>0.58076923076923082</v>
      </c>
      <c r="J79" s="245">
        <v>0.89565217391304353</v>
      </c>
      <c r="K79" s="247">
        <v>5.7142857142857141E-2</v>
      </c>
      <c r="L79" s="246"/>
      <c r="M79" s="246"/>
      <c r="N79" s="54">
        <v>0.26423439301597762</v>
      </c>
      <c r="O79" s="319">
        <v>0.3652321174845517</v>
      </c>
      <c r="P79" s="320">
        <v>0.60000000000000009</v>
      </c>
      <c r="Q79" s="243">
        <v>0.86794354838709675</v>
      </c>
      <c r="R79" s="321">
        <v>0.50065217391304351</v>
      </c>
      <c r="S79" s="244">
        <v>0.87692307692307692</v>
      </c>
      <c r="T79" s="244">
        <v>0.58461538461538454</v>
      </c>
      <c r="U79" s="245">
        <v>0.90434782608695652</v>
      </c>
      <c r="V79" s="247">
        <v>6.0869565217391307E-2</v>
      </c>
      <c r="W79" s="247"/>
      <c r="X79" s="247"/>
      <c r="Y79" s="355">
        <v>0.29301109201687237</v>
      </c>
      <c r="Z79" s="324">
        <v>0.41497589758032555</v>
      </c>
      <c r="AA79" s="322">
        <v>0.66341463414634139</v>
      </c>
      <c r="AB79" s="29">
        <v>0.83792372881355937</v>
      </c>
      <c r="AC79" s="323">
        <v>0.52260869565217383</v>
      </c>
      <c r="AD79" s="14">
        <v>0.87692307692307692</v>
      </c>
      <c r="AE79" s="14">
        <v>0.5923076923076922</v>
      </c>
      <c r="AF79" s="33">
        <v>0.90434782608695652</v>
      </c>
      <c r="AG79" s="356">
        <v>6.2111801242236024E-2</v>
      </c>
      <c r="AH79" s="34"/>
      <c r="AI79" s="34"/>
      <c r="AJ79" s="355">
        <v>0.34992090313182816</v>
      </c>
      <c r="AK79" s="324">
        <v>0.43220202408867914</v>
      </c>
      <c r="AL79" s="322">
        <v>0.724390243902439</v>
      </c>
      <c r="AM79" s="29">
        <v>0.83686440677966112</v>
      </c>
      <c r="AN79" s="323">
        <v>0.57434782608695645</v>
      </c>
      <c r="AO79" s="14">
        <v>0.86923076923076925</v>
      </c>
      <c r="AP79" s="14">
        <v>0.60769230769230775</v>
      </c>
      <c r="AQ79" s="33">
        <v>0.90434782608695652</v>
      </c>
      <c r="AR79" s="356">
        <v>6.4596273291925466E-2</v>
      </c>
      <c r="AS79" s="34"/>
      <c r="AT79" s="34"/>
      <c r="AU79" s="355">
        <v>0.38388535986913852</v>
      </c>
      <c r="AV79" s="324">
        <v>0.44798928566752277</v>
      </c>
      <c r="AW79" s="322">
        <v>0.73902439024390243</v>
      </c>
      <c r="AX79" s="29">
        <v>0.83580508474576276</v>
      </c>
      <c r="AY79" s="323">
        <v>0.52456521739130435</v>
      </c>
      <c r="AZ79" s="14">
        <v>0.87692307692307692</v>
      </c>
      <c r="BA79" s="14">
        <v>0.61923076923076925</v>
      </c>
      <c r="BB79" s="33">
        <v>0.9</v>
      </c>
      <c r="BC79" s="356">
        <v>6.3354037267080748E-2</v>
      </c>
      <c r="BD79" s="34"/>
      <c r="BE79" s="34"/>
      <c r="BF79" s="355">
        <v>0.36491555045286389</v>
      </c>
      <c r="BG79" s="324">
        <v>0.4660691791077598</v>
      </c>
      <c r="BH79" s="322">
        <v>0.76585365853658538</v>
      </c>
      <c r="BI79" s="29">
        <v>0.82543103448275856</v>
      </c>
      <c r="BJ79" s="323">
        <v>0.66673913043478261</v>
      </c>
      <c r="BK79" s="14">
        <v>0.88461538461538458</v>
      </c>
      <c r="BL79" s="14">
        <v>0.63076923076923075</v>
      </c>
      <c r="BM79" s="33">
        <v>0.9</v>
      </c>
      <c r="BN79" s="356">
        <v>0.1093167701863354</v>
      </c>
      <c r="BO79" s="34"/>
      <c r="BP79" s="34"/>
      <c r="BQ79" s="355">
        <v>0.30704508239195771</v>
      </c>
      <c r="BR79" s="324">
        <v>0.43273621081077907</v>
      </c>
      <c r="BS79" s="322">
        <v>0.73414634146341462</v>
      </c>
      <c r="BT79" s="29">
        <v>0.84687500000000004</v>
      </c>
      <c r="BU79" s="323">
        <v>0.71652173913043482</v>
      </c>
      <c r="BV79" s="14">
        <v>0.88846153846153841</v>
      </c>
      <c r="BW79" s="14">
        <v>0.64230769230769225</v>
      </c>
      <c r="BX79" s="33">
        <v>0.9</v>
      </c>
      <c r="BY79" s="356">
        <v>0.11055900621118013</v>
      </c>
      <c r="BZ79" s="34"/>
      <c r="CA79" s="34"/>
      <c r="CB79" s="355">
        <v>0.32428286596862782</v>
      </c>
      <c r="CC79" s="324">
        <v>0.45502793829795463</v>
      </c>
      <c r="CD79" s="322">
        <v>0.76341463414634148</v>
      </c>
      <c r="CE79" s="29">
        <v>0.8347457627118644</v>
      </c>
      <c r="CF79" s="323">
        <v>0.74413043478260876</v>
      </c>
      <c r="CG79" s="14">
        <v>0.88461538461538458</v>
      </c>
      <c r="CH79" s="14">
        <v>0.6576923076923078</v>
      </c>
      <c r="CI79" s="33">
        <v>0.89130434782608692</v>
      </c>
      <c r="CJ79" s="356">
        <v>0.11055900621118013</v>
      </c>
      <c r="CK79" s="34"/>
      <c r="CL79" s="34"/>
      <c r="CM79" s="355">
        <v>0.34866696763140259</v>
      </c>
      <c r="CN79" s="322">
        <v>0.60000000000000009</v>
      </c>
      <c r="CO79" s="29">
        <v>0.84028072033898304</v>
      </c>
      <c r="CP79" s="32">
        <v>0.84010869565218338</v>
      </c>
      <c r="CQ79" s="14">
        <v>0.89038461538461555</v>
      </c>
      <c r="CR79" s="14">
        <v>0.66923076923077274</v>
      </c>
      <c r="CS79" s="33">
        <v>0.89130434782608758</v>
      </c>
      <c r="CT79" s="34">
        <v>0.11138716356107656</v>
      </c>
      <c r="CU79" s="393">
        <v>0.45015652486741253</v>
      </c>
      <c r="CV79" s="44"/>
      <c r="CW79" s="44"/>
      <c r="CX79" s="44"/>
      <c r="CY79" s="44"/>
      <c r="CZ79" s="44"/>
      <c r="DA79" s="44"/>
      <c r="DB79" s="44"/>
      <c r="DC79" s="44"/>
    </row>
    <row r="80" spans="1:107" ht="0.95" customHeight="1" x14ac:dyDescent="0.25">
      <c r="A80">
        <v>78</v>
      </c>
      <c r="B80" s="15" t="s">
        <v>77</v>
      </c>
      <c r="C80" s="21">
        <v>0.31305897483005696</v>
      </c>
      <c r="D80" s="319">
        <v>0.475251231458789</v>
      </c>
      <c r="E80" s="320">
        <v>0.75609756097560976</v>
      </c>
      <c r="F80" s="243">
        <v>0.7979910714285714</v>
      </c>
      <c r="G80" s="321">
        <v>0.27391304347826084</v>
      </c>
      <c r="H80" s="244">
        <v>0.90384615384615385</v>
      </c>
      <c r="I80" s="244">
        <v>0.61153846153846148</v>
      </c>
      <c r="J80" s="245">
        <v>0.90434782608695652</v>
      </c>
      <c r="K80" s="247">
        <v>7.5776397515527946E-3</v>
      </c>
      <c r="L80" s="246"/>
      <c r="M80" s="246"/>
      <c r="N80" s="54">
        <v>0.28825210084033615</v>
      </c>
      <c r="O80" s="319">
        <v>0.4046854442966043</v>
      </c>
      <c r="P80" s="320">
        <v>0.66268292682926833</v>
      </c>
      <c r="Q80" s="243">
        <v>0.8347457627118644</v>
      </c>
      <c r="R80" s="321">
        <v>0.26978260869565218</v>
      </c>
      <c r="S80" s="244">
        <v>0.90769230769230769</v>
      </c>
      <c r="T80" s="244">
        <v>0.62307692307692308</v>
      </c>
      <c r="U80" s="245">
        <v>0.9</v>
      </c>
      <c r="V80" s="247">
        <v>8.4472049689440984E-3</v>
      </c>
      <c r="W80" s="247"/>
      <c r="X80" s="247"/>
      <c r="Y80" s="355">
        <v>0.25657575378456149</v>
      </c>
      <c r="Z80" s="324">
        <v>0.42764691832626273</v>
      </c>
      <c r="AA80" s="322">
        <v>0.69024390243902434</v>
      </c>
      <c r="AB80" s="29">
        <v>0.83686440677966112</v>
      </c>
      <c r="AC80" s="323">
        <v>0.29086956521739132</v>
      </c>
      <c r="AD80" s="14">
        <v>0.91923076923076918</v>
      </c>
      <c r="AE80" s="14">
        <v>0.63461538461538458</v>
      </c>
      <c r="AF80" s="33">
        <v>0.9</v>
      </c>
      <c r="AG80" s="356">
        <v>8.8198757763975153E-3</v>
      </c>
      <c r="AH80" s="34"/>
      <c r="AI80" s="34"/>
      <c r="AJ80" s="355">
        <v>0.3027729368372522</v>
      </c>
      <c r="AK80" s="324">
        <v>0.44441518449190887</v>
      </c>
      <c r="AL80" s="322">
        <v>0.73414634146341462</v>
      </c>
      <c r="AM80" s="29">
        <v>0.83580508474576276</v>
      </c>
      <c r="AN80" s="323">
        <v>0.31195652173913041</v>
      </c>
      <c r="AO80" s="14">
        <v>0.92307692307692313</v>
      </c>
      <c r="AP80" s="14">
        <v>0.64615384615384619</v>
      </c>
      <c r="AQ80" s="33">
        <v>0.9</v>
      </c>
      <c r="AR80" s="356">
        <v>9.1925465838509322E-3</v>
      </c>
      <c r="AS80" s="34"/>
      <c r="AT80" s="34"/>
      <c r="AU80" s="355">
        <v>0.32925013828963379</v>
      </c>
      <c r="AV80" s="324">
        <v>0.45099024865946824</v>
      </c>
      <c r="AW80" s="322">
        <v>0.73658536585365852</v>
      </c>
      <c r="AX80" s="29">
        <v>0.83580508474576276</v>
      </c>
      <c r="AY80" s="323">
        <v>0.33739130434782605</v>
      </c>
      <c r="AZ80" s="14">
        <v>0.93076923076923079</v>
      </c>
      <c r="BA80" s="14">
        <v>0.6576923076923078</v>
      </c>
      <c r="BB80" s="33">
        <v>0.89565217391304353</v>
      </c>
      <c r="BC80" s="356">
        <v>9.316770186335404E-3</v>
      </c>
      <c r="BD80" s="34"/>
      <c r="BE80" s="34"/>
      <c r="BF80" s="355">
        <v>0.34413256696899386</v>
      </c>
      <c r="BG80" s="324">
        <v>0.4639828538536318</v>
      </c>
      <c r="BH80" s="322">
        <v>0.77317073170731709</v>
      </c>
      <c r="BI80" s="29">
        <v>0.8347457627118644</v>
      </c>
      <c r="BJ80" s="323">
        <v>0.37826086956521737</v>
      </c>
      <c r="BK80" s="14">
        <v>0.93076923076923079</v>
      </c>
      <c r="BL80" s="14">
        <v>0.66538461538461546</v>
      </c>
      <c r="BM80" s="33">
        <v>0.89565217391304353</v>
      </c>
      <c r="BN80" s="356">
        <v>9.9378881987577643E-3</v>
      </c>
      <c r="BO80" s="34"/>
      <c r="BP80" s="34"/>
      <c r="BQ80" s="355">
        <v>0.34692702808878406</v>
      </c>
      <c r="BR80" s="324">
        <v>0.49497094559969113</v>
      </c>
      <c r="BS80" s="322">
        <v>0.81707317073170738</v>
      </c>
      <c r="BT80" s="29">
        <v>0.82543103448275856</v>
      </c>
      <c r="BU80" s="323">
        <v>0.41021739130434781</v>
      </c>
      <c r="BV80" s="14">
        <v>0.93846153846153846</v>
      </c>
      <c r="BW80" s="14">
        <v>0.66923076923076918</v>
      </c>
      <c r="BX80" s="33">
        <v>0.88260869565217392</v>
      </c>
      <c r="BY80" s="356">
        <v>1.3664596273291925E-2</v>
      </c>
      <c r="BZ80" s="34"/>
      <c r="CA80" s="34"/>
      <c r="CB80" s="355">
        <v>0.33679742745293539</v>
      </c>
      <c r="CC80" s="324">
        <v>0.47306719231346017</v>
      </c>
      <c r="CD80" s="322">
        <v>0.8</v>
      </c>
      <c r="CE80" s="29">
        <v>0.83686440677966112</v>
      </c>
      <c r="CF80" s="323">
        <v>0.44130434782608696</v>
      </c>
      <c r="CG80" s="14">
        <v>0.93846153846153846</v>
      </c>
      <c r="CH80" s="14">
        <v>0.68461538461538463</v>
      </c>
      <c r="CI80" s="33">
        <v>0.88260869565217392</v>
      </c>
      <c r="CJ80" s="356">
        <v>1.4906832298136646E-2</v>
      </c>
      <c r="CK80" s="34"/>
      <c r="CL80" s="34"/>
      <c r="CM80" s="355">
        <v>0.34759426063210375</v>
      </c>
      <c r="CN80" s="322">
        <v>0.75609756097560976</v>
      </c>
      <c r="CO80" s="29">
        <v>0.83167738164815908</v>
      </c>
      <c r="CP80" s="32">
        <v>0.47771739130434782</v>
      </c>
      <c r="CQ80" s="14">
        <v>0.9423076923076934</v>
      </c>
      <c r="CR80" s="14">
        <v>0.69038461538461493</v>
      </c>
      <c r="CS80" s="33">
        <v>0.8760869565217394</v>
      </c>
      <c r="CT80" s="34">
        <v>1.7805383022774516E-2</v>
      </c>
      <c r="CU80" s="393">
        <v>0.4509671937222019</v>
      </c>
      <c r="CV80" s="44"/>
      <c r="CW80" s="44"/>
      <c r="CX80" s="44"/>
      <c r="CY80" s="44"/>
      <c r="CZ80" s="44"/>
      <c r="DA80" s="44"/>
      <c r="DB80" s="44"/>
      <c r="DC80" s="44"/>
    </row>
    <row r="81" spans="1:107" ht="1.5" customHeight="1" x14ac:dyDescent="0.25">
      <c r="A81">
        <v>79</v>
      </c>
      <c r="B81" s="15" t="s">
        <v>78</v>
      </c>
      <c r="C81" s="21">
        <v>0.2624110624751293</v>
      </c>
      <c r="D81" s="319">
        <v>0.32974331077027247</v>
      </c>
      <c r="E81" s="320">
        <v>0.52926829268292686</v>
      </c>
      <c r="F81" s="243">
        <v>0.90719696969696972</v>
      </c>
      <c r="G81" s="321">
        <v>0.2941304347826087</v>
      </c>
      <c r="H81" s="244">
        <v>0.83461538461538465</v>
      </c>
      <c r="I81" s="244">
        <v>0.62692307692307692</v>
      </c>
      <c r="J81" s="245">
        <v>0.67826086956521736</v>
      </c>
      <c r="K81" s="247">
        <v>2.732919254658385E-2</v>
      </c>
      <c r="L81" s="246"/>
      <c r="M81" s="246"/>
      <c r="N81" s="54">
        <v>0.27484106891701832</v>
      </c>
      <c r="O81" s="319">
        <v>0.37082672919787801</v>
      </c>
      <c r="P81" s="320">
        <v>0.60243902439024388</v>
      </c>
      <c r="Q81" s="243">
        <v>0.86995967741935487</v>
      </c>
      <c r="R81" s="321">
        <v>0.31652173913043474</v>
      </c>
      <c r="S81" s="244">
        <v>0.81923076923076921</v>
      </c>
      <c r="T81" s="244">
        <v>0.63846153846153852</v>
      </c>
      <c r="U81" s="245">
        <v>0.63043478260869568</v>
      </c>
      <c r="V81" s="247">
        <v>2.732919254658385E-2</v>
      </c>
      <c r="W81" s="247"/>
      <c r="X81" s="247"/>
      <c r="Y81" s="355">
        <v>0.28205607622617929</v>
      </c>
      <c r="Z81" s="324">
        <v>0.35355589457196851</v>
      </c>
      <c r="AA81" s="322">
        <v>0.56341463414634152</v>
      </c>
      <c r="AB81" s="29">
        <v>0.888671875</v>
      </c>
      <c r="AC81" s="323">
        <v>0.32391304347826089</v>
      </c>
      <c r="AD81" s="14">
        <v>0.80384615384615388</v>
      </c>
      <c r="AE81" s="14">
        <v>0.64999999999999991</v>
      </c>
      <c r="AF81" s="33">
        <v>0.60434782608695659</v>
      </c>
      <c r="AG81" s="356">
        <v>2.8571428571428571E-2</v>
      </c>
      <c r="AH81" s="34"/>
      <c r="AI81" s="34"/>
      <c r="AJ81" s="355">
        <v>0.29991232723719113</v>
      </c>
      <c r="AK81" s="324">
        <v>0.34298133466027175</v>
      </c>
      <c r="AL81" s="322">
        <v>0.54390243902439028</v>
      </c>
      <c r="AM81" s="29">
        <v>0.890625</v>
      </c>
      <c r="AN81" s="323">
        <v>0.35086956521739132</v>
      </c>
      <c r="AO81" s="14">
        <v>0.79230769230769227</v>
      </c>
      <c r="AP81" s="14">
        <v>0.66153846153846152</v>
      </c>
      <c r="AQ81" s="33">
        <v>0.60434782608695659</v>
      </c>
      <c r="AR81" s="356">
        <v>2.732919254658385E-2</v>
      </c>
      <c r="AS81" s="34"/>
      <c r="AT81" s="34"/>
      <c r="AU81" s="355">
        <v>0.34361735849056602</v>
      </c>
      <c r="AV81" s="324">
        <v>0.3838311919479595</v>
      </c>
      <c r="AW81" s="322">
        <v>0.62439024390243913</v>
      </c>
      <c r="AX81" s="29">
        <v>0.86794354838709675</v>
      </c>
      <c r="AY81" s="323">
        <v>0.37956521739130433</v>
      </c>
      <c r="AZ81" s="14">
        <v>0.80384615384615388</v>
      </c>
      <c r="BA81" s="14">
        <v>0.67307692307692313</v>
      </c>
      <c r="BB81" s="33">
        <v>0.61739130434782608</v>
      </c>
      <c r="BC81" s="356">
        <v>2.8571428571428571E-2</v>
      </c>
      <c r="BD81" s="34"/>
      <c r="BE81" s="34"/>
      <c r="BF81" s="355">
        <v>0.33459660652407697</v>
      </c>
      <c r="BG81" s="324">
        <v>0.4400172407891822</v>
      </c>
      <c r="BH81" s="322">
        <v>0.7219512195121951</v>
      </c>
      <c r="BI81" s="29">
        <v>0.82543103448275856</v>
      </c>
      <c r="BJ81" s="323">
        <v>0.42239130434782612</v>
      </c>
      <c r="BK81" s="14">
        <v>0.81153846153846154</v>
      </c>
      <c r="BL81" s="14">
        <v>0.69230769230769229</v>
      </c>
      <c r="BM81" s="33">
        <v>0.64782608695652177</v>
      </c>
      <c r="BN81" s="356">
        <v>3.7267080745341616E-2</v>
      </c>
      <c r="BO81" s="34"/>
      <c r="BP81" s="34"/>
      <c r="BQ81" s="355">
        <v>0.28046708463949843</v>
      </c>
      <c r="BR81" s="324">
        <v>0.45743513333962504</v>
      </c>
      <c r="BS81" s="322">
        <v>0.75365853658536586</v>
      </c>
      <c r="BT81" s="29">
        <v>0.8243534482758621</v>
      </c>
      <c r="BU81" s="323">
        <v>0.51217391304347826</v>
      </c>
      <c r="BV81" s="14">
        <v>0.81538461538461537</v>
      </c>
      <c r="BW81" s="14">
        <v>0.7</v>
      </c>
      <c r="BX81" s="33">
        <v>0.66086956521739126</v>
      </c>
      <c r="BY81" s="356">
        <v>3.7267080745341616E-2</v>
      </c>
      <c r="BZ81" s="34"/>
      <c r="CA81" s="34"/>
      <c r="CB81" s="355">
        <v>0.33231780809608941</v>
      </c>
      <c r="CC81" s="324">
        <v>0.48127781642825151</v>
      </c>
      <c r="CD81" s="322">
        <v>0.78048780487804881</v>
      </c>
      <c r="CE81" s="29">
        <v>0.82327586206896552</v>
      </c>
      <c r="CF81" s="323">
        <v>0.5354347826086957</v>
      </c>
      <c r="CG81" s="14">
        <v>0.81538461538461537</v>
      </c>
      <c r="CH81" s="14">
        <v>0.72307692307692306</v>
      </c>
      <c r="CI81" s="33">
        <v>0.67391304347826086</v>
      </c>
      <c r="CJ81" s="356">
        <v>3.8509316770186333E-2</v>
      </c>
      <c r="CK81" s="34"/>
      <c r="CL81" s="34"/>
      <c r="CM81" s="355">
        <v>0.32872207781534357</v>
      </c>
      <c r="CN81" s="322">
        <v>0.52926829268292686</v>
      </c>
      <c r="CO81" s="29">
        <v>0.8014808120133452</v>
      </c>
      <c r="CP81" s="32">
        <v>0.60173913043477312</v>
      </c>
      <c r="CQ81" s="14">
        <v>0.8211538461538459</v>
      </c>
      <c r="CR81" s="14">
        <v>0.7365384615384607</v>
      </c>
      <c r="CS81" s="33">
        <v>0.69565217391304346</v>
      </c>
      <c r="CT81" s="34">
        <v>3.8923395445134623E-2</v>
      </c>
      <c r="CU81" s="393">
        <v>0.44022566702439037</v>
      </c>
      <c r="CV81" s="44"/>
      <c r="CW81" s="44"/>
      <c r="CX81" s="44"/>
      <c r="CY81" s="44"/>
      <c r="CZ81" s="44"/>
      <c r="DA81" s="44"/>
      <c r="DB81" s="44"/>
      <c r="DC81" s="44"/>
    </row>
    <row r="82" spans="1:107" ht="0.95" customHeight="1" x14ac:dyDescent="0.25">
      <c r="A82">
        <v>80</v>
      </c>
      <c r="B82" s="15" t="s">
        <v>79</v>
      </c>
      <c r="C82" s="21">
        <v>0.34010452517527084</v>
      </c>
      <c r="D82" s="319">
        <v>0.45461651399816555</v>
      </c>
      <c r="E82" s="320">
        <v>0.72682926829268291</v>
      </c>
      <c r="F82" s="243">
        <v>0.79910714285714279</v>
      </c>
      <c r="G82" s="321">
        <v>0.41978260869565215</v>
      </c>
      <c r="H82" s="244">
        <v>0.85769230769230775</v>
      </c>
      <c r="I82" s="244">
        <v>0.86923076923076925</v>
      </c>
      <c r="J82" s="245">
        <v>0.55217391304347818</v>
      </c>
      <c r="K82" s="247">
        <v>5.9627329192546577E-3</v>
      </c>
      <c r="L82" s="246"/>
      <c r="M82" s="246"/>
      <c r="N82" s="54">
        <v>0.3448549160671463</v>
      </c>
      <c r="O82" s="319">
        <v>0.45559892851870593</v>
      </c>
      <c r="P82" s="320">
        <v>0.72926829268292681</v>
      </c>
      <c r="Q82" s="243">
        <v>0.7979910714285714</v>
      </c>
      <c r="R82" s="321">
        <v>0.43326086956521742</v>
      </c>
      <c r="S82" s="244">
        <v>0.85384615384615392</v>
      </c>
      <c r="T82" s="244">
        <v>0.87692307692307692</v>
      </c>
      <c r="U82" s="245">
        <v>0.50869565217391299</v>
      </c>
      <c r="V82" s="247">
        <v>5.9627329192546577E-3</v>
      </c>
      <c r="W82" s="247"/>
      <c r="X82" s="247"/>
      <c r="Y82" s="355">
        <v>0.34661241028015743</v>
      </c>
      <c r="Z82" s="324">
        <v>0.49154539537096648</v>
      </c>
      <c r="AA82" s="322">
        <v>0.74878048780487805</v>
      </c>
      <c r="AB82" s="29">
        <v>0.78522727272727277</v>
      </c>
      <c r="AC82" s="323">
        <v>0.48673913043478256</v>
      </c>
      <c r="AD82" s="14">
        <v>0.86923076923076925</v>
      </c>
      <c r="AE82" s="14">
        <v>0.88076923076923075</v>
      </c>
      <c r="AF82" s="33">
        <v>0.5173913043478261</v>
      </c>
      <c r="AG82" s="356">
        <v>5.7142857142857134E-3</v>
      </c>
      <c r="AH82" s="34"/>
      <c r="AI82" s="34"/>
      <c r="AJ82" s="355">
        <v>0.40915439584235602</v>
      </c>
      <c r="AK82" s="324">
        <v>0.51630691150372132</v>
      </c>
      <c r="AL82" s="322">
        <v>0.79024390243902443</v>
      </c>
      <c r="AM82" s="29">
        <v>0.77430555555555558</v>
      </c>
      <c r="AN82" s="323">
        <v>0.49978260869565211</v>
      </c>
      <c r="AO82" s="14">
        <v>0.87692307692307692</v>
      </c>
      <c r="AP82" s="14">
        <v>0.89999999999999991</v>
      </c>
      <c r="AQ82" s="33">
        <v>0.5173913043478261</v>
      </c>
      <c r="AR82" s="356">
        <v>5.8385093167701869E-3</v>
      </c>
      <c r="AS82" s="34"/>
      <c r="AT82" s="34"/>
      <c r="AU82" s="355">
        <v>0.45283725241486977</v>
      </c>
      <c r="AV82" s="324">
        <v>0.5096426593599811</v>
      </c>
      <c r="AW82" s="322">
        <v>0.78292682926829271</v>
      </c>
      <c r="AX82" s="29">
        <v>0.77430555555555558</v>
      </c>
      <c r="AY82" s="323">
        <v>0.53586956521739126</v>
      </c>
      <c r="AZ82" s="14">
        <v>0.9</v>
      </c>
      <c r="BA82" s="14">
        <v>0.9076923076923078</v>
      </c>
      <c r="BB82" s="33">
        <v>0.5130434782608696</v>
      </c>
      <c r="BC82" s="356">
        <v>5.8385093167701869E-3</v>
      </c>
      <c r="BD82" s="34"/>
      <c r="BE82" s="34"/>
      <c r="BF82" s="355">
        <v>0.46461721661667121</v>
      </c>
      <c r="BG82" s="324">
        <v>0.57028964932706094</v>
      </c>
      <c r="BH82" s="322">
        <v>0.84634146341463412</v>
      </c>
      <c r="BI82" s="29">
        <v>0.75589622641509424</v>
      </c>
      <c r="BJ82" s="323">
        <v>0.53391304347826096</v>
      </c>
      <c r="BK82" s="14">
        <v>0.91923076923076918</v>
      </c>
      <c r="BL82" s="14">
        <v>0.92307692307692313</v>
      </c>
      <c r="BM82" s="33">
        <v>0.5173913043478261</v>
      </c>
      <c r="BN82" s="356">
        <v>6.5838509316770181E-3</v>
      </c>
      <c r="BO82" s="34"/>
      <c r="BP82" s="34"/>
      <c r="BQ82" s="355">
        <v>0.41517303322919624</v>
      </c>
      <c r="BR82" s="324">
        <v>0.51714949216730977</v>
      </c>
      <c r="BS82" s="322">
        <v>0.82439024390243909</v>
      </c>
      <c r="BT82" s="29">
        <v>0.81140350877192979</v>
      </c>
      <c r="BU82" s="323">
        <v>0.63108695652173918</v>
      </c>
      <c r="BV82" s="14">
        <v>0.94230769230769229</v>
      </c>
      <c r="BW82" s="14">
        <v>0.92307692307692313</v>
      </c>
      <c r="BX82" s="33">
        <v>0.56521739130434789</v>
      </c>
      <c r="BY82" s="356">
        <v>6.4596273291925464E-3</v>
      </c>
      <c r="BZ82" s="34"/>
      <c r="CA82" s="34"/>
      <c r="CB82" s="355">
        <v>0.41635406144293458</v>
      </c>
      <c r="CC82" s="324">
        <v>0.51013998639137104</v>
      </c>
      <c r="CD82" s="322">
        <v>0.826829268292683</v>
      </c>
      <c r="CE82" s="29">
        <v>0.8103070175438597</v>
      </c>
      <c r="CF82" s="323">
        <v>0.67673913043478262</v>
      </c>
      <c r="CG82" s="14">
        <v>0.94230769230769229</v>
      </c>
      <c r="CH82" s="14">
        <v>0.93461538461538463</v>
      </c>
      <c r="CI82" s="33">
        <v>0.56956521739130439</v>
      </c>
      <c r="CJ82" s="356">
        <v>6.5838509316770181E-3</v>
      </c>
      <c r="CK82" s="34"/>
      <c r="CL82" s="34"/>
      <c r="CM82" s="355">
        <v>0.44304392585199287</v>
      </c>
      <c r="CN82" s="322">
        <v>0.72682926829268291</v>
      </c>
      <c r="CO82" s="29">
        <v>0.82885599415204325</v>
      </c>
      <c r="CP82" s="32">
        <v>0.72434782608696602</v>
      </c>
      <c r="CQ82" s="14">
        <v>0.96346153846154103</v>
      </c>
      <c r="CR82" s="14">
        <v>0.94230769230769229</v>
      </c>
      <c r="CS82" s="33">
        <v>0.59565217391304548</v>
      </c>
      <c r="CT82" s="34">
        <v>6.5424430641821945E-3</v>
      </c>
      <c r="CU82" s="393">
        <v>0.49384145632925569</v>
      </c>
      <c r="CV82" s="44"/>
      <c r="CW82" s="44"/>
      <c r="CX82" s="44"/>
      <c r="CY82" s="44"/>
      <c r="CZ82" s="44"/>
      <c r="DA82" s="44"/>
      <c r="DB82" s="44"/>
      <c r="DC82" s="44"/>
    </row>
    <row r="83" spans="1:107" ht="0.95" customHeight="1" x14ac:dyDescent="0.25">
      <c r="A83">
        <v>81</v>
      </c>
      <c r="B83" s="15" t="s">
        <v>80</v>
      </c>
      <c r="C83" s="21">
        <v>0.84737223735997569</v>
      </c>
      <c r="D83" s="319">
        <v>0.53262562388057222</v>
      </c>
      <c r="E83" s="320">
        <v>0.81463414634146347</v>
      </c>
      <c r="F83" s="243">
        <v>0.758254716981132</v>
      </c>
      <c r="G83" s="321">
        <v>0.47043478260869559</v>
      </c>
      <c r="H83" s="244">
        <v>0.60769230769230775</v>
      </c>
      <c r="I83" s="244">
        <v>0.6576923076923078</v>
      </c>
      <c r="J83" s="245">
        <v>0.54782608695652169</v>
      </c>
      <c r="K83" s="247">
        <v>1.3664596273291925E-2</v>
      </c>
      <c r="L83" s="246"/>
      <c r="M83" s="246"/>
      <c r="N83" s="54">
        <v>0.87343420528482285</v>
      </c>
      <c r="O83" s="319">
        <v>0.56956119394894467</v>
      </c>
      <c r="P83" s="320">
        <v>0.84390243902439022</v>
      </c>
      <c r="Q83" s="243">
        <v>0.74158653846153844</v>
      </c>
      <c r="R83" s="321">
        <v>0.50413043478260866</v>
      </c>
      <c r="S83" s="244">
        <v>0.61538461538461542</v>
      </c>
      <c r="T83" s="244">
        <v>0.67307692307692313</v>
      </c>
      <c r="U83" s="245">
        <v>0.57826086956521738</v>
      </c>
      <c r="V83" s="247">
        <v>1.6149068322981366E-2</v>
      </c>
      <c r="W83" s="247"/>
      <c r="X83" s="247"/>
      <c r="Y83" s="355">
        <v>0.93272327194451077</v>
      </c>
      <c r="Z83" s="324">
        <v>0.58151246162600312</v>
      </c>
      <c r="AA83" s="322">
        <v>0.84146341463414631</v>
      </c>
      <c r="AB83" s="29">
        <v>0.74399038461538469</v>
      </c>
      <c r="AC83" s="323">
        <v>0.52760869565217394</v>
      </c>
      <c r="AD83" s="14">
        <v>0.61538461538461542</v>
      </c>
      <c r="AE83" s="14">
        <v>0.69230769230769229</v>
      </c>
      <c r="AF83" s="33">
        <v>0.56956521739130439</v>
      </c>
      <c r="AG83" s="356">
        <v>1.6149068322981366E-2</v>
      </c>
      <c r="AH83" s="34"/>
      <c r="AI83" s="34"/>
      <c r="AJ83" s="357">
        <v>0.97473359753412603</v>
      </c>
      <c r="AK83" s="324">
        <v>0.58019566568705416</v>
      </c>
      <c r="AL83" s="322">
        <v>0.85365853658536583</v>
      </c>
      <c r="AM83" s="29">
        <v>0.74278846153846156</v>
      </c>
      <c r="AN83" s="323">
        <v>0.54565217391304344</v>
      </c>
      <c r="AO83" s="14">
        <v>0.64615384615384619</v>
      </c>
      <c r="AP83" s="14">
        <v>0.7153846153846154</v>
      </c>
      <c r="AQ83" s="33">
        <v>0.60434782608695659</v>
      </c>
      <c r="AR83" s="356">
        <v>1.7391304347826087E-2</v>
      </c>
      <c r="AS83" s="34"/>
      <c r="AT83" s="34"/>
      <c r="AU83" s="357">
        <v>0.9244377196539606</v>
      </c>
      <c r="AV83" s="324">
        <v>0.5611131282526407</v>
      </c>
      <c r="AW83" s="322">
        <v>0.83170731707317069</v>
      </c>
      <c r="AX83" s="29">
        <v>0.7719907407407407</v>
      </c>
      <c r="AY83" s="323">
        <v>0.55413043478260859</v>
      </c>
      <c r="AZ83" s="14">
        <v>0.67692307692307696</v>
      </c>
      <c r="BA83" s="14">
        <v>0.73846153846153839</v>
      </c>
      <c r="BB83" s="33">
        <v>0.59565217391304337</v>
      </c>
      <c r="BC83" s="356">
        <v>1.7391304347826087E-2</v>
      </c>
      <c r="BD83" s="34"/>
      <c r="BE83" s="34"/>
      <c r="BF83" s="357">
        <v>0.90198657896485279</v>
      </c>
      <c r="BG83" s="324">
        <v>0.57196612136232516</v>
      </c>
      <c r="BH83" s="322">
        <v>0.84390243902439022</v>
      </c>
      <c r="BI83" s="29">
        <v>0.75943396226415094</v>
      </c>
      <c r="BJ83" s="323">
        <v>0.57608695652173914</v>
      </c>
      <c r="BK83" s="14">
        <v>0.67692307692307696</v>
      </c>
      <c r="BL83" s="14">
        <v>0.75769230769230766</v>
      </c>
      <c r="BM83" s="33">
        <v>0.58695652173913038</v>
      </c>
      <c r="BN83" s="356">
        <v>2.4844720496894408E-2</v>
      </c>
      <c r="BO83" s="34"/>
      <c r="BP83" s="34"/>
      <c r="BQ83" s="357">
        <v>0.92159069445697617</v>
      </c>
      <c r="BR83" s="324">
        <v>0.61861311863439894</v>
      </c>
      <c r="BS83" s="322">
        <v>0.89268292682926831</v>
      </c>
      <c r="BT83" s="29">
        <v>0.75589622641509424</v>
      </c>
      <c r="BU83" s="323">
        <v>0.60717391304347823</v>
      </c>
      <c r="BV83" s="14">
        <v>0.7</v>
      </c>
      <c r="BW83" s="14">
        <v>0.73461538461538467</v>
      </c>
      <c r="BX83" s="33">
        <v>0.70869565217391306</v>
      </c>
      <c r="BY83" s="356">
        <v>2.6086956521739129E-2</v>
      </c>
      <c r="BZ83" s="34"/>
      <c r="CA83" s="34"/>
      <c r="CB83" s="357">
        <v>0.90477887730874162</v>
      </c>
      <c r="CC83" s="324">
        <v>0.62765275985336888</v>
      </c>
      <c r="CD83" s="322">
        <v>0.9</v>
      </c>
      <c r="CE83" s="29">
        <v>0.74278846153846156</v>
      </c>
      <c r="CF83" s="323">
        <v>0.63521739130434784</v>
      </c>
      <c r="CG83" s="14">
        <v>0.71153846153846156</v>
      </c>
      <c r="CH83" s="14">
        <v>0.78076923076923077</v>
      </c>
      <c r="CI83" s="33">
        <v>0.63478260869565217</v>
      </c>
      <c r="CJ83" s="356">
        <v>2.732919254658385E-2</v>
      </c>
      <c r="CK83" s="34"/>
      <c r="CL83" s="34"/>
      <c r="CM83" s="357">
        <v>0.88282784672138248</v>
      </c>
      <c r="CN83" s="322">
        <v>0.81463414634146347</v>
      </c>
      <c r="CO83" s="29">
        <v>0.73474120437563784</v>
      </c>
      <c r="CP83" s="32">
        <v>0.66173913043477783</v>
      </c>
      <c r="CQ83" s="14">
        <v>0.72307692307692573</v>
      </c>
      <c r="CR83" s="14">
        <v>0.77884615384615818</v>
      </c>
      <c r="CS83" s="33">
        <v>0.69130434782609096</v>
      </c>
      <c r="CT83" s="34">
        <v>2.8571428571428571E-2</v>
      </c>
      <c r="CU83" s="393">
        <v>0.60302997066954811</v>
      </c>
      <c r="CV83" s="44"/>
      <c r="CW83" s="44"/>
      <c r="CX83" s="44"/>
      <c r="CY83" s="44"/>
      <c r="CZ83" s="44"/>
      <c r="DA83" s="44"/>
      <c r="DB83" s="44"/>
      <c r="DC83" s="44"/>
    </row>
    <row r="84" spans="1:107" ht="0.95" customHeight="1" x14ac:dyDescent="0.25">
      <c r="A84">
        <v>82</v>
      </c>
      <c r="B84" s="15" t="s">
        <v>81</v>
      </c>
      <c r="C84" s="21">
        <v>0.28349379546427045</v>
      </c>
      <c r="D84" s="319">
        <v>0.32118114807581222</v>
      </c>
      <c r="E84" s="320">
        <v>0.50170731707317073</v>
      </c>
      <c r="F84" s="243">
        <v>0.890625</v>
      </c>
      <c r="G84" s="321">
        <v>0.18760869565217392</v>
      </c>
      <c r="H84" s="244">
        <v>0.85769230769230775</v>
      </c>
      <c r="I84" s="244">
        <v>0.62692307692307692</v>
      </c>
      <c r="J84" s="245">
        <v>0.68260869565217397</v>
      </c>
      <c r="K84" s="247">
        <v>5.3416149068322982E-2</v>
      </c>
      <c r="L84" s="246"/>
      <c r="M84" s="246"/>
      <c r="N84" s="54">
        <v>0.24949405867062754</v>
      </c>
      <c r="O84" s="319">
        <v>0.36005933686152841</v>
      </c>
      <c r="P84" s="320">
        <v>0.57804878048780484</v>
      </c>
      <c r="Q84" s="243">
        <v>0.87797619047619047</v>
      </c>
      <c r="R84" s="321">
        <v>0.19586956521739129</v>
      </c>
      <c r="S84" s="244">
        <v>0.88846153846153841</v>
      </c>
      <c r="T84" s="244">
        <v>0.63461538461538458</v>
      </c>
      <c r="U84" s="245">
        <v>0.68260869565217397</v>
      </c>
      <c r="V84" s="247">
        <v>5.3416149068322982E-2</v>
      </c>
      <c r="W84" s="247"/>
      <c r="X84" s="247"/>
      <c r="Y84" s="355">
        <v>0.23281229561805103</v>
      </c>
      <c r="Z84" s="324">
        <v>0.38270958159404178</v>
      </c>
      <c r="AA84" s="322">
        <v>0.6097560975609756</v>
      </c>
      <c r="AB84" s="29">
        <v>0.86794354838709675</v>
      </c>
      <c r="AC84" s="323">
        <v>0.20195652173913045</v>
      </c>
      <c r="AD84" s="14">
        <v>0.90769230769230769</v>
      </c>
      <c r="AE84" s="14">
        <v>0.64615384615384619</v>
      </c>
      <c r="AF84" s="33">
        <v>0.62608695652173907</v>
      </c>
      <c r="AG84" s="356">
        <v>5.46583850931677E-2</v>
      </c>
      <c r="AH84" s="34"/>
      <c r="AI84" s="34"/>
      <c r="AJ84" s="355">
        <v>0.26418927725118485</v>
      </c>
      <c r="AK84" s="324">
        <v>0.38989781567801779</v>
      </c>
      <c r="AL84" s="322">
        <v>0.64634146341463417</v>
      </c>
      <c r="AM84" s="29">
        <v>0.85963114754098358</v>
      </c>
      <c r="AN84" s="323">
        <v>0.22260869565217392</v>
      </c>
      <c r="AO84" s="14">
        <v>0.92692307692307696</v>
      </c>
      <c r="AP84" s="14">
        <v>0.6576923076923078</v>
      </c>
      <c r="AQ84" s="33">
        <v>0.63913043478260867</v>
      </c>
      <c r="AR84" s="356">
        <v>5.7142857142857141E-2</v>
      </c>
      <c r="AS84" s="34"/>
      <c r="AT84" s="34"/>
      <c r="AU84" s="355">
        <v>0.30438936975926428</v>
      </c>
      <c r="AV84" s="324">
        <v>0.38334823423191861</v>
      </c>
      <c r="AW84" s="322">
        <v>0.63170731707317063</v>
      </c>
      <c r="AX84" s="29">
        <v>0.86895161290322576</v>
      </c>
      <c r="AY84" s="323">
        <v>0.23152173913043478</v>
      </c>
      <c r="AZ84" s="14">
        <v>0.93461538461538463</v>
      </c>
      <c r="BA84" s="14">
        <v>0.67692307692307696</v>
      </c>
      <c r="BB84" s="33">
        <v>0.65652173913043477</v>
      </c>
      <c r="BC84" s="356">
        <v>5.9627329192546583E-2</v>
      </c>
      <c r="BD84" s="34"/>
      <c r="BE84" s="34"/>
      <c r="BF84" s="355">
        <v>0.29847467280659229</v>
      </c>
      <c r="BG84" s="324">
        <v>0.3772878179540029</v>
      </c>
      <c r="BH84" s="322">
        <v>0.65121951219512186</v>
      </c>
      <c r="BI84" s="29">
        <v>0.85860655737704916</v>
      </c>
      <c r="BJ84" s="323">
        <v>0.25978260869565217</v>
      </c>
      <c r="BK84" s="14">
        <v>0.93461538461538463</v>
      </c>
      <c r="BL84" s="14">
        <v>0.69230769230769229</v>
      </c>
      <c r="BM84" s="33">
        <v>0.66086956521739126</v>
      </c>
      <c r="BN84" s="356">
        <v>7.0807453416149066E-2</v>
      </c>
      <c r="BO84" s="34"/>
      <c r="BP84" s="34"/>
      <c r="BQ84" s="355">
        <v>0.23171947125472095</v>
      </c>
      <c r="BR84" s="324">
        <v>0.36740015936209092</v>
      </c>
      <c r="BS84" s="322">
        <v>0.61219512195121961</v>
      </c>
      <c r="BT84" s="29">
        <v>0.87797619047619047</v>
      </c>
      <c r="BU84" s="323">
        <v>0.38065217391304346</v>
      </c>
      <c r="BV84" s="14">
        <v>0.93461538461538463</v>
      </c>
      <c r="BW84" s="14">
        <v>0.62307692307692308</v>
      </c>
      <c r="BX84" s="33">
        <v>0.83478260869565224</v>
      </c>
      <c r="BY84" s="356">
        <v>8.1987577639751549E-2</v>
      </c>
      <c r="BZ84" s="34"/>
      <c r="CA84" s="34"/>
      <c r="CB84" s="355">
        <v>0.24789503280224931</v>
      </c>
      <c r="CC84" s="324">
        <v>0.3526181515960653</v>
      </c>
      <c r="CD84" s="322">
        <v>0.60000000000000009</v>
      </c>
      <c r="CE84" s="29">
        <v>0.87996031746031744</v>
      </c>
      <c r="CF84" s="323">
        <v>0.36695652173913046</v>
      </c>
      <c r="CG84" s="14">
        <v>0.91923076923076918</v>
      </c>
      <c r="CH84" s="14">
        <v>0.63846153846153852</v>
      </c>
      <c r="CI84" s="33">
        <v>0.75652173913043486</v>
      </c>
      <c r="CJ84" s="356">
        <v>8.5714285714285715E-2</v>
      </c>
      <c r="CK84" s="34"/>
      <c r="CL84" s="34"/>
      <c r="CM84" s="355">
        <v>0.25706142538602039</v>
      </c>
      <c r="CN84" s="322">
        <v>0.50170731707317073</v>
      </c>
      <c r="CO84" s="29">
        <v>0.88447260624679913</v>
      </c>
      <c r="CP84" s="32">
        <v>0.44152173913043163</v>
      </c>
      <c r="CQ84" s="14">
        <v>0.91923076923076941</v>
      </c>
      <c r="CR84" s="14">
        <v>0.61153846153846503</v>
      </c>
      <c r="CS84" s="33">
        <v>0.84565217391305536</v>
      </c>
      <c r="CT84" s="34">
        <v>9.4409937888198764E-2</v>
      </c>
      <c r="CU84" s="393">
        <v>0.33945621301149742</v>
      </c>
      <c r="CV84" s="44"/>
      <c r="CW84" s="44"/>
      <c r="CX84" s="44"/>
      <c r="CY84" s="44"/>
      <c r="CZ84" s="44"/>
      <c r="DA84" s="44"/>
      <c r="DB84" s="44"/>
      <c r="DC84" s="44"/>
    </row>
    <row r="85" spans="1:107" s="22" customFormat="1" ht="19.5" customHeight="1" thickBot="1" x14ac:dyDescent="0.3">
      <c r="A85" s="17">
        <v>83</v>
      </c>
      <c r="B85" s="18" t="s">
        <v>82</v>
      </c>
      <c r="C85" s="21">
        <v>0.44228560285268548</v>
      </c>
      <c r="D85" s="319">
        <v>0.5076032494865097</v>
      </c>
      <c r="E85" s="320">
        <v>0.79756097560975614</v>
      </c>
      <c r="F85" s="243">
        <v>0.8103070175438597</v>
      </c>
      <c r="G85" s="321">
        <v>4.999999999999994E-3</v>
      </c>
      <c r="H85" s="244">
        <v>0.50769230769230766</v>
      </c>
      <c r="I85" s="244">
        <v>0.88461538461538458</v>
      </c>
      <c r="J85" s="245">
        <v>0.65217391304347827</v>
      </c>
      <c r="K85" s="247">
        <v>9.9378881987577643E-4</v>
      </c>
      <c r="L85" s="246"/>
      <c r="M85" s="246"/>
      <c r="N85" s="54">
        <v>0.59077759740259739</v>
      </c>
      <c r="O85" s="319">
        <v>0.5317393798311465</v>
      </c>
      <c r="P85" s="320">
        <v>0.82926829268292679</v>
      </c>
      <c r="Q85" s="243">
        <v>0.81359649122807021</v>
      </c>
      <c r="R85" s="321">
        <v>1.4130434782608696E-2</v>
      </c>
      <c r="S85" s="244">
        <v>0.54230769230769227</v>
      </c>
      <c r="T85" s="244">
        <v>0.93461538461538463</v>
      </c>
      <c r="U85" s="245">
        <v>0.75652173913043486</v>
      </c>
      <c r="V85" s="247">
        <v>9.9378881987577643E-4</v>
      </c>
      <c r="W85" s="247"/>
      <c r="X85" s="247"/>
      <c r="Y85" s="359">
        <v>0.80645405805139592</v>
      </c>
      <c r="Z85" s="360">
        <v>0.53286134189031875</v>
      </c>
      <c r="AA85" s="361">
        <v>0.83170731707317069</v>
      </c>
      <c r="AB85" s="362">
        <v>0.78636363636363638</v>
      </c>
      <c r="AC85" s="363">
        <v>2.6086956521739129E-2</v>
      </c>
      <c r="AD85" s="364">
        <v>0.59615384615384615</v>
      </c>
      <c r="AE85" s="364">
        <v>0.95769230769230762</v>
      </c>
      <c r="AF85" s="365">
        <v>0.74782608695652175</v>
      </c>
      <c r="AG85" s="366">
        <v>9.9378881987577643E-4</v>
      </c>
      <c r="AH85" s="34"/>
      <c r="AI85" s="34"/>
      <c r="AJ85" s="359">
        <v>0.7005251345680138</v>
      </c>
      <c r="AK85" s="360">
        <v>0.59695508619911264</v>
      </c>
      <c r="AL85" s="361">
        <v>0.87073170731707317</v>
      </c>
      <c r="AM85" s="362">
        <v>0.78636363636363638</v>
      </c>
      <c r="AN85" s="363">
        <v>4.1739130434782612E-2</v>
      </c>
      <c r="AO85" s="364">
        <v>0.58461538461538454</v>
      </c>
      <c r="AP85" s="364">
        <v>0.97692307692307689</v>
      </c>
      <c r="AQ85" s="365">
        <v>0.69565217391304346</v>
      </c>
      <c r="AR85" s="366">
        <v>9.9378881987577643E-4</v>
      </c>
      <c r="AS85" s="34"/>
      <c r="AT85" s="34"/>
      <c r="AU85" s="359">
        <v>0.7729862618130906</v>
      </c>
      <c r="AV85" s="360">
        <v>0.64613650922683352</v>
      </c>
      <c r="AW85" s="361">
        <v>0.90243902439024393</v>
      </c>
      <c r="AX85" s="362">
        <v>0.75707547169811318</v>
      </c>
      <c r="AY85" s="363">
        <v>4.5000000000000005E-2</v>
      </c>
      <c r="AZ85" s="364">
        <v>0.62692307692307692</v>
      </c>
      <c r="BA85" s="364">
        <v>0.96153846153846156</v>
      </c>
      <c r="BB85" s="365">
        <v>0.7</v>
      </c>
      <c r="BC85" s="366">
        <v>1.1180124223602484E-3</v>
      </c>
      <c r="BD85" s="34"/>
      <c r="BE85" s="34"/>
      <c r="BF85" s="359">
        <v>0.73770017273998523</v>
      </c>
      <c r="BG85" s="360">
        <v>0.67522808718579153</v>
      </c>
      <c r="BH85" s="361">
        <v>0.92926829268292677</v>
      </c>
      <c r="BI85" s="362">
        <v>0.75589622641509424</v>
      </c>
      <c r="BJ85" s="363">
        <v>6.8260869565217402E-2</v>
      </c>
      <c r="BK85" s="364">
        <v>0.62307692307692308</v>
      </c>
      <c r="BL85" s="364">
        <v>0.95</v>
      </c>
      <c r="BM85" s="365">
        <v>0.73913043478260865</v>
      </c>
      <c r="BN85" s="366">
        <v>1.1180124223602484E-3</v>
      </c>
      <c r="BO85" s="34"/>
      <c r="BP85" s="34"/>
      <c r="BQ85" s="359">
        <v>0.62806684274685087</v>
      </c>
      <c r="BR85" s="360">
        <v>0.61212200203099743</v>
      </c>
      <c r="BS85" s="361">
        <v>0.91951219512195115</v>
      </c>
      <c r="BT85" s="362">
        <v>0.74278846153846156</v>
      </c>
      <c r="BU85" s="363">
        <v>7.1956521739130419E-2</v>
      </c>
      <c r="BV85" s="364">
        <v>0.63846153846153841</v>
      </c>
      <c r="BW85" s="364">
        <v>0.80384615384615377</v>
      </c>
      <c r="BX85" s="365">
        <v>0.84347826086956523</v>
      </c>
      <c r="BY85" s="366">
        <v>1.2422360248447205E-3</v>
      </c>
      <c r="BZ85" s="34"/>
      <c r="CA85" s="34"/>
      <c r="CB85" s="359">
        <v>0.79566498942072039</v>
      </c>
      <c r="CC85" s="360">
        <v>0.7243525664464876</v>
      </c>
      <c r="CD85" s="361">
        <v>0.91951219512195115</v>
      </c>
      <c r="CE85" s="362">
        <v>0.74278846153846156</v>
      </c>
      <c r="CF85" s="363">
        <v>8.5869565217391308E-2</v>
      </c>
      <c r="CG85" s="364">
        <v>0.66538461538461546</v>
      </c>
      <c r="CH85" s="364">
        <v>0.7846153846153846</v>
      </c>
      <c r="CI85" s="365">
        <v>0.82608695652173914</v>
      </c>
      <c r="CJ85" s="366">
        <v>1.1180124223602484E-3</v>
      </c>
      <c r="CK85" s="34"/>
      <c r="CL85" s="34"/>
      <c r="CM85" s="359">
        <v>0.78103373524702457</v>
      </c>
      <c r="CN85" s="361">
        <v>0.79756097560975614</v>
      </c>
      <c r="CO85" s="362">
        <v>0.73564495645863559</v>
      </c>
      <c r="CP85" s="394">
        <v>9.9347826086954152E-2</v>
      </c>
      <c r="CQ85" s="364">
        <v>0.67115384615384788</v>
      </c>
      <c r="CR85" s="364">
        <v>0.70576923076922726</v>
      </c>
      <c r="CS85" s="365">
        <v>0.89782608695652566</v>
      </c>
      <c r="CT85" s="395">
        <v>1.1594202898550724E-3</v>
      </c>
      <c r="CU85" s="396">
        <v>0.66215985214245254</v>
      </c>
      <c r="CV85" s="17"/>
      <c r="CW85" s="17"/>
      <c r="CX85" s="17"/>
      <c r="CY85" s="17"/>
      <c r="CZ85" s="17"/>
      <c r="DA85" s="17"/>
      <c r="DB85" s="17"/>
      <c r="DC85" s="17"/>
    </row>
    <row r="86" spans="1:107" ht="15.75" thickBot="1" x14ac:dyDescent="0.3">
      <c r="A86" s="38"/>
      <c r="B86" s="35" t="s">
        <v>84</v>
      </c>
      <c r="C86" s="43">
        <f t="shared" ref="C86:K86" si="0">AVERAGE(C3:C85)</f>
        <v>0.35361771916936668</v>
      </c>
      <c r="D86" s="43">
        <f t="shared" si="0"/>
        <v>0.4423022319546811</v>
      </c>
      <c r="E86" s="43">
        <f t="shared" si="0"/>
        <v>0.68265957366051966</v>
      </c>
      <c r="F86" s="43">
        <f t="shared" si="0"/>
        <v>0.81671261057485456</v>
      </c>
      <c r="G86" s="43">
        <f t="shared" si="0"/>
        <v>0.29997118910424303</v>
      </c>
      <c r="H86" s="43">
        <f t="shared" si="0"/>
        <v>0.78646895273401307</v>
      </c>
      <c r="I86" s="43">
        <f t="shared" si="0"/>
        <v>0.63767377201112152</v>
      </c>
      <c r="J86" s="43">
        <f t="shared" si="0"/>
        <v>0.79680460974332135</v>
      </c>
      <c r="K86" s="43">
        <f t="shared" si="0"/>
        <v>0.16313798991361864</v>
      </c>
      <c r="L86" s="55"/>
      <c r="M86" s="55"/>
      <c r="N86" s="76">
        <f t="shared" ref="N86:V86" si="1">AVERAGE(N3:N85)</f>
        <v>0.36915056140830249</v>
      </c>
      <c r="O86" s="43">
        <f t="shared" si="1"/>
        <v>0.46810964441616781</v>
      </c>
      <c r="P86" s="43">
        <f t="shared" si="1"/>
        <v>0.71917790822861727</v>
      </c>
      <c r="Q86" s="43">
        <f t="shared" si="1"/>
        <v>0.80752913556457784</v>
      </c>
      <c r="R86" s="43">
        <f t="shared" si="1"/>
        <v>0.33529596647459409</v>
      </c>
      <c r="S86" s="43">
        <f t="shared" si="1"/>
        <v>0.78897126969416143</v>
      </c>
      <c r="T86" s="43">
        <f t="shared" si="1"/>
        <v>0.65347544022242854</v>
      </c>
      <c r="U86" s="43">
        <f t="shared" si="1"/>
        <v>0.80047145102147721</v>
      </c>
      <c r="V86" s="43">
        <f t="shared" si="1"/>
        <v>0.16462085253448333</v>
      </c>
      <c r="W86" s="43"/>
      <c r="X86" s="43"/>
      <c r="Y86" s="80">
        <f t="shared" ref="Y86:AG86" si="2">AVERAGE(Y3:Y85)</f>
        <v>0.34052678083621207</v>
      </c>
      <c r="Z86" s="55">
        <f t="shared" si="2"/>
        <v>0.47329039653240712</v>
      </c>
      <c r="AA86" s="43">
        <f t="shared" si="2"/>
        <v>0.71831578910390148</v>
      </c>
      <c r="AB86" s="43">
        <f t="shared" si="2"/>
        <v>0.81234451277386865</v>
      </c>
      <c r="AC86" s="43">
        <f t="shared" si="2"/>
        <v>0.3531220534311158</v>
      </c>
      <c r="AD86" s="43">
        <f t="shared" si="2"/>
        <v>0.79003707136237245</v>
      </c>
      <c r="AE86" s="43">
        <f t="shared" si="2"/>
        <v>0.66960148285449494</v>
      </c>
      <c r="AF86" s="43">
        <f t="shared" si="2"/>
        <v>0.80309062336301695</v>
      </c>
      <c r="AG86" s="43">
        <f t="shared" si="2"/>
        <v>0.17080892253950647</v>
      </c>
      <c r="AH86" s="43"/>
      <c r="AI86" s="43"/>
      <c r="AJ86" s="80">
        <f t="shared" ref="AJ86:AR86" si="3">AVERAGE(AJ3:AJ85)</f>
        <v>0.35045511231940418</v>
      </c>
      <c r="AK86" s="43">
        <f t="shared" si="3"/>
        <v>0.47515007733628511</v>
      </c>
      <c r="AL86" s="55">
        <f t="shared" si="3"/>
        <v>0.74942694489118078</v>
      </c>
      <c r="AM86" s="43">
        <f t="shared" si="3"/>
        <v>0.81250288961585704</v>
      </c>
      <c r="AN86" s="43">
        <f t="shared" si="3"/>
        <v>0.37781561026715554</v>
      </c>
      <c r="AO86" s="43">
        <f t="shared" si="3"/>
        <v>0.78600556070435568</v>
      </c>
      <c r="AP86" s="43">
        <f t="shared" si="3"/>
        <v>0.68711770157553298</v>
      </c>
      <c r="AQ86" s="43">
        <f t="shared" si="3"/>
        <v>0.80534311157674154</v>
      </c>
      <c r="AR86" s="43">
        <f t="shared" si="3"/>
        <v>0.18269909255827355</v>
      </c>
      <c r="AS86" s="43"/>
      <c r="AT86" s="43"/>
      <c r="AU86" s="80">
        <f t="shared" ref="AU86:BC86" si="4">AVERAGE(AU3:AU85)</f>
        <v>0.3902377582165964</v>
      </c>
      <c r="AV86" s="43">
        <f t="shared" si="4"/>
        <v>0.49315849094141001</v>
      </c>
      <c r="AW86" s="43">
        <f t="shared" si="4"/>
        <v>0.74632848666011076</v>
      </c>
      <c r="AX86" s="55">
        <f t="shared" si="4"/>
        <v>0.81589609536199625</v>
      </c>
      <c r="AY86" s="43">
        <f t="shared" si="4"/>
        <v>0.40815872184389734</v>
      </c>
      <c r="AZ86" s="43">
        <f t="shared" si="4"/>
        <v>0.79054680259499521</v>
      </c>
      <c r="BA86" s="43">
        <f t="shared" si="4"/>
        <v>0.6990268767377199</v>
      </c>
      <c r="BB86" s="43">
        <f t="shared" si="4"/>
        <v>0.81210057621791498</v>
      </c>
      <c r="BC86" s="43">
        <f t="shared" si="4"/>
        <v>0.1988925523064122</v>
      </c>
      <c r="BD86" s="43"/>
      <c r="BE86" s="43"/>
      <c r="BF86" s="80">
        <f t="shared" ref="BF86:BN86" si="5">AVERAGE(BF3:BF85)</f>
        <v>0.4016728273791827</v>
      </c>
      <c r="BG86" s="43">
        <f t="shared" si="5"/>
        <v>0.51833010126880497</v>
      </c>
      <c r="BH86" s="43">
        <f t="shared" si="5"/>
        <v>0.79735342369785822</v>
      </c>
      <c r="BI86" s="43">
        <f t="shared" si="5"/>
        <v>0.79873734351386749</v>
      </c>
      <c r="BJ86" s="55">
        <f t="shared" si="5"/>
        <v>0.44357778941854364</v>
      </c>
      <c r="BK86" s="43">
        <f t="shared" si="5"/>
        <v>0.79439295644114905</v>
      </c>
      <c r="BL86" s="43">
        <f t="shared" si="5"/>
        <v>0.71343836886005607</v>
      </c>
      <c r="BM86" s="43">
        <f t="shared" si="5"/>
        <v>0.81183865898376106</v>
      </c>
      <c r="BN86" s="43">
        <f t="shared" si="5"/>
        <v>0.25029859542909183</v>
      </c>
      <c r="BO86" s="43"/>
      <c r="BP86" s="43"/>
      <c r="BQ86" s="80">
        <f t="shared" ref="BQ86:BY86" si="6">AVERAGE(BQ3:BQ85)</f>
        <v>0.39182416648308238</v>
      </c>
      <c r="BR86" s="43">
        <f t="shared" si="6"/>
        <v>0.51744120238267455</v>
      </c>
      <c r="BS86" s="43">
        <f t="shared" si="6"/>
        <v>0.79432853364678235</v>
      </c>
      <c r="BT86" s="43">
        <f t="shared" si="6"/>
        <v>0.80558262871113551</v>
      </c>
      <c r="BU86" s="43">
        <f t="shared" si="6"/>
        <v>0.48740701938187542</v>
      </c>
      <c r="BV86" s="55">
        <f t="shared" si="6"/>
        <v>0.80370713623725676</v>
      </c>
      <c r="BW86" s="43">
        <f t="shared" si="6"/>
        <v>0.71645041705282675</v>
      </c>
      <c r="BX86" s="43">
        <f t="shared" si="6"/>
        <v>0.82634887375589294</v>
      </c>
      <c r="BY86" s="43">
        <f t="shared" si="6"/>
        <v>0.26477995284022449</v>
      </c>
      <c r="BZ86" s="43"/>
      <c r="CA86" s="43"/>
      <c r="CB86" s="84">
        <f t="shared" ref="CB86:CJ86" si="7">AVERAGE(CB3:CB85)</f>
        <v>0.37831603665294744</v>
      </c>
      <c r="CC86" s="43">
        <f t="shared" si="7"/>
        <v>0.50063921595587424</v>
      </c>
      <c r="CD86" s="43">
        <f t="shared" si="7"/>
        <v>0.79206582427270045</v>
      </c>
      <c r="CE86" s="43">
        <f t="shared" si="7"/>
        <v>0.8197396944374794</v>
      </c>
      <c r="CF86" s="43">
        <f t="shared" si="7"/>
        <v>0.51541906757464639</v>
      </c>
      <c r="CG86" s="43">
        <f t="shared" si="7"/>
        <v>0.79592215013901757</v>
      </c>
      <c r="CH86" s="55">
        <f t="shared" si="7"/>
        <v>0.73526413345690467</v>
      </c>
      <c r="CI86" s="43">
        <f t="shared" si="7"/>
        <v>0.83006809848088015</v>
      </c>
      <c r="CJ86" s="43">
        <f t="shared" si="7"/>
        <v>0.2706866340040468</v>
      </c>
      <c r="CK86" s="82"/>
      <c r="CL86" s="82"/>
      <c r="CM86" s="97">
        <f t="shared" ref="CM86:CU86" si="8">AVERAGE(CM3:CM85)</f>
        <v>0.39104246390353692</v>
      </c>
      <c r="CN86" s="43">
        <f t="shared" si="8"/>
        <v>0.68242881113098863</v>
      </c>
      <c r="CO86" s="43">
        <f t="shared" si="8"/>
        <v>0.81458296111204909</v>
      </c>
      <c r="CP86" s="43">
        <f t="shared" si="8"/>
        <v>0.55504321634363718</v>
      </c>
      <c r="CQ86" s="43">
        <f t="shared" si="8"/>
        <v>0.8025023169601484</v>
      </c>
      <c r="CR86" s="43">
        <f t="shared" si="8"/>
        <v>0.74397590361445776</v>
      </c>
      <c r="CS86" s="43">
        <f t="shared" si="8"/>
        <v>0.8371922472498694</v>
      </c>
      <c r="CT86" s="43">
        <f t="shared" si="8"/>
        <v>0.28230976599940977</v>
      </c>
      <c r="CU86" s="98">
        <f t="shared" si="8"/>
        <v>0.48264552539013472</v>
      </c>
    </row>
    <row r="87" spans="1:107" ht="15.75" thickBot="1" x14ac:dyDescent="0.3">
      <c r="A87" s="38"/>
      <c r="B87" s="39" t="s">
        <v>85</v>
      </c>
      <c r="C87" s="43">
        <f t="shared" ref="C87:K87" si="9">_xlfn.STDEV.S(C3:C85)</f>
        <v>0.16573393063473119</v>
      </c>
      <c r="D87" s="43">
        <f t="shared" si="9"/>
        <v>0.13727509167332261</v>
      </c>
      <c r="E87" s="43">
        <f t="shared" si="9"/>
        <v>0.17536803106796048</v>
      </c>
      <c r="F87" s="43">
        <f t="shared" si="9"/>
        <v>0.12418510516703365</v>
      </c>
      <c r="G87" s="43">
        <f t="shared" si="9"/>
        <v>9.7048148545032575E-2</v>
      </c>
      <c r="H87" s="43">
        <f t="shared" si="9"/>
        <v>0.138722343292525</v>
      </c>
      <c r="I87" s="43">
        <f t="shared" si="9"/>
        <v>0.12779246145206433</v>
      </c>
      <c r="J87" s="43">
        <f t="shared" si="9"/>
        <v>0.18128857312576749</v>
      </c>
      <c r="K87" s="43">
        <f t="shared" si="9"/>
        <v>0.13450203667656432</v>
      </c>
      <c r="L87" s="55"/>
      <c r="M87" s="55"/>
      <c r="N87" s="76">
        <f t="shared" ref="N87:V87" si="10">_xlfn.STDEV.S(N3:N85)</f>
        <v>0.16242448731286963</v>
      </c>
      <c r="O87" s="43">
        <f t="shared" si="10"/>
        <v>0.12101159584919122</v>
      </c>
      <c r="P87" s="43">
        <f t="shared" si="10"/>
        <v>0.13832889145943894</v>
      </c>
      <c r="Q87" s="43">
        <f t="shared" si="10"/>
        <v>0.10793666576383502</v>
      </c>
      <c r="R87" s="43">
        <f t="shared" si="10"/>
        <v>0.1022077941743994</v>
      </c>
      <c r="S87" s="43">
        <f t="shared" si="10"/>
        <v>0.13524480442443784</v>
      </c>
      <c r="T87" s="43">
        <f t="shared" si="10"/>
        <v>0.12937343379645808</v>
      </c>
      <c r="U87" s="43">
        <f t="shared" si="10"/>
        <v>0.17942229829908896</v>
      </c>
      <c r="V87" s="43">
        <f t="shared" si="10"/>
        <v>0.13588766660118926</v>
      </c>
      <c r="W87" s="43"/>
      <c r="X87" s="43"/>
      <c r="Y87" s="80">
        <f t="shared" ref="Y87:AG87" si="11">_xlfn.STDEV.S(Y3:Y85)</f>
        <v>0.16556209018376575</v>
      </c>
      <c r="Z87" s="55">
        <f t="shared" si="11"/>
        <v>0.11231216869698658</v>
      </c>
      <c r="AA87" s="43">
        <f t="shared" si="11"/>
        <v>0.13039232210669674</v>
      </c>
      <c r="AB87" s="43">
        <f t="shared" si="11"/>
        <v>9.6942278575093604E-2</v>
      </c>
      <c r="AC87" s="43">
        <f t="shared" si="11"/>
        <v>0.10661664230817773</v>
      </c>
      <c r="AD87" s="43">
        <f t="shared" si="11"/>
        <v>0.13699061847940838</v>
      </c>
      <c r="AE87" s="43">
        <f t="shared" si="11"/>
        <v>0.12390466038159029</v>
      </c>
      <c r="AF87" s="43">
        <f t="shared" si="11"/>
        <v>0.18149629633603551</v>
      </c>
      <c r="AG87" s="43">
        <f t="shared" si="11"/>
        <v>0.14767737508434117</v>
      </c>
      <c r="AH87" s="43"/>
      <c r="AI87" s="43"/>
      <c r="AJ87" s="80">
        <f t="shared" ref="AJ87:AR87" si="12">_xlfn.STDEV.S(AJ3:AJ85)</f>
        <v>0.1672261559312829</v>
      </c>
      <c r="AK87" s="43">
        <f t="shared" si="12"/>
        <v>0.1062642553293075</v>
      </c>
      <c r="AL87" s="55">
        <f t="shared" si="12"/>
        <v>0.11960318812713328</v>
      </c>
      <c r="AM87" s="43">
        <f t="shared" si="12"/>
        <v>8.5742958984167561E-2</v>
      </c>
      <c r="AN87" s="43">
        <f t="shared" si="12"/>
        <v>0.10845440302557477</v>
      </c>
      <c r="AO87" s="43">
        <f t="shared" si="12"/>
        <v>0.13981073210428421</v>
      </c>
      <c r="AP87" s="43">
        <f t="shared" si="12"/>
        <v>0.12557478432959393</v>
      </c>
      <c r="AQ87" s="43">
        <f t="shared" si="12"/>
        <v>0.17935202000457215</v>
      </c>
      <c r="AR87" s="43">
        <f t="shared" si="12"/>
        <v>0.16475698423106838</v>
      </c>
      <c r="AS87" s="43"/>
      <c r="AT87" s="43"/>
      <c r="AU87" s="80">
        <f t="shared" ref="AU87:BC87" si="13">_xlfn.STDEV.S(AU3:AU85)</f>
        <v>0.17150070301916889</v>
      </c>
      <c r="AV87" s="43">
        <f t="shared" si="13"/>
        <v>0.10626698925763668</v>
      </c>
      <c r="AW87" s="43">
        <f t="shared" si="13"/>
        <v>0.11467265403211421</v>
      </c>
      <c r="AX87" s="55">
        <f t="shared" si="13"/>
        <v>8.1872082259722645E-2</v>
      </c>
      <c r="AY87" s="43">
        <f t="shared" si="13"/>
        <v>0.1115446321550059</v>
      </c>
      <c r="AZ87" s="43">
        <f t="shared" si="13"/>
        <v>0.16130969820379915</v>
      </c>
      <c r="BA87" s="43">
        <f t="shared" si="13"/>
        <v>0.12529060370969053</v>
      </c>
      <c r="BB87" s="43">
        <f t="shared" si="13"/>
        <v>0.17438568885773312</v>
      </c>
      <c r="BC87" s="43">
        <f t="shared" si="13"/>
        <v>0.18058605857643839</v>
      </c>
      <c r="BD87" s="43"/>
      <c r="BE87" s="43"/>
      <c r="BF87" s="80">
        <f t="shared" ref="BF87:BN87" si="14">_xlfn.STDEV.S(BF3:BF85)</f>
        <v>0.16149069182009376</v>
      </c>
      <c r="BG87" s="43">
        <f t="shared" si="14"/>
        <v>0.11164104392050828</v>
      </c>
      <c r="BH87" s="43">
        <f t="shared" si="14"/>
        <v>0.10574045739377116</v>
      </c>
      <c r="BI87" s="43">
        <f t="shared" si="14"/>
        <v>7.5112741145944836E-2</v>
      </c>
      <c r="BJ87" s="55">
        <f t="shared" si="14"/>
        <v>0.11890638061794107</v>
      </c>
      <c r="BK87" s="43">
        <f t="shared" si="14"/>
        <v>0.15529024543706688</v>
      </c>
      <c r="BL87" s="43">
        <f t="shared" si="14"/>
        <v>0.12465332717189229</v>
      </c>
      <c r="BM87" s="43">
        <f t="shared" si="14"/>
        <v>0.17502865043198609</v>
      </c>
      <c r="BN87" s="43">
        <f t="shared" si="14"/>
        <v>0.2152850530121517</v>
      </c>
      <c r="BO87" s="43"/>
      <c r="BP87" s="43"/>
      <c r="BQ87" s="80">
        <f t="shared" ref="BQ87:BY87" si="15">_xlfn.STDEV.S(BQ3:BQ85)</f>
        <v>0.15940460961352335</v>
      </c>
      <c r="BR87" s="43">
        <f t="shared" si="15"/>
        <v>0.10946878618547623</v>
      </c>
      <c r="BS87" s="43">
        <f t="shared" si="15"/>
        <v>0.11681392848970105</v>
      </c>
      <c r="BT87" s="43">
        <f t="shared" si="15"/>
        <v>7.3597728254945885E-2</v>
      </c>
      <c r="BU87" s="43">
        <f t="shared" si="15"/>
        <v>0.12270874274872856</v>
      </c>
      <c r="BV87" s="55">
        <f t="shared" si="15"/>
        <v>0.14690294571365511</v>
      </c>
      <c r="BW87" s="43">
        <f t="shared" si="15"/>
        <v>0.11896465074583645</v>
      </c>
      <c r="BX87" s="43">
        <f t="shared" si="15"/>
        <v>0.16926360509667637</v>
      </c>
      <c r="BY87" s="43">
        <f t="shared" si="15"/>
        <v>0.22320788520605683</v>
      </c>
      <c r="BZ87" s="82"/>
      <c r="CA87" s="82"/>
      <c r="CB87" s="85">
        <f t="shared" ref="CB87:CJ87" si="16">_xlfn.STDEV.S(CB3:CB85)</f>
        <v>0.16218731716521292</v>
      </c>
      <c r="CC87" s="83">
        <f t="shared" si="16"/>
        <v>0.10368827395152792</v>
      </c>
      <c r="CD87" s="43">
        <f t="shared" si="16"/>
        <v>0.1201266503328071</v>
      </c>
      <c r="CE87" s="43">
        <f t="shared" si="16"/>
        <v>6.3030255200882471E-2</v>
      </c>
      <c r="CF87" s="43">
        <f t="shared" si="16"/>
        <v>0.1233413575702252</v>
      </c>
      <c r="CG87" s="43">
        <f t="shared" si="16"/>
        <v>0.17037006637639832</v>
      </c>
      <c r="CH87" s="55">
        <f t="shared" si="16"/>
        <v>0.12450626878735895</v>
      </c>
      <c r="CI87" s="43">
        <f t="shared" si="16"/>
        <v>0.16502361357579048</v>
      </c>
      <c r="CJ87" s="43">
        <f t="shared" si="16"/>
        <v>0.22817745915886081</v>
      </c>
      <c r="CK87" s="82"/>
      <c r="CL87" s="82"/>
      <c r="CM87" s="99">
        <f t="shared" ref="CM87:CU87" si="17">_xlfn.STDEV.S(CM3:CM85)</f>
        <v>0.16022369547499168</v>
      </c>
      <c r="CN87" s="100">
        <f t="shared" si="17"/>
        <v>0.17532350497842744</v>
      </c>
      <c r="CO87" s="100">
        <f t="shared" si="17"/>
        <v>6.5012953020087111E-2</v>
      </c>
      <c r="CP87" s="100">
        <f t="shared" si="17"/>
        <v>0.13305904283007408</v>
      </c>
      <c r="CQ87" s="100">
        <f t="shared" si="17"/>
        <v>0.15985389144314724</v>
      </c>
      <c r="CR87" s="100">
        <f t="shared" si="17"/>
        <v>0.12486779380536199</v>
      </c>
      <c r="CS87" s="100">
        <f t="shared" si="17"/>
        <v>0.16787469695861551</v>
      </c>
      <c r="CT87" s="100">
        <f t="shared" si="17"/>
        <v>0.23592008082005689</v>
      </c>
      <c r="CU87" s="101">
        <f t="shared" si="17"/>
        <v>9.8739859910902214E-2</v>
      </c>
    </row>
    <row r="88" spans="1:107" x14ac:dyDescent="0.25">
      <c r="C88" s="305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40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40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40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40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40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40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40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41"/>
      <c r="CN88" s="41"/>
      <c r="CO88" s="38"/>
      <c r="CP88" s="38"/>
      <c r="CQ88" s="38"/>
      <c r="CR88" s="38"/>
      <c r="CS88" s="38"/>
      <c r="CT88" s="38"/>
      <c r="CU88" s="38"/>
    </row>
    <row r="89" spans="1:107" x14ac:dyDescent="0.25">
      <c r="C89" s="305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40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40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40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40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40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40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40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41"/>
      <c r="CN89" s="41"/>
      <c r="CO89" s="38"/>
      <c r="CP89" s="38"/>
      <c r="CQ89" s="38"/>
      <c r="CR89" s="38"/>
      <c r="CS89" s="38"/>
      <c r="CT89" s="38"/>
      <c r="CU89" s="38"/>
    </row>
    <row r="90" spans="1:107" x14ac:dyDescent="0.25">
      <c r="C90" s="305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40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40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40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40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40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40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40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41"/>
      <c r="CN90" s="41"/>
      <c r="CO90" s="38"/>
      <c r="CP90" s="38"/>
      <c r="CQ90" s="38"/>
      <c r="CR90" s="38"/>
      <c r="CS90" s="38"/>
      <c r="CT90" s="38"/>
      <c r="CU90" s="38"/>
    </row>
    <row r="91" spans="1:107" x14ac:dyDescent="0.25">
      <c r="C91" s="42"/>
      <c r="D91" s="56"/>
      <c r="E91" s="56"/>
      <c r="F91" s="56"/>
      <c r="G91" s="56"/>
      <c r="H91" s="56"/>
      <c r="I91" s="56"/>
      <c r="J91" s="56"/>
      <c r="K91" s="56"/>
      <c r="L91" s="78"/>
      <c r="M91" s="78"/>
      <c r="N91" s="77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77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77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77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77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77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77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57"/>
      <c r="CN91" s="57"/>
      <c r="CO91" s="38"/>
      <c r="CP91" s="38"/>
      <c r="CQ91" s="38"/>
      <c r="CR91" s="38"/>
      <c r="CS91" s="38"/>
      <c r="CT91" s="38"/>
      <c r="CU91" s="38"/>
    </row>
    <row r="92" spans="1:107" ht="15.75" thickBot="1" x14ac:dyDescent="0.3">
      <c r="C92" s="19">
        <v>2007</v>
      </c>
      <c r="D92" s="19">
        <v>2007</v>
      </c>
      <c r="E92" s="58">
        <v>2007</v>
      </c>
      <c r="F92" s="59">
        <v>2007</v>
      </c>
      <c r="G92" s="60">
        <v>2007</v>
      </c>
      <c r="H92" s="61">
        <v>2007</v>
      </c>
      <c r="I92" s="62">
        <v>2007</v>
      </c>
      <c r="J92" s="61">
        <v>2007</v>
      </c>
      <c r="K92" s="61">
        <v>2007</v>
      </c>
      <c r="L92" s="71"/>
      <c r="N92" s="75">
        <v>2008</v>
      </c>
      <c r="O92" s="111">
        <v>2008</v>
      </c>
      <c r="P92" s="112">
        <v>2008</v>
      </c>
      <c r="Q92" s="113">
        <v>2008</v>
      </c>
      <c r="R92" s="114">
        <v>2008</v>
      </c>
      <c r="S92" s="113">
        <v>2008</v>
      </c>
      <c r="T92" s="116">
        <v>2008</v>
      </c>
      <c r="U92" s="115">
        <v>2008</v>
      </c>
      <c r="V92" s="115">
        <v>2008</v>
      </c>
      <c r="W92" s="71"/>
      <c r="Y92" s="79">
        <v>2009</v>
      </c>
      <c r="Z92" s="52">
        <v>2009</v>
      </c>
      <c r="AA92" s="63">
        <v>2009</v>
      </c>
      <c r="AB92" s="64">
        <v>2009</v>
      </c>
      <c r="AC92" s="65">
        <v>2009</v>
      </c>
      <c r="AD92" s="66">
        <v>2009</v>
      </c>
      <c r="AE92" s="67">
        <v>2009</v>
      </c>
      <c r="AF92" s="66">
        <v>2009</v>
      </c>
      <c r="AG92" s="66">
        <v>2009</v>
      </c>
      <c r="AJ92" s="81">
        <v>2010</v>
      </c>
      <c r="AK92" s="51">
        <v>2010</v>
      </c>
      <c r="AL92" s="68">
        <v>2010</v>
      </c>
      <c r="AM92" s="64">
        <v>2010</v>
      </c>
      <c r="AN92" s="65">
        <v>2010</v>
      </c>
      <c r="AO92" s="64">
        <v>2010</v>
      </c>
      <c r="AP92" s="66">
        <v>2010</v>
      </c>
      <c r="AQ92" s="66">
        <v>2010</v>
      </c>
      <c r="AR92" s="66">
        <v>2010</v>
      </c>
      <c r="AS92" s="71"/>
      <c r="AU92" s="81">
        <v>2011</v>
      </c>
      <c r="AV92" s="51">
        <v>2011</v>
      </c>
      <c r="AW92" s="63">
        <v>2011</v>
      </c>
      <c r="AX92" s="69">
        <v>2011</v>
      </c>
      <c r="AY92" s="65">
        <v>2011</v>
      </c>
      <c r="AZ92" s="66">
        <v>2011</v>
      </c>
      <c r="BA92" s="66">
        <v>2011</v>
      </c>
      <c r="BB92" s="66">
        <v>2011</v>
      </c>
      <c r="BC92" s="66">
        <v>2011</v>
      </c>
      <c r="BD92" s="71"/>
      <c r="BF92" s="81">
        <v>2012</v>
      </c>
      <c r="BG92" s="51">
        <v>2012</v>
      </c>
      <c r="BH92" s="63">
        <v>2012</v>
      </c>
      <c r="BI92" s="64">
        <v>2012</v>
      </c>
      <c r="BJ92" s="70">
        <v>2012</v>
      </c>
      <c r="BK92" s="64">
        <v>2012</v>
      </c>
      <c r="BL92" s="66">
        <v>2012</v>
      </c>
      <c r="BM92" s="66">
        <v>2012</v>
      </c>
      <c r="BN92" s="66">
        <v>2012</v>
      </c>
      <c r="BO92" s="71"/>
      <c r="BQ92" s="81">
        <v>2013</v>
      </c>
      <c r="BR92" s="51">
        <v>2013</v>
      </c>
      <c r="BS92" s="63">
        <v>2013</v>
      </c>
      <c r="BT92" s="64">
        <v>2013</v>
      </c>
      <c r="BU92" s="65">
        <v>2013</v>
      </c>
      <c r="BV92" s="69">
        <v>2013</v>
      </c>
      <c r="BW92" s="66">
        <v>2013</v>
      </c>
      <c r="BX92" s="66">
        <v>2013</v>
      </c>
      <c r="BY92" s="66">
        <v>2013</v>
      </c>
      <c r="BZ92" s="71"/>
      <c r="CB92" s="81">
        <v>2014</v>
      </c>
      <c r="CC92" s="51">
        <v>2014</v>
      </c>
      <c r="CD92" s="63">
        <v>2014</v>
      </c>
      <c r="CE92" s="64">
        <v>2014</v>
      </c>
      <c r="CF92" s="65">
        <v>2014</v>
      </c>
      <c r="CG92" s="64">
        <v>2014</v>
      </c>
      <c r="CH92" s="71">
        <v>2014</v>
      </c>
      <c r="CI92" s="66">
        <v>2014</v>
      </c>
      <c r="CJ92" s="66">
        <v>2014</v>
      </c>
      <c r="CK92" s="71"/>
      <c r="CM92" s="95">
        <v>2015</v>
      </c>
      <c r="CN92" s="72">
        <v>2015</v>
      </c>
      <c r="CO92" s="63">
        <v>2015</v>
      </c>
      <c r="CP92" s="64">
        <v>2015</v>
      </c>
      <c r="CQ92" s="65">
        <v>2015</v>
      </c>
      <c r="CR92" s="64">
        <v>2015</v>
      </c>
      <c r="CS92" s="66">
        <v>2015</v>
      </c>
      <c r="CT92" s="66">
        <v>2015</v>
      </c>
      <c r="CU92" s="96">
        <v>2015</v>
      </c>
    </row>
    <row r="93" spans="1:107" s="102" customFormat="1" ht="15.75" thickTop="1" x14ac:dyDescent="0.25">
      <c r="C93" s="103">
        <v>1</v>
      </c>
      <c r="D93" s="104">
        <v>2</v>
      </c>
      <c r="E93" s="105">
        <v>3</v>
      </c>
      <c r="F93" s="106">
        <v>4</v>
      </c>
      <c r="G93" s="107">
        <v>5</v>
      </c>
      <c r="H93" s="108">
        <v>6</v>
      </c>
      <c r="I93" s="107">
        <v>7</v>
      </c>
      <c r="J93" s="109">
        <v>8</v>
      </c>
      <c r="K93" s="109">
        <v>9</v>
      </c>
      <c r="L93" s="110"/>
      <c r="N93" s="103">
        <v>1</v>
      </c>
      <c r="O93" s="104">
        <v>2</v>
      </c>
      <c r="P93" s="105">
        <v>3</v>
      </c>
      <c r="Q93" s="106">
        <v>4</v>
      </c>
      <c r="R93" s="107">
        <v>5</v>
      </c>
      <c r="S93" s="108">
        <v>6</v>
      </c>
      <c r="T93" s="107">
        <v>7</v>
      </c>
      <c r="U93" s="109">
        <v>8</v>
      </c>
      <c r="V93" s="109">
        <v>9</v>
      </c>
      <c r="W93" s="110"/>
      <c r="Y93" s="74">
        <v>1</v>
      </c>
      <c r="Z93" s="4">
        <v>2</v>
      </c>
      <c r="AA93" s="6">
        <v>3</v>
      </c>
      <c r="AB93" s="47">
        <v>4</v>
      </c>
      <c r="AC93" s="44">
        <v>5</v>
      </c>
      <c r="AD93" s="49">
        <v>6</v>
      </c>
      <c r="AE93" s="44">
        <v>7</v>
      </c>
      <c r="AF93" s="50">
        <v>8</v>
      </c>
      <c r="AG93" s="50">
        <v>9</v>
      </c>
      <c r="AJ93" s="86">
        <v>1</v>
      </c>
      <c r="AK93" s="45">
        <v>2</v>
      </c>
      <c r="AL93" s="46">
        <v>3</v>
      </c>
      <c r="AM93" s="7">
        <v>4</v>
      </c>
      <c r="AN93">
        <v>5</v>
      </c>
      <c r="AO93" s="8">
        <v>6</v>
      </c>
      <c r="AP93">
        <v>7</v>
      </c>
      <c r="AQ93" s="48">
        <v>8</v>
      </c>
      <c r="AR93" s="48">
        <v>9</v>
      </c>
      <c r="AS93" s="48"/>
      <c r="AU93" s="74">
        <v>1</v>
      </c>
      <c r="AV93" s="4">
        <v>2</v>
      </c>
      <c r="AW93" s="46">
        <v>3</v>
      </c>
      <c r="AX93" s="7">
        <v>4</v>
      </c>
      <c r="AY93">
        <v>5</v>
      </c>
      <c r="AZ93" s="8">
        <v>6</v>
      </c>
      <c r="BA93">
        <v>7</v>
      </c>
      <c r="BB93" s="48">
        <v>8</v>
      </c>
      <c r="BC93" s="48">
        <v>9</v>
      </c>
      <c r="BD93" s="48"/>
      <c r="BF93" s="74">
        <v>1</v>
      </c>
      <c r="BG93" s="4">
        <v>2</v>
      </c>
      <c r="BH93" s="46">
        <v>3</v>
      </c>
      <c r="BI93" s="7">
        <v>4</v>
      </c>
      <c r="BJ93">
        <v>5</v>
      </c>
      <c r="BK93" s="8">
        <v>6</v>
      </c>
      <c r="BL93">
        <v>7</v>
      </c>
      <c r="BM93" s="48">
        <v>8</v>
      </c>
      <c r="BN93" s="48">
        <v>9</v>
      </c>
      <c r="BO93" s="48"/>
      <c r="BQ93" s="74">
        <v>1</v>
      </c>
      <c r="BR93" s="4">
        <v>2</v>
      </c>
      <c r="BS93" s="46">
        <v>3</v>
      </c>
      <c r="BT93" s="7">
        <v>4</v>
      </c>
      <c r="BU93">
        <v>5</v>
      </c>
      <c r="BV93" s="8">
        <v>6</v>
      </c>
      <c r="BW93">
        <v>7</v>
      </c>
      <c r="BX93" s="48">
        <v>8</v>
      </c>
      <c r="BY93" s="48">
        <v>9</v>
      </c>
      <c r="BZ93" s="48"/>
      <c r="CB93" s="74">
        <v>1</v>
      </c>
      <c r="CC93" s="4">
        <v>2</v>
      </c>
      <c r="CD93" s="46">
        <v>3</v>
      </c>
      <c r="CE93" s="7">
        <v>4</v>
      </c>
      <c r="CF93">
        <v>5</v>
      </c>
      <c r="CG93" s="8">
        <v>6</v>
      </c>
      <c r="CH93">
        <v>7</v>
      </c>
      <c r="CI93" s="1">
        <v>8</v>
      </c>
      <c r="CJ93" s="1">
        <v>9</v>
      </c>
      <c r="CK93" s="48"/>
      <c r="CM93" s="87">
        <v>1</v>
      </c>
      <c r="CN93" s="88">
        <v>2</v>
      </c>
      <c r="CO93" s="89">
        <v>3</v>
      </c>
      <c r="CP93" s="90">
        <v>4</v>
      </c>
      <c r="CQ93" s="91">
        <v>5</v>
      </c>
      <c r="CR93" s="92">
        <v>6</v>
      </c>
      <c r="CS93" s="91">
        <v>7</v>
      </c>
      <c r="CT93" s="93">
        <v>8</v>
      </c>
      <c r="CU93" s="94">
        <v>9</v>
      </c>
    </row>
    <row r="94" spans="1:107" x14ac:dyDescent="0.25">
      <c r="C94" s="21">
        <f>(C3-C$86)/C$87</f>
        <v>0.71761100525028532</v>
      </c>
      <c r="D94" s="21">
        <f t="shared" ref="D94:K94" si="18">(D3-D$86)/D$87</f>
        <v>0.33035878803253127</v>
      </c>
      <c r="E94" s="21">
        <f t="shared" si="18"/>
        <v>0.76646579340962284</v>
      </c>
      <c r="F94" s="21">
        <f t="shared" si="18"/>
        <v>0.15374206226445677</v>
      </c>
      <c r="G94" s="21">
        <f t="shared" si="18"/>
        <v>0.14589918396841406</v>
      </c>
      <c r="H94" s="21">
        <f t="shared" si="18"/>
        <v>0.51342381672507775</v>
      </c>
      <c r="I94" s="21">
        <f t="shared" si="18"/>
        <v>0.69839256477138356</v>
      </c>
      <c r="J94" s="21">
        <f t="shared" si="18"/>
        <v>0.64118144080106199</v>
      </c>
      <c r="K94" s="21">
        <f t="shared" si="18"/>
        <v>1.0406355443157476</v>
      </c>
      <c r="L94" s="54"/>
      <c r="N94" s="53">
        <f>(N3-N$86)/N$87</f>
        <v>1.0717898480752266</v>
      </c>
      <c r="O94" s="53">
        <f t="shared" ref="O94:V94" si="19">(O3-O$86)/O$87</f>
        <v>0.83889395982270087</v>
      </c>
      <c r="P94" s="53">
        <f t="shared" si="19"/>
        <v>1.1485010151026334</v>
      </c>
      <c r="Q94" s="53">
        <f t="shared" si="19"/>
        <v>-7.8027171284522814E-2</v>
      </c>
      <c r="R94" s="53">
        <f t="shared" si="19"/>
        <v>0.18853015146604846</v>
      </c>
      <c r="S94" s="53">
        <f t="shared" si="19"/>
        <v>0.59343868977568992</v>
      </c>
      <c r="T94" s="53">
        <f t="shared" si="19"/>
        <v>0.74609258597427797</v>
      </c>
      <c r="U94" s="53">
        <f t="shared" si="19"/>
        <v>0.57894908297474834</v>
      </c>
      <c r="V94" s="53">
        <f t="shared" si="19"/>
        <v>1.0556784527621865</v>
      </c>
      <c r="W94" s="54"/>
      <c r="Y94" s="21">
        <f>(Y3-Y$86)/Y$87</f>
        <v>0.82490605834681063</v>
      </c>
      <c r="Z94" s="21">
        <f t="shared" ref="Z94:AG94" si="20">(Z3-Z$86)/Z$87</f>
        <v>0.96468529892927601</v>
      </c>
      <c r="AA94" s="21">
        <f t="shared" si="20"/>
        <v>1.2063131053448823</v>
      </c>
      <c r="AB94" s="21">
        <f t="shared" si="20"/>
        <v>-0.14806172865205317</v>
      </c>
      <c r="AC94" s="21">
        <f t="shared" si="20"/>
        <v>0.12160299564816512</v>
      </c>
      <c r="AD94" s="21">
        <f t="shared" si="20"/>
        <v>0.55001973754552225</v>
      </c>
      <c r="AE94" s="21">
        <f t="shared" si="20"/>
        <v>0.80408021836664678</v>
      </c>
      <c r="AF94" s="21">
        <f t="shared" si="20"/>
        <v>0.53394685507828743</v>
      </c>
      <c r="AG94" s="21">
        <f t="shared" si="20"/>
        <v>0.9294965565550537</v>
      </c>
      <c r="AJ94" s="21">
        <f>(AJ3-AJ$86)/AJ$87</f>
        <v>1.1592217284522157</v>
      </c>
      <c r="AK94" s="21">
        <f t="shared" ref="AK94:AR94" si="21">(AK3-AK$86)/AK$87</f>
        <v>1.2705445866139484</v>
      </c>
      <c r="AL94" s="21">
        <f t="shared" si="21"/>
        <v>1.442472205988591</v>
      </c>
      <c r="AM94" s="21">
        <f t="shared" si="21"/>
        <v>-0.3048559737371237</v>
      </c>
      <c r="AN94" s="21">
        <f t="shared" si="21"/>
        <v>-1.1930093206226896E-2</v>
      </c>
      <c r="AO94" s="21">
        <f t="shared" si="21"/>
        <v>0.54025109301170282</v>
      </c>
      <c r="AP94" s="21">
        <f t="shared" si="21"/>
        <v>0.86829649089524108</v>
      </c>
      <c r="AQ94" s="21">
        <f t="shared" si="21"/>
        <v>0.69746452272333015</v>
      </c>
      <c r="AR94" s="21">
        <f t="shared" si="21"/>
        <v>0.75343213010186016</v>
      </c>
      <c r="AS94" s="54"/>
      <c r="AU94" s="21">
        <f>(AU3-AU$86)/AU$87</f>
        <v>1.6166446152220193</v>
      </c>
      <c r="AV94" s="21">
        <f t="shared" ref="AV94:BC94" si="22">(AV3-AV$86)/AV$87</f>
        <v>1.4784808327789598</v>
      </c>
      <c r="AW94" s="21">
        <f t="shared" si="22"/>
        <v>1.4464358280628757</v>
      </c>
      <c r="AX94" s="21">
        <f t="shared" si="22"/>
        <v>-0.34683489876213724</v>
      </c>
      <c r="AY94" s="21">
        <f t="shared" si="22"/>
        <v>-2.6369090853803845E-2</v>
      </c>
      <c r="AZ94" s="21">
        <f t="shared" si="22"/>
        <v>0.53546857560265015</v>
      </c>
      <c r="BA94" s="21">
        <f t="shared" si="22"/>
        <v>0.95940069673199446</v>
      </c>
      <c r="BB94" s="21">
        <f t="shared" si="22"/>
        <v>0.67857750923196303</v>
      </c>
      <c r="BC94" s="21">
        <f t="shared" si="22"/>
        <v>0.62523480948459098</v>
      </c>
      <c r="BD94" s="54"/>
      <c r="BF94" s="21">
        <f>(BF3-BF$86)/BF$87</f>
        <v>1.6900588369414218</v>
      </c>
      <c r="BG94" s="21">
        <f t="shared" ref="BG94:BN94" si="23">(BG3-BG$86)/BG$87</f>
        <v>1.6603768541294381</v>
      </c>
      <c r="BH94" s="21">
        <f t="shared" si="23"/>
        <v>1.5704604892154113</v>
      </c>
      <c r="BI94" s="21">
        <f t="shared" si="23"/>
        <v>-0.37149503206541673</v>
      </c>
      <c r="BJ94" s="21">
        <f t="shared" si="23"/>
        <v>3.0243319208321889E-2</v>
      </c>
      <c r="BK94" s="21">
        <f t="shared" si="23"/>
        <v>0.55622472670433554</v>
      </c>
      <c r="BL94" s="21">
        <f t="shared" si="23"/>
        <v>1.064676573861365</v>
      </c>
      <c r="BM94" s="21">
        <f t="shared" si="23"/>
        <v>0.62789989627285325</v>
      </c>
      <c r="BN94" s="21">
        <f t="shared" si="23"/>
        <v>2.2994769611330046</v>
      </c>
      <c r="BO94" s="54"/>
      <c r="BQ94" s="21">
        <f>(BQ3-BQ$86)/BQ$87</f>
        <v>1.334511334777037</v>
      </c>
      <c r="BR94" s="21">
        <f t="shared" ref="BR94:BY94" si="24">(BR3-BR$86)/BR$87</f>
        <v>1.3639514832007489</v>
      </c>
      <c r="BS94" s="21">
        <f t="shared" si="24"/>
        <v>1.2595662425678642</v>
      </c>
      <c r="BT94" s="21">
        <f t="shared" si="24"/>
        <v>-0.27657587355618984</v>
      </c>
      <c r="BU94" s="21">
        <f t="shared" si="24"/>
        <v>0.42860010982118424</v>
      </c>
      <c r="BV94" s="21">
        <f t="shared" si="24"/>
        <v>0.62930467096818876</v>
      </c>
      <c r="BW94" s="21">
        <f t="shared" si="24"/>
        <v>1.2195895467773021</v>
      </c>
      <c r="BX94" s="21">
        <f t="shared" si="24"/>
        <v>0.56356035087641376</v>
      </c>
      <c r="BY94" s="21">
        <f t="shared" si="24"/>
        <v>2.370027683149238</v>
      </c>
      <c r="BZ94" s="54"/>
      <c r="CB94" s="21">
        <f>(CB3-CB$86)/CB$87</f>
        <v>1.4539493368763312</v>
      </c>
      <c r="CC94" s="21">
        <f t="shared" ref="CC94:CJ94" si="25">(CC3-CC$86)/CC$87</f>
        <v>1.3061081249813005</v>
      </c>
      <c r="CD94" s="21">
        <f t="shared" si="25"/>
        <v>1.2233635547487411</v>
      </c>
      <c r="CE94" s="21">
        <f t="shared" si="25"/>
        <v>-0.32734361481766205</v>
      </c>
      <c r="CF94" s="21">
        <f t="shared" si="25"/>
        <v>0.47953217786647723</v>
      </c>
      <c r="CG94" s="21">
        <f t="shared" si="25"/>
        <v>0.61089281746855362</v>
      </c>
      <c r="CH94" s="21">
        <f t="shared" si="25"/>
        <v>1.2922217834004883</v>
      </c>
      <c r="CI94" s="21">
        <f t="shared" si="25"/>
        <v>0.52915582185358578</v>
      </c>
      <c r="CJ94" s="21">
        <f t="shared" si="25"/>
        <v>2.4885134791987156</v>
      </c>
      <c r="CK94" s="54"/>
      <c r="CM94" s="21">
        <f>(CM3-CM$86)/CM$87</f>
        <v>1.630094780632112</v>
      </c>
      <c r="CN94" s="21">
        <f t="shared" ref="CN94:CU94" si="26">(CN3-CN$86)/CN$87</f>
        <v>0.76797665901834422</v>
      </c>
      <c r="CO94" s="21">
        <f t="shared" si="26"/>
        <v>-0.25552110955699336</v>
      </c>
      <c r="CP94" s="21">
        <f t="shared" si="26"/>
        <v>0.653193526324087</v>
      </c>
      <c r="CQ94" s="21">
        <f t="shared" si="26"/>
        <v>0.67006856503917378</v>
      </c>
      <c r="CR94" s="21">
        <f t="shared" si="26"/>
        <v>1.388122456647398</v>
      </c>
      <c r="CS94" s="21">
        <f t="shared" si="26"/>
        <v>0.45183242254607958</v>
      </c>
      <c r="CT94" s="21">
        <f t="shared" si="26"/>
        <v>2.5576649415236088</v>
      </c>
      <c r="CU94" s="21">
        <f t="shared" si="26"/>
        <v>1.3865949665145967</v>
      </c>
    </row>
    <row r="95" spans="1:107" x14ac:dyDescent="0.25">
      <c r="C95" s="21">
        <f t="shared" ref="C95:K95" si="27">(C4-C$86)/C$87</f>
        <v>-0.74226917280611449</v>
      </c>
      <c r="D95" s="21">
        <f t="shared" si="27"/>
        <v>-0.42355191399572906</v>
      </c>
      <c r="E95" s="21">
        <f t="shared" si="27"/>
        <v>-4.0200129522049141E-2</v>
      </c>
      <c r="F95" s="21">
        <f t="shared" si="27"/>
        <v>0.42065433095303795</v>
      </c>
      <c r="G95" s="21">
        <f t="shared" si="27"/>
        <v>-1.7648511537636824</v>
      </c>
      <c r="H95" s="21">
        <f t="shared" si="27"/>
        <v>0.54114937091387505</v>
      </c>
      <c r="I95" s="21">
        <f t="shared" si="27"/>
        <v>0.69839256477138356</v>
      </c>
      <c r="J95" s="21">
        <f t="shared" si="27"/>
        <v>0.68914724484476442</v>
      </c>
      <c r="K95" s="21">
        <f t="shared" si="27"/>
        <v>0.52342986393941915</v>
      </c>
      <c r="L95" s="54"/>
      <c r="N95" s="53">
        <f t="shared" ref="N95:V95" si="28">(N4-N$86)/N$87</f>
        <v>-0.77514950154287343</v>
      </c>
      <c r="O95" s="53">
        <f t="shared" si="28"/>
        <v>-0.28004391935866624</v>
      </c>
      <c r="P95" s="53">
        <f t="shared" si="28"/>
        <v>0.14347315160191668</v>
      </c>
      <c r="Q95" s="53">
        <f t="shared" si="28"/>
        <v>0.28159655510838894</v>
      </c>
      <c r="R95" s="53">
        <f t="shared" si="28"/>
        <v>-1.6746817899222235</v>
      </c>
      <c r="S95" s="53">
        <f t="shared" si="28"/>
        <v>0.42280793486327972</v>
      </c>
      <c r="T95" s="53">
        <f t="shared" si="28"/>
        <v>0.68663441541655834</v>
      </c>
      <c r="U95" s="53">
        <f t="shared" si="28"/>
        <v>0.67587853105725804</v>
      </c>
      <c r="V95" s="53">
        <f t="shared" si="28"/>
        <v>0.51632173777097445</v>
      </c>
      <c r="W95" s="54"/>
      <c r="Y95" s="21">
        <f t="shared" ref="Y95:AG95" si="29">(Y4-Y$86)/Y$87</f>
        <v>-0.68353630526757236</v>
      </c>
      <c r="Z95" s="21">
        <f t="shared" si="29"/>
        <v>-0.14569768509269956</v>
      </c>
      <c r="AA95" s="21">
        <f t="shared" si="29"/>
        <v>0.25234402271244305</v>
      </c>
      <c r="AB95" s="21">
        <f t="shared" si="29"/>
        <v>0.26386027248035532</v>
      </c>
      <c r="AC95" s="21">
        <f t="shared" si="29"/>
        <v>-1.6727167623603223</v>
      </c>
      <c r="AD95" s="21">
        <f t="shared" si="29"/>
        <v>0.4096395462285532</v>
      </c>
      <c r="AE95" s="21">
        <f t="shared" si="29"/>
        <v>0.71095650935581134</v>
      </c>
      <c r="AF95" s="21">
        <f t="shared" si="29"/>
        <v>0.67767957606692841</v>
      </c>
      <c r="AG95" s="21">
        <f t="shared" si="29"/>
        <v>0.48366990721781689</v>
      </c>
      <c r="AJ95" s="21">
        <f t="shared" ref="AJ95:AR95" si="30">(AJ4-AJ$86)/AJ$87</f>
        <v>-0.70432817890408961</v>
      </c>
      <c r="AK95" s="21">
        <f t="shared" si="30"/>
        <v>-0.10046361986840419</v>
      </c>
      <c r="AL95" s="21">
        <f t="shared" si="30"/>
        <v>0.36166244909883355</v>
      </c>
      <c r="AM95" s="21">
        <f t="shared" si="30"/>
        <v>0.40087385356609651</v>
      </c>
      <c r="AN95" s="21">
        <f t="shared" si="30"/>
        <v>-1.7778495375765191</v>
      </c>
      <c r="AO95" s="21">
        <f t="shared" si="30"/>
        <v>0.59527052947792491</v>
      </c>
      <c r="AP95" s="21">
        <f t="shared" si="30"/>
        <v>0.7151545258627191</v>
      </c>
      <c r="AQ95" s="21">
        <f t="shared" si="30"/>
        <v>0.67322266535899344</v>
      </c>
      <c r="AR95" s="21">
        <f t="shared" si="30"/>
        <v>0.35382230704007711</v>
      </c>
      <c r="AS95" s="54"/>
      <c r="AU95" s="21">
        <f t="shared" ref="AU95:BC95" si="31">(AU4-AU$86)/AU$87</f>
        <v>-0.71552017008956403</v>
      </c>
      <c r="AV95" s="21">
        <f t="shared" si="31"/>
        <v>0.19024820650261179</v>
      </c>
      <c r="AW95" s="21">
        <f t="shared" si="31"/>
        <v>0.59565779006234243</v>
      </c>
      <c r="AX95" s="21">
        <f t="shared" si="31"/>
        <v>0.36565868541571156</v>
      </c>
      <c r="AY95" s="21">
        <f t="shared" si="31"/>
        <v>-1.9168192285561758</v>
      </c>
      <c r="AZ95" s="21">
        <f t="shared" si="31"/>
        <v>0.46393870686603045</v>
      </c>
      <c r="BA95" s="21">
        <f t="shared" si="31"/>
        <v>0.74451565247552343</v>
      </c>
      <c r="BB95" s="21">
        <f t="shared" si="31"/>
        <v>0.67857750923196303</v>
      </c>
      <c r="BC95" s="21">
        <f t="shared" si="31"/>
        <v>0.23313669308333107</v>
      </c>
      <c r="BD95" s="54"/>
      <c r="BF95" s="21">
        <f t="shared" ref="BF95:BN95" si="32">(BF4-BF$86)/BF$87</f>
        <v>-0.60633427463948864</v>
      </c>
      <c r="BG95" s="21">
        <f t="shared" si="32"/>
        <v>0.29306812395354692</v>
      </c>
      <c r="BH95" s="21">
        <f t="shared" si="32"/>
        <v>0.62474867308806148</v>
      </c>
      <c r="BI95" s="21">
        <f t="shared" si="32"/>
        <v>0.15403077897945713</v>
      </c>
      <c r="BJ95" s="21">
        <f t="shared" si="32"/>
        <v>-1.915021069666591</v>
      </c>
      <c r="BK95" s="21">
        <f t="shared" si="32"/>
        <v>0.43238714001855327</v>
      </c>
      <c r="BL95" s="21">
        <f t="shared" si="32"/>
        <v>0.78698334736889219</v>
      </c>
      <c r="BM95" s="21">
        <f t="shared" si="32"/>
        <v>0.77694381826707637</v>
      </c>
      <c r="BN95" s="21">
        <f t="shared" si="32"/>
        <v>0.45301561888704361</v>
      </c>
      <c r="BO95" s="54"/>
      <c r="BQ95" s="21">
        <f t="shared" ref="BQ95:BY95" si="33">(BQ4-BQ$86)/BQ$87</f>
        <v>-0.74251978311361388</v>
      </c>
      <c r="BR95" s="21">
        <f t="shared" si="33"/>
        <v>9.9107243845308932E-2</v>
      </c>
      <c r="BS95" s="21">
        <f t="shared" si="33"/>
        <v>0.36174480863043529</v>
      </c>
      <c r="BT95" s="21">
        <f t="shared" si="33"/>
        <v>0.10888736251714612</v>
      </c>
      <c r="BU95" s="21">
        <f t="shared" si="33"/>
        <v>-1.7292136104110334</v>
      </c>
      <c r="BV95" s="21">
        <f t="shared" si="33"/>
        <v>0.41985188824995451</v>
      </c>
      <c r="BW95" s="21">
        <f t="shared" si="33"/>
        <v>0.96094775212379646</v>
      </c>
      <c r="BX95" s="21">
        <f t="shared" si="33"/>
        <v>0.7690540757429366</v>
      </c>
      <c r="BY95" s="21">
        <f t="shared" si="33"/>
        <v>0.50562639670360565</v>
      </c>
      <c r="BZ95" s="54"/>
      <c r="CB95" s="21">
        <f t="shared" ref="CB95:CJ95" si="34">(CB4-CB$86)/CB$87</f>
        <v>-0.76642773012354837</v>
      </c>
      <c r="CC95" s="21">
        <f t="shared" si="34"/>
        <v>-9.0020525649243243E-3</v>
      </c>
      <c r="CD95" s="21">
        <f t="shared" si="34"/>
        <v>0.24878239055778281</v>
      </c>
      <c r="CE95" s="21">
        <f t="shared" si="34"/>
        <v>7.3199034712429639E-2</v>
      </c>
      <c r="CF95" s="21">
        <f t="shared" si="34"/>
        <v>-1.5914259147040721</v>
      </c>
      <c r="CG95" s="21">
        <f t="shared" si="34"/>
        <v>0.38513990629362088</v>
      </c>
      <c r="CH95" s="21">
        <f t="shared" si="34"/>
        <v>1.0450918109990122</v>
      </c>
      <c r="CI95" s="21">
        <f t="shared" si="34"/>
        <v>0.76627603716530079</v>
      </c>
      <c r="CJ95" s="21">
        <f t="shared" si="34"/>
        <v>0.48506029487437369</v>
      </c>
      <c r="CK95" s="54"/>
      <c r="CM95" s="21">
        <f t="shared" ref="CM95:CU95" si="35">(CM4-CM$86)/CM$87</f>
        <v>-0.72207211196250509</v>
      </c>
      <c r="CN95" s="21">
        <f t="shared" si="35"/>
        <v>-3.8894129080220982E-2</v>
      </c>
      <c r="CO95" s="21">
        <f t="shared" si="35"/>
        <v>-9.7641063725505226E-2</v>
      </c>
      <c r="CP95" s="21">
        <f t="shared" si="35"/>
        <v>-1.4691072083087884</v>
      </c>
      <c r="CQ95" s="21">
        <f t="shared" si="35"/>
        <v>0.36931315243776563</v>
      </c>
      <c r="CR95" s="21">
        <f t="shared" si="35"/>
        <v>1.1263070861982953</v>
      </c>
      <c r="CS95" s="21">
        <f t="shared" si="35"/>
        <v>0.78852246669471604</v>
      </c>
      <c r="CT95" s="21">
        <f t="shared" si="35"/>
        <v>0.50938735538133539</v>
      </c>
      <c r="CU95" s="21">
        <f t="shared" si="35"/>
        <v>0.15196049056727659</v>
      </c>
    </row>
    <row r="96" spans="1:107" ht="0.95" customHeight="1" x14ac:dyDescent="0.25">
      <c r="C96" s="21">
        <f t="shared" ref="C96:K96" si="36">(C5-C$86)/C$87</f>
        <v>-0.54121652231723971</v>
      </c>
      <c r="D96" s="21">
        <f t="shared" si="36"/>
        <v>-0.90130630948864399</v>
      </c>
      <c r="E96" s="21">
        <f t="shared" si="36"/>
        <v>-0.70778572091377701</v>
      </c>
      <c r="F96" s="21">
        <f t="shared" si="36"/>
        <v>1.0085885498986606</v>
      </c>
      <c r="G96" s="21">
        <f t="shared" si="36"/>
        <v>-0.32898835600720638</v>
      </c>
      <c r="H96" s="21">
        <f t="shared" si="36"/>
        <v>0.73522825023545557</v>
      </c>
      <c r="I96" s="21">
        <f t="shared" si="36"/>
        <v>0.6381988130828844</v>
      </c>
      <c r="J96" s="21">
        <f t="shared" si="36"/>
        <v>0.23347210642958832</v>
      </c>
      <c r="K96" s="21">
        <f t="shared" si="36"/>
        <v>0.58808057398646019</v>
      </c>
      <c r="L96" s="54"/>
      <c r="N96" s="53">
        <f t="shared" ref="N96:V96" si="37">(N5-N$86)/N$87</f>
        <v>-0.64800704200824888</v>
      </c>
      <c r="O96" s="53">
        <f t="shared" si="37"/>
        <v>-0.91179706723683829</v>
      </c>
      <c r="P96" s="53">
        <f t="shared" si="37"/>
        <v>-0.59707369518808484</v>
      </c>
      <c r="Q96" s="53">
        <f t="shared" si="37"/>
        <v>1.0140064601883623</v>
      </c>
      <c r="R96" s="53">
        <f t="shared" si="37"/>
        <v>-0.2623841539840806</v>
      </c>
      <c r="S96" s="53">
        <f t="shared" si="37"/>
        <v>0.79250790384016834</v>
      </c>
      <c r="T96" s="53">
        <f t="shared" si="37"/>
        <v>0.62717624485883861</v>
      </c>
      <c r="U96" s="53">
        <f t="shared" si="37"/>
        <v>0.21546365266533776</v>
      </c>
      <c r="V96" s="53">
        <f t="shared" si="37"/>
        <v>0.56202993395667034</v>
      </c>
      <c r="W96" s="54"/>
      <c r="Y96" s="21">
        <f t="shared" ref="Y96:AG96" si="38">(Y5-Y$86)/Y$87</f>
        <v>-0.50439495548643887</v>
      </c>
      <c r="Z96" s="21">
        <f t="shared" si="38"/>
        <v>-0.88904122930437413</v>
      </c>
      <c r="AA96" s="21">
        <f t="shared" si="38"/>
        <v>-0.55198285087961352</v>
      </c>
      <c r="AB96" s="21">
        <f t="shared" si="38"/>
        <v>0.99797939288273008</v>
      </c>
      <c r="AC96" s="21">
        <f t="shared" si="38"/>
        <v>-0.22706595732848384</v>
      </c>
      <c r="AD96" s="21">
        <f t="shared" si="38"/>
        <v>0.80270408191606601</v>
      </c>
      <c r="AE96" s="21">
        <f t="shared" si="38"/>
        <v>0.67991527301886734</v>
      </c>
      <c r="AF96" s="21">
        <f t="shared" si="38"/>
        <v>0.24648141310100494</v>
      </c>
      <c r="AG96" s="21">
        <f t="shared" si="38"/>
        <v>0.47525808364541605</v>
      </c>
      <c r="AJ96" s="21">
        <f t="shared" ref="AJ96:AR96" si="39">(AJ5-AJ$86)/AJ$87</f>
        <v>-0.48529761235517344</v>
      </c>
      <c r="AK96" s="21">
        <f t="shared" si="39"/>
        <v>-0.8494845762512685</v>
      </c>
      <c r="AL96" s="21">
        <f t="shared" si="39"/>
        <v>-0.41325775395420072</v>
      </c>
      <c r="AM96" s="21">
        <f t="shared" si="39"/>
        <v>1.0204582559402846</v>
      </c>
      <c r="AN96" s="21">
        <f t="shared" si="39"/>
        <v>-0.1442237178696085</v>
      </c>
      <c r="AO96" s="21">
        <f t="shared" si="39"/>
        <v>0.84285799357592517</v>
      </c>
      <c r="AP96" s="21">
        <f t="shared" si="39"/>
        <v>0.65389773984971034</v>
      </c>
      <c r="AQ96" s="21">
        <f t="shared" si="39"/>
        <v>0.2611110901652674</v>
      </c>
      <c r="AR96" s="21">
        <f t="shared" si="39"/>
        <v>0.51969808265062845</v>
      </c>
      <c r="AS96" s="54"/>
      <c r="AU96" s="21">
        <f t="shared" ref="AU96:BC96" si="40">(AU5-AU$86)/AU$87</f>
        <v>-0.50323768725656592</v>
      </c>
      <c r="AV96" s="21">
        <f t="shared" si="40"/>
        <v>-0.77961989994632341</v>
      </c>
      <c r="AW96" s="21">
        <f t="shared" si="40"/>
        <v>-0.44654530648831203</v>
      </c>
      <c r="AX96" s="21">
        <f t="shared" si="40"/>
        <v>0.91275197326655733</v>
      </c>
      <c r="AY96" s="21">
        <f t="shared" si="40"/>
        <v>-8.093878555036764E-2</v>
      </c>
      <c r="AZ96" s="21">
        <f t="shared" si="40"/>
        <v>0.77390147139138332</v>
      </c>
      <c r="BA96" s="21">
        <f t="shared" si="40"/>
        <v>0.71381778901031234</v>
      </c>
      <c r="BB96" s="21">
        <f t="shared" si="40"/>
        <v>0.22979716448094414</v>
      </c>
      <c r="BC96" s="21">
        <f t="shared" si="40"/>
        <v>1.0586064118228256</v>
      </c>
      <c r="BD96" s="54"/>
      <c r="BF96" s="21">
        <f t="shared" ref="BF96:BN96" si="41">(BF5-BF$86)/BF$87</f>
        <v>-0.55351054919026998</v>
      </c>
      <c r="BG96" s="21">
        <f t="shared" si="41"/>
        <v>-0.7806158137220609</v>
      </c>
      <c r="BH96" s="21">
        <f t="shared" si="41"/>
        <v>-0.41322771046634693</v>
      </c>
      <c r="BI96" s="21">
        <f t="shared" si="41"/>
        <v>0.9482057613514816</v>
      </c>
      <c r="BJ96" s="21">
        <f t="shared" si="41"/>
        <v>-0.10321936912614112</v>
      </c>
      <c r="BK96" s="21">
        <f t="shared" si="41"/>
        <v>0.87820245208737058</v>
      </c>
      <c r="BL96" s="21">
        <f t="shared" si="41"/>
        <v>0.81783815031250018</v>
      </c>
      <c r="BM96" s="21">
        <f t="shared" si="41"/>
        <v>0.23044943762159059</v>
      </c>
      <c r="BN96" s="21">
        <f t="shared" si="41"/>
        <v>0.6549723281951958</v>
      </c>
      <c r="BO96" s="54"/>
      <c r="BQ96" s="21">
        <f t="shared" ref="BQ96:BY96" si="42">(BQ5-BQ$86)/BQ$87</f>
        <v>-0.51099894466472651</v>
      </c>
      <c r="BR96" s="21">
        <f t="shared" si="42"/>
        <v>-0.51286689253516171</v>
      </c>
      <c r="BS96" s="21">
        <f t="shared" si="42"/>
        <v>-1.4087419529419458E-2</v>
      </c>
      <c r="BT96" s="21">
        <f t="shared" si="42"/>
        <v>0.84732125779671053</v>
      </c>
      <c r="BU96" s="21">
        <f t="shared" si="42"/>
        <v>3.7075617069690668E-2</v>
      </c>
      <c r="BV96" s="21">
        <f t="shared" si="42"/>
        <v>0.89112064936598145</v>
      </c>
      <c r="BW96" s="21">
        <f t="shared" si="42"/>
        <v>0.6376455088069134</v>
      </c>
      <c r="BX96" s="21">
        <f t="shared" si="42"/>
        <v>0.46081348844315234</v>
      </c>
      <c r="BY96" s="21">
        <f t="shared" si="42"/>
        <v>0.6503261980396845</v>
      </c>
      <c r="BZ96" s="54"/>
      <c r="CB96" s="21">
        <f t="shared" ref="CB96:CJ96" si="43">(CB5-CB$86)/CB$87</f>
        <v>-0.48445954499876009</v>
      </c>
      <c r="CC96" s="21">
        <f t="shared" si="43"/>
        <v>-0.55042300957739243</v>
      </c>
      <c r="CD96" s="21">
        <f t="shared" si="43"/>
        <v>5.1370995100439429E-3</v>
      </c>
      <c r="CE96" s="21">
        <f t="shared" si="43"/>
        <v>0.97116355185000902</v>
      </c>
      <c r="CF96" s="21">
        <f t="shared" si="43"/>
        <v>-7.5660842694989086E-2</v>
      </c>
      <c r="CG96" s="21">
        <f t="shared" si="43"/>
        <v>0.85922101976097942</v>
      </c>
      <c r="CH96" s="21">
        <f t="shared" si="43"/>
        <v>0.8288530851477206</v>
      </c>
      <c r="CI96" s="21">
        <f t="shared" si="43"/>
        <v>0.55550251244377624</v>
      </c>
      <c r="CJ96" s="21">
        <f t="shared" si="43"/>
        <v>0.62116445141814691</v>
      </c>
      <c r="CK96" s="54"/>
      <c r="CM96" s="21">
        <f t="shared" ref="CM96:CU96" si="44">(CM5-CM$86)/CM$87</f>
        <v>-0.48768939590870786</v>
      </c>
      <c r="CN96" s="21">
        <f t="shared" si="44"/>
        <v>-0.70664926405834327</v>
      </c>
      <c r="CO96" s="21">
        <f t="shared" si="44"/>
        <v>0.8464266192750417</v>
      </c>
      <c r="CP96" s="21">
        <f t="shared" si="44"/>
        <v>-1.9113442345153789E-2</v>
      </c>
      <c r="CQ96" s="21">
        <f t="shared" si="44"/>
        <v>0.93473332812839682</v>
      </c>
      <c r="CR96" s="21">
        <f t="shared" si="44"/>
        <v>0.77208629088486869</v>
      </c>
      <c r="CS96" s="21">
        <f t="shared" si="44"/>
        <v>0.65902629586830397</v>
      </c>
      <c r="CT96" s="21">
        <f t="shared" si="44"/>
        <v>0.60767659687574405</v>
      </c>
      <c r="CU96" s="21">
        <f t="shared" si="44"/>
        <v>-0.56552219007719517</v>
      </c>
    </row>
    <row r="97" spans="3:99" ht="0.95" customHeight="1" x14ac:dyDescent="0.25">
      <c r="C97" s="21">
        <f t="shared" ref="C97:K97" si="45">(C6-C$86)/C$87</f>
        <v>-0.54701047439549899</v>
      </c>
      <c r="D97" s="21">
        <f t="shared" si="45"/>
        <v>-0.3443650675413627</v>
      </c>
      <c r="E97" s="21">
        <f t="shared" si="45"/>
        <v>-0.27663669313995237</v>
      </c>
      <c r="F97" s="21">
        <f t="shared" si="45"/>
        <v>-0.46123605752607505</v>
      </c>
      <c r="G97" s="21">
        <f t="shared" si="45"/>
        <v>0.48862462555459324</v>
      </c>
      <c r="H97" s="21">
        <f t="shared" si="45"/>
        <v>0.31934493740349568</v>
      </c>
      <c r="I97" s="21">
        <f t="shared" si="45"/>
        <v>0.81878006814838278</v>
      </c>
      <c r="J97" s="21">
        <f t="shared" si="45"/>
        <v>0.85702755899772443</v>
      </c>
      <c r="K97" s="21">
        <f t="shared" si="45"/>
        <v>0.60655220542847188</v>
      </c>
      <c r="L97" s="54"/>
      <c r="N97" s="53">
        <f t="shared" ref="N97:V97" si="46">(N6-N$86)/N$87</f>
        <v>-0.46711194305011078</v>
      </c>
      <c r="O97" s="53">
        <f t="shared" si="46"/>
        <v>-0.27824914822030311</v>
      </c>
      <c r="P97" s="53">
        <f t="shared" si="46"/>
        <v>-0.29732854291594185</v>
      </c>
      <c r="Q97" s="53">
        <f t="shared" si="46"/>
        <v>-0.32925229413325585</v>
      </c>
      <c r="R97" s="53">
        <f t="shared" si="46"/>
        <v>0.50544633784373427</v>
      </c>
      <c r="S97" s="53">
        <f t="shared" si="46"/>
        <v>0.28061563910293774</v>
      </c>
      <c r="T97" s="53">
        <f t="shared" si="46"/>
        <v>0.86500892708971744</v>
      </c>
      <c r="U97" s="53">
        <f t="shared" si="46"/>
        <v>0.84550506520165003</v>
      </c>
      <c r="V97" s="53">
        <f t="shared" si="46"/>
        <v>0.62602140861664468</v>
      </c>
      <c r="W97" s="54"/>
      <c r="Y97" s="21">
        <f t="shared" ref="Y97:AG97" si="47">(Y6-Y$86)/Y$87</f>
        <v>-0.47303207885330634</v>
      </c>
      <c r="Z97" s="21">
        <f t="shared" si="47"/>
        <v>-0.49244490072892844</v>
      </c>
      <c r="AA97" s="21">
        <f t="shared" si="47"/>
        <v>-0.66421450765990142</v>
      </c>
      <c r="AB97" s="21">
        <f t="shared" si="47"/>
        <v>-0.25628150213762074</v>
      </c>
      <c r="AC97" s="21">
        <f t="shared" si="47"/>
        <v>0.40298495769949588</v>
      </c>
      <c r="AD97" s="21">
        <f t="shared" si="47"/>
        <v>0.21310727838479673</v>
      </c>
      <c r="AE97" s="21">
        <f t="shared" si="47"/>
        <v>0.89720392737748134</v>
      </c>
      <c r="AF97" s="21">
        <f t="shared" si="47"/>
        <v>0.82141229705557006</v>
      </c>
      <c r="AG97" s="21">
        <f t="shared" si="47"/>
        <v>0.55937631936942322</v>
      </c>
      <c r="AJ97" s="21">
        <f t="shared" ref="AJ97:AR97" si="48">(AJ6-AJ$86)/AJ$87</f>
        <v>-0.5089670453371905</v>
      </c>
      <c r="AK97" s="21">
        <f t="shared" si="48"/>
        <v>-0.46545469001959133</v>
      </c>
      <c r="AL97" s="21">
        <f t="shared" si="48"/>
        <v>-0.63757676010113074</v>
      </c>
      <c r="AM97" s="21">
        <f t="shared" si="48"/>
        <v>-0.3048559737371237</v>
      </c>
      <c r="AN97" s="21">
        <f t="shared" si="48"/>
        <v>0.37292408763270235</v>
      </c>
      <c r="AO97" s="21">
        <f t="shared" si="48"/>
        <v>0.21013447421436854</v>
      </c>
      <c r="AP97" s="21">
        <f t="shared" si="48"/>
        <v>0.89892488390174641</v>
      </c>
      <c r="AQ97" s="21">
        <f t="shared" si="48"/>
        <v>0.81867380954501467</v>
      </c>
      <c r="AR97" s="21">
        <f t="shared" si="48"/>
        <v>0.43676019484535272</v>
      </c>
      <c r="AS97" s="54"/>
      <c r="AU97" s="21">
        <f t="shared" ref="AU97:BC97" si="49">(AU6-AU$86)/AU$87</f>
        <v>-0.1789542422306821</v>
      </c>
      <c r="AV97" s="21">
        <f t="shared" si="49"/>
        <v>-0.10544894248831026</v>
      </c>
      <c r="AW97" s="21">
        <f t="shared" si="49"/>
        <v>-0.38273695363827193</v>
      </c>
      <c r="AX97" s="21">
        <f t="shared" si="49"/>
        <v>-0.36071464390845853</v>
      </c>
      <c r="AY97" s="21">
        <f t="shared" si="49"/>
        <v>0.42967764339604642</v>
      </c>
      <c r="AZ97" s="21">
        <f t="shared" si="49"/>
        <v>0.24934910065616983</v>
      </c>
      <c r="BA97" s="21">
        <f t="shared" si="49"/>
        <v>0.92870283326678427</v>
      </c>
      <c r="BB97" s="21">
        <f t="shared" si="49"/>
        <v>0.82817095748230307</v>
      </c>
      <c r="BC97" s="21">
        <f t="shared" si="49"/>
        <v>0.32256257928010956</v>
      </c>
      <c r="BD97" s="54"/>
      <c r="BF97" s="21">
        <f t="shared" ref="BF97:BN97" si="50">(BF6-BF$86)/BF$87</f>
        <v>0.11558960003136134</v>
      </c>
      <c r="BG97" s="21">
        <f t="shared" si="50"/>
        <v>0.39802240503725872</v>
      </c>
      <c r="BH97" s="21">
        <f t="shared" si="50"/>
        <v>0.69394709865835547</v>
      </c>
      <c r="BI97" s="21">
        <f t="shared" si="50"/>
        <v>-0.1798639029874374</v>
      </c>
      <c r="BJ97" s="21">
        <f t="shared" si="50"/>
        <v>0.66099164078900341</v>
      </c>
      <c r="BK97" s="21">
        <f t="shared" si="50"/>
        <v>0.28378203599561391</v>
      </c>
      <c r="BL97" s="21">
        <f t="shared" si="50"/>
        <v>0.941257362086933</v>
      </c>
      <c r="BM97" s="21">
        <f t="shared" si="50"/>
        <v>0.85146577926418832</v>
      </c>
      <c r="BN97" s="21">
        <f t="shared" si="50"/>
        <v>0.58573002786097217</v>
      </c>
      <c r="BO97" s="54"/>
      <c r="BQ97" s="21">
        <f t="shared" ref="BQ97:BY97" si="51">(BQ6-BQ$86)/BQ$87</f>
        <v>0.24530879662582228</v>
      </c>
      <c r="BR97" s="21">
        <f t="shared" si="51"/>
        <v>0.99209900321312761</v>
      </c>
      <c r="BS97" s="21">
        <f t="shared" si="51"/>
        <v>0.88373401440801036</v>
      </c>
      <c r="BT97" s="21">
        <f t="shared" si="51"/>
        <v>-0.643062127761029</v>
      </c>
      <c r="BU97" s="21">
        <f t="shared" si="51"/>
        <v>0.34533471996000747</v>
      </c>
      <c r="BV97" s="21">
        <f t="shared" si="51"/>
        <v>0.26276230121127858</v>
      </c>
      <c r="BW97" s="21">
        <f t="shared" si="51"/>
        <v>1.1872593224456149</v>
      </c>
      <c r="BX97" s="21">
        <f t="shared" si="51"/>
        <v>0.7690540757429366</v>
      </c>
      <c r="BY97" s="21">
        <f t="shared" si="51"/>
        <v>0.58910705132057417</v>
      </c>
      <c r="BZ97" s="54"/>
      <c r="CB97" s="21">
        <f t="shared" ref="CB97:CJ97" si="52">(CB6-CB$86)/CB$87</f>
        <v>0.18822298934590406</v>
      </c>
      <c r="CC97" s="21">
        <f t="shared" si="52"/>
        <v>1.1767717309096497</v>
      </c>
      <c r="CD97" s="21">
        <f t="shared" si="52"/>
        <v>0.89850316668508889</v>
      </c>
      <c r="CE97" s="21">
        <f t="shared" si="52"/>
        <v>-0.97548355564149081</v>
      </c>
      <c r="CF97" s="21">
        <f t="shared" si="52"/>
        <v>0.21339203150209141</v>
      </c>
      <c r="CG97" s="21">
        <f t="shared" si="52"/>
        <v>0.29483874182364739</v>
      </c>
      <c r="CH97" s="21">
        <f t="shared" si="52"/>
        <v>1.1068743040993809</v>
      </c>
      <c r="CI97" s="21">
        <f t="shared" si="52"/>
        <v>0.79262272775549125</v>
      </c>
      <c r="CJ97" s="21">
        <f t="shared" si="52"/>
        <v>0.57216695506238857</v>
      </c>
      <c r="CK97" s="54"/>
      <c r="CM97" s="21">
        <f t="shared" ref="CM97:CU97" si="53">(CM6-CM$86)/CM$87</f>
        <v>0.27469927166271058</v>
      </c>
      <c r="CN97" s="21">
        <f t="shared" si="53"/>
        <v>-0.27539073938497222</v>
      </c>
      <c r="CO97" s="21">
        <f t="shared" si="53"/>
        <v>-1.0825950914800548</v>
      </c>
      <c r="CP97" s="21">
        <f t="shared" si="53"/>
        <v>0.17694205277099639</v>
      </c>
      <c r="CQ97" s="21">
        <f t="shared" si="53"/>
        <v>0.30916206991748107</v>
      </c>
      <c r="CR97" s="21">
        <f t="shared" si="53"/>
        <v>1.2033116069186078</v>
      </c>
      <c r="CS97" s="21">
        <f t="shared" si="53"/>
        <v>0.73672399836415403</v>
      </c>
      <c r="CT97" s="21">
        <f t="shared" si="53"/>
        <v>0.56730780126196523</v>
      </c>
      <c r="CU97" s="21">
        <f t="shared" si="53"/>
        <v>1.2084294672808045</v>
      </c>
    </row>
    <row r="98" spans="3:99" ht="0.95" customHeight="1" x14ac:dyDescent="0.25">
      <c r="C98" s="21">
        <f t="shared" ref="C98:K98" si="54">(C7-C$86)/C$87</f>
        <v>-1.0127417219491799</v>
      </c>
      <c r="D98" s="21">
        <f t="shared" si="54"/>
        <v>-1.3061210281014011</v>
      </c>
      <c r="E98" s="21">
        <f t="shared" si="54"/>
        <v>-1.8899685390032952</v>
      </c>
      <c r="F98" s="21">
        <f t="shared" si="54"/>
        <v>1.1334102186699893</v>
      </c>
      <c r="G98" s="21">
        <f t="shared" si="54"/>
        <v>-0.85091664286720503</v>
      </c>
      <c r="H98" s="21">
        <f t="shared" si="54"/>
        <v>0.76295380442425353</v>
      </c>
      <c r="I98" s="21">
        <f t="shared" si="54"/>
        <v>0.42752068217313632</v>
      </c>
      <c r="J98" s="21">
        <f t="shared" si="54"/>
        <v>0.54524983271365635</v>
      </c>
      <c r="K98" s="21">
        <f t="shared" si="54"/>
        <v>0.79126851984858915</v>
      </c>
      <c r="L98" s="54"/>
      <c r="N98" s="53">
        <f t="shared" ref="N98:V98" si="55">(N7-N$86)/N$87</f>
        <v>-1.1041286644181136</v>
      </c>
      <c r="O98" s="53">
        <f t="shared" si="55"/>
        <v>-1.0870961958640575</v>
      </c>
      <c r="P98" s="53">
        <f t="shared" si="55"/>
        <v>-1.0731395252673721</v>
      </c>
      <c r="Q98" s="53">
        <f t="shared" si="55"/>
        <v>0.83889739294396348</v>
      </c>
      <c r="R98" s="53">
        <f t="shared" si="55"/>
        <v>-0.91748606944936417</v>
      </c>
      <c r="S98" s="53">
        <f t="shared" si="55"/>
        <v>0.79250790384016834</v>
      </c>
      <c r="T98" s="53">
        <f t="shared" si="55"/>
        <v>0.38934356262795883</v>
      </c>
      <c r="U98" s="53">
        <f t="shared" si="55"/>
        <v>0.53048435893349388</v>
      </c>
      <c r="V98" s="53">
        <f t="shared" si="55"/>
        <v>0.45233026311100011</v>
      </c>
      <c r="W98" s="54"/>
      <c r="Y98" s="21">
        <f t="shared" ref="Y98:AG98" si="56">(Y7-Y$86)/Y$87</f>
        <v>-0.99911402571099583</v>
      </c>
      <c r="Z98" s="21">
        <f t="shared" si="56"/>
        <v>-1.1375571064896495</v>
      </c>
      <c r="AA98" s="21">
        <f t="shared" si="56"/>
        <v>-1.1505516870411436</v>
      </c>
      <c r="AB98" s="21">
        <f t="shared" si="56"/>
        <v>1.1488147808902629</v>
      </c>
      <c r="AC98" s="21">
        <f t="shared" si="56"/>
        <v>-0.97537885640702393</v>
      </c>
      <c r="AD98" s="21">
        <f t="shared" si="56"/>
        <v>0.77462804365267235</v>
      </c>
      <c r="AE98" s="21">
        <f t="shared" si="56"/>
        <v>0.36950290964941696</v>
      </c>
      <c r="AF98" s="21">
        <f t="shared" si="56"/>
        <v>0.53394685507828743</v>
      </c>
      <c r="AG98" s="21">
        <f t="shared" si="56"/>
        <v>0.38272802434900843</v>
      </c>
      <c r="AJ98" s="21">
        <f t="shared" ref="AJ98:AR98" si="57">(AJ7-AJ$86)/AJ$87</f>
        <v>-0.96038906263520607</v>
      </c>
      <c r="AK98" s="21">
        <f t="shared" si="57"/>
        <v>-1.1706987623354961</v>
      </c>
      <c r="AL98" s="21">
        <f t="shared" si="57"/>
        <v>-0.98425158778275224</v>
      </c>
      <c r="AM98" s="21">
        <f t="shared" si="57"/>
        <v>1.2075847128469759</v>
      </c>
      <c r="AN98" s="21">
        <f t="shared" si="57"/>
        <v>-0.75758506858165076</v>
      </c>
      <c r="AO98" s="21">
        <f t="shared" si="57"/>
        <v>0.78783855710970307</v>
      </c>
      <c r="AP98" s="21">
        <f t="shared" si="57"/>
        <v>0.31698541677816022</v>
      </c>
      <c r="AQ98" s="21">
        <f t="shared" si="57"/>
        <v>0.47928780644429875</v>
      </c>
      <c r="AR98" s="21">
        <f t="shared" si="57"/>
        <v>0.52723789063292636</v>
      </c>
      <c r="AS98" s="54"/>
      <c r="AU98" s="21">
        <f t="shared" ref="AU98:BC98" si="58">(AU7-AU$86)/AU$87</f>
        <v>-1.0362354154259084</v>
      </c>
      <c r="AV98" s="21">
        <f t="shared" si="58"/>
        <v>-0.98213830161108162</v>
      </c>
      <c r="AW98" s="21">
        <f t="shared" si="58"/>
        <v>-0.7655870707385124</v>
      </c>
      <c r="AX98" s="21">
        <f t="shared" si="58"/>
        <v>1.1267313776056829</v>
      </c>
      <c r="AY98" s="21">
        <f t="shared" si="58"/>
        <v>-0.87025044098280113</v>
      </c>
      <c r="AZ98" s="21">
        <f t="shared" si="58"/>
        <v>0.67852831307589034</v>
      </c>
      <c r="BA98" s="21">
        <f t="shared" si="58"/>
        <v>0.31474556396257858</v>
      </c>
      <c r="BB98" s="21">
        <f t="shared" si="58"/>
        <v>0.47911957823151069</v>
      </c>
      <c r="BC98" s="21">
        <f t="shared" si="58"/>
        <v>0.60459806651610348</v>
      </c>
      <c r="BD98" s="54"/>
      <c r="BF98" s="21">
        <f t="shared" ref="BF98:BN98" si="59">(BF7-BF$86)/BF$87</f>
        <v>-1.1956546950761404</v>
      </c>
      <c r="BG98" s="21">
        <f t="shared" si="59"/>
        <v>-0.6990575957987637</v>
      </c>
      <c r="BH98" s="21">
        <f t="shared" si="59"/>
        <v>-0.13643400818517107</v>
      </c>
      <c r="BI98" s="21">
        <f t="shared" si="59"/>
        <v>1.054932169342097</v>
      </c>
      <c r="BJ98" s="21">
        <f t="shared" si="59"/>
        <v>-0.86925863504586742</v>
      </c>
      <c r="BK98" s="21">
        <f t="shared" si="59"/>
        <v>0.70482983072727479</v>
      </c>
      <c r="BL98" s="21">
        <f t="shared" si="59"/>
        <v>0.29330650027116245</v>
      </c>
      <c r="BM98" s="21">
        <f t="shared" si="59"/>
        <v>0.47885597427863003</v>
      </c>
      <c r="BN98" s="21">
        <f t="shared" si="59"/>
        <v>0.64343194480615851</v>
      </c>
      <c r="BO98" s="54"/>
      <c r="BQ98" s="21">
        <f t="shared" ref="BQ98:BY98" si="60">(BQ7-BQ$86)/BQ$87</f>
        <v>-1.1135782051019807</v>
      </c>
      <c r="BR98" s="21">
        <f t="shared" si="60"/>
        <v>-0.69089133830298499</v>
      </c>
      <c r="BS98" s="21">
        <f t="shared" si="60"/>
        <v>-0.13936482891603771</v>
      </c>
      <c r="BT98" s="21">
        <f t="shared" si="60"/>
        <v>0.99711807683665588</v>
      </c>
      <c r="BU98" s="21">
        <f t="shared" si="60"/>
        <v>-0.71762770379970597</v>
      </c>
      <c r="BV98" s="21">
        <f t="shared" si="60"/>
        <v>0.70784946448752639</v>
      </c>
      <c r="BW98" s="21">
        <f t="shared" si="60"/>
        <v>0.34667348982171753</v>
      </c>
      <c r="BX98" s="21">
        <f t="shared" si="60"/>
        <v>0.40944005722652194</v>
      </c>
      <c r="BY98" s="21">
        <f t="shared" si="60"/>
        <v>0.66702232896307823</v>
      </c>
      <c r="BZ98" s="54"/>
      <c r="CB98" s="21">
        <f t="shared" ref="CB98:CJ98" si="61">(CB7-CB$86)/CB$87</f>
        <v>-1.1248418287703184</v>
      </c>
      <c r="CC98" s="21">
        <f t="shared" si="61"/>
        <v>-0.69591923593221183</v>
      </c>
      <c r="CD98" s="21">
        <f t="shared" si="61"/>
        <v>-0.13698932026780428</v>
      </c>
      <c r="CE98" s="21">
        <f t="shared" si="61"/>
        <v>1.0936363868879828</v>
      </c>
      <c r="CF98" s="21">
        <f t="shared" si="61"/>
        <v>-0.63437889830763994</v>
      </c>
      <c r="CG98" s="21">
        <f t="shared" si="61"/>
        <v>0.65604339970353998</v>
      </c>
      <c r="CH98" s="21">
        <f t="shared" si="61"/>
        <v>0.2728106472443998</v>
      </c>
      <c r="CI98" s="21">
        <f t="shared" si="61"/>
        <v>0.39742236890263311</v>
      </c>
      <c r="CJ98" s="21">
        <f t="shared" si="61"/>
        <v>0.66471778151215444</v>
      </c>
      <c r="CK98" s="54"/>
      <c r="CM98" s="21">
        <f t="shared" ref="CM98:CU98" si="62">(CM7-CM$86)/CM$87</f>
        <v>-1.1396709259352755</v>
      </c>
      <c r="CN98" s="21">
        <f t="shared" si="62"/>
        <v>-1.8891323155821014</v>
      </c>
      <c r="CO98" s="21">
        <f t="shared" si="62"/>
        <v>0.91521871274981947</v>
      </c>
      <c r="CP98" s="21">
        <f t="shared" si="62"/>
        <v>-0.55418156443314326</v>
      </c>
      <c r="CQ98" s="21">
        <f t="shared" si="62"/>
        <v>0.68209878154322556</v>
      </c>
      <c r="CR98" s="21">
        <f t="shared" si="62"/>
        <v>0.27925735827486625</v>
      </c>
      <c r="CS98" s="21">
        <f t="shared" si="62"/>
        <v>0.34823548588496139</v>
      </c>
      <c r="CT98" s="21">
        <f t="shared" si="62"/>
        <v>0.67612803291648826</v>
      </c>
      <c r="CU98" s="21">
        <f t="shared" si="62"/>
        <v>-0.63474046966209197</v>
      </c>
    </row>
    <row r="99" spans="3:99" ht="0.95" customHeight="1" x14ac:dyDescent="0.25">
      <c r="C99" s="21">
        <f t="shared" ref="C99:K99" si="63">(C8-C$86)/C$87</f>
        <v>-0.29351058909609407</v>
      </c>
      <c r="D99" s="21">
        <f t="shared" si="63"/>
        <v>-3.4028057414294363E-2</v>
      </c>
      <c r="E99" s="21">
        <f t="shared" si="63"/>
        <v>0.55784529609970768</v>
      </c>
      <c r="F99" s="21">
        <f t="shared" si="63"/>
        <v>0.41253689597745757</v>
      </c>
      <c r="G99" s="21">
        <f t="shared" si="63"/>
        <v>0.19742000198463711</v>
      </c>
      <c r="H99" s="21">
        <f t="shared" si="63"/>
        <v>0.15299161227071234</v>
      </c>
      <c r="I99" s="21">
        <f t="shared" si="63"/>
        <v>0.54790818555013476</v>
      </c>
      <c r="J99" s="21">
        <f t="shared" si="63"/>
        <v>-0.22220303198558783</v>
      </c>
      <c r="K99" s="21">
        <f t="shared" si="63"/>
        <v>1.5486054089710704</v>
      </c>
      <c r="L99" s="54"/>
      <c r="N99" s="53">
        <f t="shared" ref="N99:V99" si="64">(N8-N$86)/N$87</f>
        <v>-0.12169235793862734</v>
      </c>
      <c r="O99" s="53">
        <f t="shared" si="64"/>
        <v>1.9108498337997541E-2</v>
      </c>
      <c r="P99" s="53">
        <f t="shared" si="64"/>
        <v>0.63717104946191827</v>
      </c>
      <c r="Q99" s="53">
        <f t="shared" si="64"/>
        <v>0.36452732866059429</v>
      </c>
      <c r="R99" s="53">
        <f t="shared" si="64"/>
        <v>0.40122557856516666</v>
      </c>
      <c r="S99" s="53">
        <f t="shared" si="64"/>
        <v>0.13842334334259657</v>
      </c>
      <c r="T99" s="53">
        <f t="shared" si="64"/>
        <v>0.59744715957997785</v>
      </c>
      <c r="U99" s="53">
        <f t="shared" si="64"/>
        <v>-0.17225413966470071</v>
      </c>
      <c r="V99" s="53">
        <f t="shared" si="64"/>
        <v>1.5401853323305639</v>
      </c>
      <c r="W99" s="54"/>
      <c r="Y99" s="21">
        <f t="shared" ref="Y99:AG99" si="65">(Y8-Y$86)/Y$87</f>
        <v>-4.5492294610774323E-2</v>
      </c>
      <c r="Z99" s="21">
        <f t="shared" si="65"/>
        <v>0.24466546855013693</v>
      </c>
      <c r="AA99" s="21">
        <f t="shared" si="65"/>
        <v>0.79479703048382977</v>
      </c>
      <c r="AB99" s="21">
        <f t="shared" si="65"/>
        <v>0.25293292427409592</v>
      </c>
      <c r="AC99" s="21">
        <f t="shared" si="65"/>
        <v>0.44988195137471826</v>
      </c>
      <c r="AD99" s="21">
        <f t="shared" si="65"/>
        <v>0.1569552018580094</v>
      </c>
      <c r="AE99" s="21">
        <f t="shared" si="65"/>
        <v>0.67991527301886734</v>
      </c>
      <c r="AF99" s="21">
        <f t="shared" si="65"/>
        <v>-0.16076129636681186</v>
      </c>
      <c r="AG99" s="21">
        <f t="shared" si="65"/>
        <v>1.3753232058922908</v>
      </c>
      <c r="AJ99" s="21">
        <f t="shared" ref="AJ99:AR99" si="66">(AJ8-AJ$86)/AJ$87</f>
        <v>2.4445255802002623E-2</v>
      </c>
      <c r="AK99" s="21">
        <f t="shared" si="66"/>
        <v>0.28168514479066847</v>
      </c>
      <c r="AL99" s="21">
        <f t="shared" si="66"/>
        <v>0.81030046139269452</v>
      </c>
      <c r="AM99" s="21">
        <f t="shared" si="66"/>
        <v>0.27176803093777618</v>
      </c>
      <c r="AN99" s="21">
        <f t="shared" si="66"/>
        <v>0.31479507073515578</v>
      </c>
      <c r="AO99" s="21">
        <f t="shared" si="66"/>
        <v>0.12760531951503537</v>
      </c>
      <c r="AP99" s="21">
        <f t="shared" si="66"/>
        <v>0.7151545258627191</v>
      </c>
      <c r="AQ99" s="21">
        <f t="shared" si="66"/>
        <v>-0.15100048502845861</v>
      </c>
      <c r="AR99" s="21">
        <f t="shared" si="66"/>
        <v>1.1832011850928341</v>
      </c>
      <c r="AS99" s="54"/>
      <c r="AU99" s="21">
        <f t="shared" ref="AU99:BC99" si="67">(AU8-AU$86)/AU$87</f>
        <v>0.23191349981497841</v>
      </c>
      <c r="AV99" s="21">
        <f t="shared" si="67"/>
        <v>0.59556326898891698</v>
      </c>
      <c r="AW99" s="21">
        <f t="shared" si="67"/>
        <v>0.9146995543125418</v>
      </c>
      <c r="AX99" s="21">
        <f t="shared" si="67"/>
        <v>0.11646142198404873</v>
      </c>
      <c r="AY99" s="21">
        <f t="shared" si="67"/>
        <v>0.25232613563221556</v>
      </c>
      <c r="AZ99" s="21">
        <f t="shared" si="67"/>
        <v>0.15397594234067685</v>
      </c>
      <c r="BA99" s="21">
        <f t="shared" si="67"/>
        <v>0.80591137940594371</v>
      </c>
      <c r="BB99" s="21">
        <f t="shared" si="67"/>
        <v>-1.9525249269621781E-2</v>
      </c>
      <c r="BC99" s="21">
        <f t="shared" si="67"/>
        <v>1.0104540115630216</v>
      </c>
      <c r="BD99" s="54"/>
      <c r="BF99" s="21">
        <f t="shared" ref="BF99:BN99" si="68">(BF8-BF$86)/BF$87</f>
        <v>0.55993058162653842</v>
      </c>
      <c r="BG99" s="21">
        <f t="shared" si="68"/>
        <v>0.86044546544759815</v>
      </c>
      <c r="BH99" s="21">
        <f t="shared" si="68"/>
        <v>1.0860715102233545</v>
      </c>
      <c r="BI99" s="21">
        <f t="shared" si="68"/>
        <v>-9.9353594864296235E-3</v>
      </c>
      <c r="BJ99" s="21">
        <f t="shared" si="68"/>
        <v>0.59883093663322617</v>
      </c>
      <c r="BK99" s="21">
        <f t="shared" si="68"/>
        <v>0.13517693197267458</v>
      </c>
      <c r="BL99" s="21">
        <f t="shared" si="68"/>
        <v>0.84869295325610816</v>
      </c>
      <c r="BM99" s="21">
        <f t="shared" si="68"/>
        <v>6.8835546302555102E-3</v>
      </c>
      <c r="BN99" s="21">
        <f t="shared" si="68"/>
        <v>0.63766175311163975</v>
      </c>
      <c r="BO99" s="54"/>
      <c r="BQ99" s="21">
        <f t="shared" ref="BQ99:BY99" si="69">(BQ8-BQ$86)/BQ$87</f>
        <v>0.28294915826523565</v>
      </c>
      <c r="BR99" s="21">
        <f t="shared" si="69"/>
        <v>0.70923880986943144</v>
      </c>
      <c r="BS99" s="21">
        <f t="shared" si="69"/>
        <v>0.92549315087021644</v>
      </c>
      <c r="BT99" s="21">
        <f t="shared" si="69"/>
        <v>7.9090485519206416E-2</v>
      </c>
      <c r="BU99" s="21">
        <f t="shared" si="69"/>
        <v>0.46226058657357577</v>
      </c>
      <c r="BV99" s="21">
        <f t="shared" si="69"/>
        <v>0.1056727141726027</v>
      </c>
      <c r="BW99" s="21">
        <f t="shared" si="69"/>
        <v>1.025608200787173</v>
      </c>
      <c r="BX99" s="21">
        <f t="shared" si="69"/>
        <v>-2.7234108114839038E-2</v>
      </c>
      <c r="BY99" s="21">
        <f t="shared" si="69"/>
        <v>0.58354167434610948</v>
      </c>
      <c r="BZ99" s="54"/>
      <c r="CB99" s="21">
        <f t="shared" ref="CB99:CJ99" si="70">(CB8-CB$86)/CB$87</f>
        <v>0.29934321641763134</v>
      </c>
      <c r="CC99" s="21">
        <f t="shared" si="70"/>
        <v>0.53641457499407519</v>
      </c>
      <c r="CD99" s="21">
        <f t="shared" si="70"/>
        <v>0.837591843923154</v>
      </c>
      <c r="CE99" s="21">
        <f t="shared" si="70"/>
        <v>0.23807722539849246</v>
      </c>
      <c r="CF99" s="21">
        <f t="shared" si="70"/>
        <v>0.50949497580154002</v>
      </c>
      <c r="CG99" s="21">
        <f t="shared" si="70"/>
        <v>0.13681170400119433</v>
      </c>
      <c r="CH99" s="21">
        <f t="shared" si="70"/>
        <v>1.0759830575491967</v>
      </c>
      <c r="CI99" s="21">
        <f t="shared" si="70"/>
        <v>2.2220100497743569E-3</v>
      </c>
      <c r="CJ99" s="21">
        <f t="shared" si="70"/>
        <v>0.55039029001538486</v>
      </c>
      <c r="CK99" s="54"/>
      <c r="CM99" s="21">
        <f t="shared" ref="CM99:CU99" si="71">(CM8-CM$86)/CM$87</f>
        <v>0.44898912468415109</v>
      </c>
      <c r="CN99" s="21">
        <f t="shared" si="71"/>
        <v>0.55930317933768081</v>
      </c>
      <c r="CO99" s="21">
        <f t="shared" si="71"/>
        <v>0.20225259942181548</v>
      </c>
      <c r="CP99" s="21">
        <f t="shared" si="71"/>
        <v>0.57967271565562684</v>
      </c>
      <c r="CQ99" s="21">
        <f t="shared" si="71"/>
        <v>0.11667860585259232</v>
      </c>
      <c r="CR99" s="21">
        <f t="shared" si="71"/>
        <v>1.1571088944863925</v>
      </c>
      <c r="CS99" s="21">
        <f t="shared" si="71"/>
        <v>-1.4041753463128375E-3</v>
      </c>
      <c r="CT99" s="21">
        <f t="shared" si="71"/>
        <v>0.50587702532796219</v>
      </c>
      <c r="CU99" s="21">
        <f t="shared" si="71"/>
        <v>0.679584801748498</v>
      </c>
    </row>
    <row r="100" spans="3:99" ht="0.95" customHeight="1" x14ac:dyDescent="0.25">
      <c r="C100" s="21">
        <f t="shared" ref="C100:K100" si="72">(C9-C$86)/C$87</f>
        <v>-0.5462005289467875</v>
      </c>
      <c r="D100" s="21">
        <f t="shared" si="72"/>
        <v>-0.52270131089435479</v>
      </c>
      <c r="E100" s="21">
        <f t="shared" si="72"/>
        <v>-5.4108162676042855E-2</v>
      </c>
      <c r="F100" s="21">
        <f t="shared" si="72"/>
        <v>0.67067132820092057</v>
      </c>
      <c r="G100" s="21">
        <f t="shared" si="72"/>
        <v>-0.23042679110660655</v>
      </c>
      <c r="H100" s="21">
        <f t="shared" si="72"/>
        <v>-0.17971503799485589</v>
      </c>
      <c r="I100" s="21">
        <f t="shared" si="72"/>
        <v>0.75858631645988361</v>
      </c>
      <c r="J100" s="21">
        <f t="shared" si="72"/>
        <v>0.49728402866995325</v>
      </c>
      <c r="K100" s="21">
        <f t="shared" si="72"/>
        <v>-0.36320844527714419</v>
      </c>
      <c r="L100" s="54"/>
      <c r="N100" s="53">
        <f t="shared" ref="N100:V100" si="73">(N9-N$86)/N$87</f>
        <v>-0.57696574308030646</v>
      </c>
      <c r="O100" s="53">
        <f t="shared" si="73"/>
        <v>-0.71800183899381309</v>
      </c>
      <c r="P100" s="53">
        <f t="shared" si="73"/>
        <v>-0.29732854291594185</v>
      </c>
      <c r="Q100" s="53">
        <f t="shared" si="73"/>
        <v>0.84780575095867561</v>
      </c>
      <c r="R100" s="53">
        <f t="shared" si="73"/>
        <v>4.1770306767657008E-2</v>
      </c>
      <c r="S100" s="53">
        <f t="shared" si="73"/>
        <v>-0.20283816648222386</v>
      </c>
      <c r="T100" s="53">
        <f t="shared" si="73"/>
        <v>0.62717624485883861</v>
      </c>
      <c r="U100" s="53">
        <f t="shared" si="73"/>
        <v>0.23969601468596502</v>
      </c>
      <c r="V100" s="53">
        <f t="shared" si="73"/>
        <v>-0.3704172682315271</v>
      </c>
      <c r="W100" s="54"/>
      <c r="Y100" s="21">
        <f t="shared" ref="Y100:AG100" si="74">(Y9-Y$86)/Y$87</f>
        <v>-0.58296664039152424</v>
      </c>
      <c r="Z100" s="21">
        <f t="shared" si="74"/>
        <v>-0.80306575811738556</v>
      </c>
      <c r="AA100" s="21">
        <f t="shared" si="74"/>
        <v>-0.45845647022937513</v>
      </c>
      <c r="AB100" s="21">
        <f t="shared" si="74"/>
        <v>0.97844261881699313</v>
      </c>
      <c r="AC100" s="21">
        <f t="shared" si="74"/>
        <v>-0.10472597382790533</v>
      </c>
      <c r="AD100" s="21">
        <f t="shared" si="74"/>
        <v>-0.12380518077592882</v>
      </c>
      <c r="AE100" s="21">
        <f t="shared" si="74"/>
        <v>0.64887403668192156</v>
      </c>
      <c r="AF100" s="21">
        <f t="shared" si="74"/>
        <v>0.19857050610479149</v>
      </c>
      <c r="AG100" s="21">
        <f t="shared" si="74"/>
        <v>-0.38274792073945502</v>
      </c>
      <c r="AJ100" s="21">
        <f t="shared" ref="AJ100:AR100" si="75">(AJ9-AJ$86)/AJ$87</f>
        <v>-0.54968323498241556</v>
      </c>
      <c r="AK100" s="21">
        <f t="shared" si="75"/>
        <v>-0.67951219799579188</v>
      </c>
      <c r="AL100" s="21">
        <f t="shared" si="75"/>
        <v>-8.6975563195028402E-2</v>
      </c>
      <c r="AM100" s="21">
        <f t="shared" si="75"/>
        <v>1.0092440586122451</v>
      </c>
      <c r="AN100" s="21">
        <f t="shared" si="75"/>
        <v>-0.16627265531350541</v>
      </c>
      <c r="AO100" s="21">
        <f t="shared" si="75"/>
        <v>-6.4962708116742804E-2</v>
      </c>
      <c r="AP100" s="21">
        <f t="shared" si="75"/>
        <v>0.68452613285621478</v>
      </c>
      <c r="AQ100" s="21">
        <f t="shared" si="75"/>
        <v>0.18838551807225737</v>
      </c>
      <c r="AR100" s="21">
        <f t="shared" si="75"/>
        <v>-0.41523810715429743</v>
      </c>
      <c r="AS100" s="54"/>
      <c r="AU100" s="21">
        <f t="shared" ref="AU100:BC100" si="76">(AU9-AU$86)/AU$87</f>
        <v>-0.55778841953637059</v>
      </c>
      <c r="AV100" s="21">
        <f t="shared" si="76"/>
        <v>-0.69508778210203703</v>
      </c>
      <c r="AW100" s="21">
        <f t="shared" si="76"/>
        <v>-0.23385079698817846</v>
      </c>
      <c r="AX100" s="21">
        <f t="shared" si="76"/>
        <v>1.0155154709845164</v>
      </c>
      <c r="AY100" s="21">
        <f t="shared" si="76"/>
        <v>-5.1705020534351748E-2</v>
      </c>
      <c r="AZ100" s="21">
        <f t="shared" si="76"/>
        <v>-0.10830024302693023</v>
      </c>
      <c r="BA100" s="21">
        <f t="shared" si="76"/>
        <v>0.68311992554510215</v>
      </c>
      <c r="BB100" s="21">
        <f t="shared" si="76"/>
        <v>0.15500044035577473</v>
      </c>
      <c r="BC100" s="21">
        <f t="shared" si="76"/>
        <v>-0.46851256784523915</v>
      </c>
      <c r="BD100" s="54"/>
      <c r="BF100" s="21">
        <f t="shared" ref="BF100:BN100" si="77">(BF9-BF$86)/BF$87</f>
        <v>-0.61320300304722564</v>
      </c>
      <c r="BG100" s="21">
        <f t="shared" si="77"/>
        <v>-0.93309879334480605</v>
      </c>
      <c r="BH100" s="21">
        <f t="shared" si="77"/>
        <v>-0.43629385232311158</v>
      </c>
      <c r="BI100" s="21">
        <f t="shared" si="77"/>
        <v>1.197327245871493</v>
      </c>
      <c r="BJ100" s="21">
        <f t="shared" si="77"/>
        <v>-0.14892576924068299</v>
      </c>
      <c r="BK100" s="21">
        <f t="shared" si="77"/>
        <v>-0.16203327607320411</v>
      </c>
      <c r="BL100" s="21">
        <f t="shared" si="77"/>
        <v>0.66356413559445926</v>
      </c>
      <c r="BM100" s="21">
        <f t="shared" si="77"/>
        <v>0.18076813029018307</v>
      </c>
      <c r="BN100" s="21">
        <f t="shared" si="77"/>
        <v>-0.51637658579208601</v>
      </c>
      <c r="BO100" s="54"/>
      <c r="BQ100" s="21">
        <f t="shared" ref="BQ100:BY100" si="78">(BQ9-BQ$86)/BQ$87</f>
        <v>-0.48419399821531794</v>
      </c>
      <c r="BR100" s="21">
        <f t="shared" si="78"/>
        <v>-0.74501906321823319</v>
      </c>
      <c r="BS100" s="21">
        <f t="shared" si="78"/>
        <v>-0.11848526068493466</v>
      </c>
      <c r="BT100" s="21">
        <f t="shared" si="78"/>
        <v>1.2828843162359365</v>
      </c>
      <c r="BU100" s="21">
        <f t="shared" si="78"/>
        <v>-0.205634136355444</v>
      </c>
      <c r="BV100" s="21">
        <f t="shared" si="78"/>
        <v>-0.18232486206496915</v>
      </c>
      <c r="BW100" s="21">
        <f t="shared" si="78"/>
        <v>0.66997573313860059</v>
      </c>
      <c r="BX100" s="21">
        <f t="shared" si="78"/>
        <v>-5.2920823723154889E-2</v>
      </c>
      <c r="BY100" s="21">
        <f t="shared" si="78"/>
        <v>-0.47944532777662396</v>
      </c>
      <c r="BZ100" s="54"/>
      <c r="CB100" s="21">
        <f t="shared" ref="CB100:CJ100" si="79">(CB9-CB$86)/CB$87</f>
        <v>-0.43423069142534626</v>
      </c>
      <c r="CC100" s="21">
        <f t="shared" si="79"/>
        <v>-0.6592319951135347</v>
      </c>
      <c r="CD100" s="21">
        <f t="shared" si="79"/>
        <v>5.1370995100439429E-3</v>
      </c>
      <c r="CE100" s="21">
        <f t="shared" si="79"/>
        <v>1.3875443623186512</v>
      </c>
      <c r="CF100" s="21">
        <f t="shared" si="79"/>
        <v>-0.18846196433287538</v>
      </c>
      <c r="CG100" s="21">
        <f t="shared" si="79"/>
        <v>-0.11151649829123157</v>
      </c>
      <c r="CH100" s="21">
        <f t="shared" si="79"/>
        <v>0.58172311274624455</v>
      </c>
      <c r="CI100" s="21">
        <f t="shared" si="79"/>
        <v>-0.10316475231098793</v>
      </c>
      <c r="CJ100" s="21">
        <f t="shared" si="79"/>
        <v>-0.47855713345554068</v>
      </c>
      <c r="CK100" s="54"/>
      <c r="CM100" s="21">
        <f t="shared" ref="CM100:CU100" si="80">(CM9-CM$86)/CM$87</f>
        <v>-0.4838750968320043</v>
      </c>
      <c r="CN100" s="21">
        <f t="shared" si="80"/>
        <v>-5.2805694392264582E-2</v>
      </c>
      <c r="CO100" s="21">
        <f t="shared" si="80"/>
        <v>1.4319419975727976</v>
      </c>
      <c r="CP100" s="21">
        <f t="shared" si="80"/>
        <v>-0.2478448533140655</v>
      </c>
      <c r="CQ100" s="21">
        <f t="shared" si="80"/>
        <v>-0.1479861572366411</v>
      </c>
      <c r="CR100" s="21">
        <f t="shared" si="80"/>
        <v>0.55647363286799922</v>
      </c>
      <c r="CS100" s="21">
        <f t="shared" si="80"/>
        <v>-0.20859804866853726</v>
      </c>
      <c r="CT100" s="21">
        <f t="shared" si="80"/>
        <v>-0.45419824426914313</v>
      </c>
      <c r="CU100" s="21">
        <f t="shared" si="80"/>
        <v>-0.79125160721270815</v>
      </c>
    </row>
    <row r="101" spans="3:99" ht="0.95" customHeight="1" x14ac:dyDescent="0.25">
      <c r="C101" s="21">
        <f t="shared" ref="C101:K101" si="81">(C10-C$86)/C$87</f>
        <v>-0.17032051646144125</v>
      </c>
      <c r="D101" s="21">
        <f t="shared" si="81"/>
        <v>-5.0040471251838754E-2</v>
      </c>
      <c r="E101" s="21">
        <f t="shared" si="81"/>
        <v>0.76646579340962284</v>
      </c>
      <c r="F101" s="21">
        <f t="shared" si="81"/>
        <v>0.42877176592861921</v>
      </c>
      <c r="G101" s="21">
        <f t="shared" si="81"/>
        <v>-0.24162696893622018</v>
      </c>
      <c r="H101" s="21">
        <f t="shared" si="81"/>
        <v>0.48569826253628057</v>
      </c>
      <c r="I101" s="21">
        <f t="shared" si="81"/>
        <v>0.84887694399263158</v>
      </c>
      <c r="J101" s="21">
        <f t="shared" si="81"/>
        <v>0.88101046101957559</v>
      </c>
      <c r="K101" s="21">
        <f t="shared" si="81"/>
        <v>0.92056993994267144</v>
      </c>
      <c r="L101" s="54"/>
      <c r="N101" s="53">
        <f t="shared" ref="N101:V101" si="82">(N10-N$86)/N$87</f>
        <v>-4.469411312226252E-2</v>
      </c>
      <c r="O101" s="53">
        <f t="shared" si="82"/>
        <v>0.17290576492931781</v>
      </c>
      <c r="P101" s="53">
        <f t="shared" si="82"/>
        <v>0.95454826951477556</v>
      </c>
      <c r="Q101" s="53">
        <f t="shared" si="82"/>
        <v>0.46372408573424251</v>
      </c>
      <c r="R101" s="53">
        <f t="shared" si="82"/>
        <v>-0.19857552585434562</v>
      </c>
      <c r="S101" s="53">
        <f t="shared" si="82"/>
        <v>0.45124639401534794</v>
      </c>
      <c r="T101" s="53">
        <f t="shared" si="82"/>
        <v>0.92446709764743806</v>
      </c>
      <c r="U101" s="53">
        <f t="shared" si="82"/>
        <v>0.9666668753047869</v>
      </c>
      <c r="V101" s="53">
        <f t="shared" si="82"/>
        <v>1.0008286173393517</v>
      </c>
      <c r="W101" s="54"/>
      <c r="Y101" s="21">
        <f t="shared" ref="Y101:AG101" si="83">(Y10-Y$86)/Y$87</f>
        <v>-0.15009579035666984</v>
      </c>
      <c r="Z101" s="21">
        <f t="shared" si="83"/>
        <v>0.13716911601527226</v>
      </c>
      <c r="AA101" s="21">
        <f t="shared" si="83"/>
        <v>0.90702868726411767</v>
      </c>
      <c r="AB101" s="21">
        <f t="shared" si="83"/>
        <v>0.48778134228076414</v>
      </c>
      <c r="AC101" s="21">
        <f t="shared" si="83"/>
        <v>-0.18220796337827169</v>
      </c>
      <c r="AD101" s="21">
        <f t="shared" si="83"/>
        <v>0.43771558449194681</v>
      </c>
      <c r="AE101" s="21">
        <f t="shared" si="83"/>
        <v>1.0213688727252608</v>
      </c>
      <c r="AF101" s="21">
        <f t="shared" si="83"/>
        <v>0.9172341110479969</v>
      </c>
      <c r="AG101" s="21">
        <f t="shared" si="83"/>
        <v>0.88743743869305047</v>
      </c>
      <c r="AJ101" s="21">
        <f t="shared" ref="AJ101:AR101" si="84">(AJ10-AJ$86)/AJ$87</f>
        <v>-9.4731805970675556E-2</v>
      </c>
      <c r="AK101" s="21">
        <f t="shared" si="84"/>
        <v>0.15824996016803514</v>
      </c>
      <c r="AL101" s="21">
        <f t="shared" si="84"/>
        <v>0.91226364600493592</v>
      </c>
      <c r="AM101" s="21">
        <f t="shared" si="84"/>
        <v>0.42517128111018093</v>
      </c>
      <c r="AN101" s="21">
        <f t="shared" si="84"/>
        <v>-0.2083660813427631</v>
      </c>
      <c r="AO101" s="21">
        <f t="shared" si="84"/>
        <v>0.4027025018461467</v>
      </c>
      <c r="AP101" s="21">
        <f t="shared" si="84"/>
        <v>1.113323634947277</v>
      </c>
      <c r="AQ101" s="21">
        <f t="shared" si="84"/>
        <v>0.93988309636669876</v>
      </c>
      <c r="AR101" s="21">
        <f t="shared" si="84"/>
        <v>0.73081270615496663</v>
      </c>
      <c r="AS101" s="54"/>
      <c r="AU101" s="21">
        <f t="shared" ref="AU101:BC101" si="85">(AU10-AU$86)/AU$87</f>
        <v>1.7254465598219998E-2</v>
      </c>
      <c r="AV101" s="21">
        <f t="shared" si="85"/>
        <v>0.46550847169297666</v>
      </c>
      <c r="AW101" s="21">
        <f t="shared" si="85"/>
        <v>1.0635857109626354</v>
      </c>
      <c r="AX101" s="21">
        <f t="shared" si="85"/>
        <v>0.39110488485063322</v>
      </c>
      <c r="AY101" s="21">
        <f t="shared" si="85"/>
        <v>0.51543002077636002</v>
      </c>
      <c r="AZ101" s="21">
        <f t="shared" si="85"/>
        <v>0.34472225897166353</v>
      </c>
      <c r="BA101" s="21">
        <f t="shared" si="85"/>
        <v>1.1742857409884664</v>
      </c>
      <c r="BB101" s="21">
        <f t="shared" si="85"/>
        <v>0.92789992298252955</v>
      </c>
      <c r="BC101" s="21">
        <f t="shared" si="85"/>
        <v>0.59771915219327454</v>
      </c>
      <c r="BD101" s="54"/>
      <c r="BF101" s="21">
        <f t="shared" ref="BF101:BN101" si="86">(BF10-BF$86)/BF$87</f>
        <v>2.7064166906341461E-2</v>
      </c>
      <c r="BG101" s="21">
        <f t="shared" si="86"/>
        <v>0.65351200615149163</v>
      </c>
      <c r="BH101" s="21">
        <f t="shared" si="86"/>
        <v>1.1783360776504133</v>
      </c>
      <c r="BI101" s="21">
        <f t="shared" si="86"/>
        <v>0.18322665737083838</v>
      </c>
      <c r="BJ101" s="21">
        <f t="shared" si="86"/>
        <v>-0.12881495319028446</v>
      </c>
      <c r="BK101" s="21">
        <f t="shared" si="86"/>
        <v>0.38285210534424041</v>
      </c>
      <c r="BL101" s="21">
        <f t="shared" si="86"/>
        <v>1.188095785635797</v>
      </c>
      <c r="BM101" s="21">
        <f t="shared" si="86"/>
        <v>0.90114708659559584</v>
      </c>
      <c r="BN101" s="21">
        <f t="shared" si="86"/>
        <v>0.77614635378008678</v>
      </c>
      <c r="BO101" s="54"/>
      <c r="BQ101" s="21">
        <f t="shared" ref="BQ101:BY101" si="87">(BQ10-BQ$86)/BQ$87</f>
        <v>0.11764962527819275</v>
      </c>
      <c r="BR101" s="21">
        <f t="shared" si="87"/>
        <v>0.77621898118060162</v>
      </c>
      <c r="BS101" s="21">
        <f t="shared" si="87"/>
        <v>0.92549315087021644</v>
      </c>
      <c r="BT101" s="21">
        <f t="shared" si="87"/>
        <v>0.255046181584622</v>
      </c>
      <c r="BU101" s="21">
        <f t="shared" si="87"/>
        <v>-0.24283782118703384</v>
      </c>
      <c r="BV101" s="21">
        <f t="shared" si="87"/>
        <v>0.39367029041017532</v>
      </c>
      <c r="BW101" s="21">
        <f t="shared" si="87"/>
        <v>1.348910444104056</v>
      </c>
      <c r="BX101" s="21">
        <f t="shared" si="87"/>
        <v>0.84611422256788227</v>
      </c>
      <c r="BY101" s="21">
        <f t="shared" si="87"/>
        <v>0.73380685265665302</v>
      </c>
      <c r="BZ101" s="54"/>
      <c r="CB101" s="21">
        <f t="shared" ref="CB101:CJ101" si="88">(CB10-CB$86)/CB$87</f>
        <v>7.6657629056783083E-2</v>
      </c>
      <c r="CC101" s="21">
        <f t="shared" si="88"/>
        <v>0.85110981337312142</v>
      </c>
      <c r="CD101" s="21">
        <f t="shared" si="88"/>
        <v>0.97971826370100223</v>
      </c>
      <c r="CE101" s="21">
        <f t="shared" si="88"/>
        <v>-9.746435564682894E-2</v>
      </c>
      <c r="CF101" s="21">
        <f t="shared" si="88"/>
        <v>0.39316881911247015</v>
      </c>
      <c r="CG101" s="21">
        <f t="shared" si="88"/>
        <v>0.36256461517612765</v>
      </c>
      <c r="CH101" s="21">
        <f t="shared" si="88"/>
        <v>1.2922217834004883</v>
      </c>
      <c r="CI101" s="21">
        <f t="shared" si="88"/>
        <v>0.87166279952606307</v>
      </c>
      <c r="CJ101" s="21">
        <f t="shared" si="88"/>
        <v>0.73004777665316545</v>
      </c>
      <c r="CK101" s="54"/>
      <c r="CM101" s="21">
        <f t="shared" ref="CM101:CU101" si="89">(CM10-CM$86)/CM$87</f>
        <v>0.12042906416020907</v>
      </c>
      <c r="CN101" s="21">
        <f t="shared" si="89"/>
        <v>0.76797665901834422</v>
      </c>
      <c r="CO101" s="21">
        <f t="shared" si="89"/>
        <v>-0.19639284921321368</v>
      </c>
      <c r="CP101" s="21">
        <f t="shared" si="89"/>
        <v>3.6435614604462346E-2</v>
      </c>
      <c r="CQ101" s="21">
        <f t="shared" si="89"/>
        <v>0.39337358544587819</v>
      </c>
      <c r="CR101" s="21">
        <f t="shared" si="89"/>
        <v>1.341919744215148</v>
      </c>
      <c r="CS101" s="21">
        <f t="shared" si="89"/>
        <v>0.80147208377735313</v>
      </c>
      <c r="CT101" s="21">
        <f t="shared" si="89"/>
        <v>0.70070034329008557</v>
      </c>
      <c r="CU101" s="21">
        <f t="shared" si="89"/>
        <v>0.8987622608128325</v>
      </c>
    </row>
    <row r="102" spans="3:99" ht="0.95" customHeight="1" x14ac:dyDescent="0.25">
      <c r="C102" s="21">
        <f t="shared" ref="C102:K102" si="90">(C11-C$86)/C$87</f>
        <v>1.0047404373535105</v>
      </c>
      <c r="D102" s="21">
        <f t="shared" si="90"/>
        <v>0.26512762723555194</v>
      </c>
      <c r="E102" s="21">
        <f t="shared" si="90"/>
        <v>0.9889943238735317</v>
      </c>
      <c r="F102" s="21">
        <f t="shared" si="90"/>
        <v>0.25965853727068949</v>
      </c>
      <c r="G102" s="21">
        <f t="shared" si="90"/>
        <v>0.47966448329090183</v>
      </c>
      <c r="H102" s="21">
        <f t="shared" si="90"/>
        <v>0.45797270834748255</v>
      </c>
      <c r="I102" s="21">
        <f t="shared" si="90"/>
        <v>0.78868319230413231</v>
      </c>
      <c r="J102" s="21">
        <f t="shared" si="90"/>
        <v>0.9529591670851294</v>
      </c>
      <c r="K102" s="21">
        <f t="shared" si="90"/>
        <v>0.97598483426870652</v>
      </c>
      <c r="L102" s="54"/>
      <c r="N102" s="53">
        <f t="shared" ref="N102:V102" si="91">(N11-N$86)/N$87</f>
        <v>0.98843965271663281</v>
      </c>
      <c r="O102" s="53">
        <f t="shared" si="91"/>
        <v>0.27231801843986764</v>
      </c>
      <c r="P102" s="53">
        <f t="shared" si="91"/>
        <v>1.0603406761990617</v>
      </c>
      <c r="Q102" s="53">
        <f t="shared" si="91"/>
        <v>0.28159655510838894</v>
      </c>
      <c r="R102" s="53">
        <f t="shared" si="91"/>
        <v>0.56925496597346981</v>
      </c>
      <c r="S102" s="53">
        <f t="shared" si="91"/>
        <v>0.47968485316741699</v>
      </c>
      <c r="T102" s="53">
        <f t="shared" si="91"/>
        <v>0.83527984181085846</v>
      </c>
      <c r="U102" s="53">
        <f t="shared" si="91"/>
        <v>0.89396978924290449</v>
      </c>
      <c r="V102" s="53">
        <f t="shared" si="91"/>
        <v>1.0556784527621865</v>
      </c>
      <c r="W102" s="54"/>
      <c r="Y102" s="21">
        <f t="shared" ref="Y102:AG102" si="92">(Y11-Y$86)/Y$87</f>
        <v>0.48689326754326623</v>
      </c>
      <c r="Z102" s="21">
        <f t="shared" si="92"/>
        <v>0.63472001006640699</v>
      </c>
      <c r="AA102" s="21">
        <f t="shared" si="92"/>
        <v>1.2437236576049779</v>
      </c>
      <c r="AB102" s="21">
        <f t="shared" si="92"/>
        <v>0.23107822786157489</v>
      </c>
      <c r="AC102" s="21">
        <f t="shared" si="92"/>
        <v>0.6354309263505955</v>
      </c>
      <c r="AD102" s="21">
        <f t="shared" si="92"/>
        <v>0.46579162275534131</v>
      </c>
      <c r="AE102" s="21">
        <f t="shared" si="92"/>
        <v>0.89720392737748134</v>
      </c>
      <c r="AF102" s="21">
        <f t="shared" si="92"/>
        <v>0.86932320405178343</v>
      </c>
      <c r="AG102" s="21">
        <f t="shared" si="92"/>
        <v>0.97155567441705726</v>
      </c>
      <c r="AJ102" s="21">
        <f t="shared" ref="AJ102:AR102" si="93">(AJ11-AJ$86)/AJ$87</f>
        <v>0.30274204735427007</v>
      </c>
      <c r="AK102" s="21">
        <f t="shared" si="93"/>
        <v>0.40409487390238219</v>
      </c>
      <c r="AL102" s="21">
        <f t="shared" si="93"/>
        <v>1.0957973783069703</v>
      </c>
      <c r="AM102" s="21">
        <f t="shared" si="93"/>
        <v>0.38872513979405432</v>
      </c>
      <c r="AN102" s="21">
        <f t="shared" si="93"/>
        <v>0.63350243924239369</v>
      </c>
      <c r="AO102" s="21">
        <f t="shared" si="93"/>
        <v>0.48523165654548067</v>
      </c>
      <c r="AP102" s="21">
        <f t="shared" si="93"/>
        <v>0.86829649089524108</v>
      </c>
      <c r="AQ102" s="21">
        <f t="shared" si="93"/>
        <v>0.81867380954501467</v>
      </c>
      <c r="AR102" s="21">
        <f t="shared" si="93"/>
        <v>0.82129040194254022</v>
      </c>
      <c r="AS102" s="54"/>
      <c r="AU102" s="21">
        <f t="shared" ref="AU102:BC102" si="94">(AU11-AU$86)/AU$87</f>
        <v>0.40500944090520546</v>
      </c>
      <c r="AV102" s="21">
        <f t="shared" si="94"/>
        <v>0.42549374445728283</v>
      </c>
      <c r="AW102" s="21">
        <f t="shared" si="94"/>
        <v>1.0210468090626086</v>
      </c>
      <c r="AX102" s="21">
        <f t="shared" si="94"/>
        <v>0.4038279845680941</v>
      </c>
      <c r="AY102" s="21">
        <f t="shared" si="94"/>
        <v>0.6947304462079249</v>
      </c>
      <c r="AZ102" s="21">
        <f t="shared" si="94"/>
        <v>0.44009541728715718</v>
      </c>
      <c r="BA102" s="21">
        <f t="shared" si="94"/>
        <v>0.92870283326678427</v>
      </c>
      <c r="BB102" s="21">
        <f t="shared" si="94"/>
        <v>0.85310319885735952</v>
      </c>
      <c r="BC102" s="21">
        <f t="shared" si="94"/>
        <v>0.71466069568136947</v>
      </c>
      <c r="BD102" s="54"/>
      <c r="BF102" s="21">
        <f t="shared" ref="BF102:BN102" si="95">(BF11-BF$86)/BF$87</f>
        <v>0.23846737502893081</v>
      </c>
      <c r="BG102" s="21">
        <f t="shared" si="95"/>
        <v>0.66563007025683296</v>
      </c>
      <c r="BH102" s="21">
        <f t="shared" si="95"/>
        <v>1.1322037939368839</v>
      </c>
      <c r="BI102" s="21">
        <f t="shared" si="95"/>
        <v>0.16862871817514702</v>
      </c>
      <c r="BJ102" s="21">
        <f t="shared" si="95"/>
        <v>0.60248744864238968</v>
      </c>
      <c r="BK102" s="21">
        <f t="shared" si="95"/>
        <v>0.40761962268139684</v>
      </c>
      <c r="BL102" s="21">
        <f t="shared" si="95"/>
        <v>0.941257362086933</v>
      </c>
      <c r="BM102" s="21">
        <f t="shared" si="95"/>
        <v>0.85146577926418832</v>
      </c>
      <c r="BN102" s="21">
        <f t="shared" si="95"/>
        <v>1.6185943411798065</v>
      </c>
      <c r="BO102" s="54"/>
      <c r="BQ102" s="21">
        <f t="shared" ref="BQ102:BY102" si="96">(BQ11-BQ$86)/BQ$87</f>
        <v>0.27865842655391093</v>
      </c>
      <c r="BR102" s="21">
        <f t="shared" si="96"/>
        <v>0.87567875831700737</v>
      </c>
      <c r="BS102" s="21">
        <f t="shared" si="96"/>
        <v>1.1551684014123489</v>
      </c>
      <c r="BT102" s="21">
        <f t="shared" si="96"/>
        <v>-8.7984860504951121E-2</v>
      </c>
      <c r="BU102" s="21">
        <f t="shared" si="96"/>
        <v>0.54021116431595473</v>
      </c>
      <c r="BV102" s="21">
        <f t="shared" si="96"/>
        <v>0.39367029041017532</v>
      </c>
      <c r="BW102" s="21">
        <f t="shared" si="96"/>
        <v>1.1549290981139257</v>
      </c>
      <c r="BX102" s="21">
        <f t="shared" si="96"/>
        <v>0.79474079135125186</v>
      </c>
      <c r="BY102" s="21">
        <f t="shared" si="96"/>
        <v>1.6353979225199142</v>
      </c>
      <c r="BZ102" s="54"/>
      <c r="CB102" s="21">
        <f t="shared" ref="CB102:CJ102" si="97">(CB11-CB$86)/CB$87</f>
        <v>0.12728262047518107</v>
      </c>
      <c r="CC102" s="21">
        <f t="shared" si="97"/>
        <v>1.0894718048746586</v>
      </c>
      <c r="CD102" s="21">
        <f t="shared" si="97"/>
        <v>1.1218446834788505</v>
      </c>
      <c r="CE102" s="21">
        <f t="shared" si="97"/>
        <v>-0.30963669890855616</v>
      </c>
      <c r="CF102" s="21">
        <f t="shared" si="97"/>
        <v>0.47600714281529316</v>
      </c>
      <c r="CG102" s="21">
        <f t="shared" si="97"/>
        <v>0.4302904885286073</v>
      </c>
      <c r="CH102" s="21">
        <f t="shared" si="97"/>
        <v>1.1377655506495654</v>
      </c>
      <c r="CI102" s="21">
        <f t="shared" si="97"/>
        <v>0.8189694183456816</v>
      </c>
      <c r="CJ102" s="21">
        <f t="shared" si="97"/>
        <v>1.6120027110568158</v>
      </c>
      <c r="CK102" s="54"/>
      <c r="CM102" s="21">
        <f t="shared" ref="CM102:CU102" si="98">(CM11-CM$86)/CM$87</f>
        <v>7.8023950032831343E-2</v>
      </c>
      <c r="CN102" s="21">
        <f t="shared" si="98"/>
        <v>0.99056170401105126</v>
      </c>
      <c r="CO102" s="21">
        <f t="shared" si="98"/>
        <v>-0.60426946076875188</v>
      </c>
      <c r="CP102" s="21">
        <f t="shared" si="98"/>
        <v>0.39913828056940254</v>
      </c>
      <c r="CQ102" s="21">
        <f t="shared" si="98"/>
        <v>0.4174340184539887</v>
      </c>
      <c r="CR102" s="21">
        <f t="shared" si="98"/>
        <v>1.2187125110627262</v>
      </c>
      <c r="CS102" s="21">
        <f t="shared" si="98"/>
        <v>0.76262323252943209</v>
      </c>
      <c r="CT102" s="21">
        <f t="shared" si="98"/>
        <v>1.6098758271133025</v>
      </c>
      <c r="CU102" s="21">
        <f t="shared" si="98"/>
        <v>1.0918691750773668</v>
      </c>
    </row>
    <row r="103" spans="3:99" ht="0.95" customHeight="1" x14ac:dyDescent="0.25">
      <c r="C103" s="21">
        <f t="shared" ref="C103:K103" si="99">(C12-C$86)/C$87</f>
        <v>0.41338486187464379</v>
      </c>
      <c r="D103" s="21">
        <f t="shared" si="99"/>
        <v>0.70357882306735098</v>
      </c>
      <c r="E103" s="21">
        <f t="shared" si="99"/>
        <v>0.97508629071953734</v>
      </c>
      <c r="F103" s="21">
        <f t="shared" si="99"/>
        <v>-0.25353554120063609</v>
      </c>
      <c r="G103" s="21">
        <f t="shared" si="99"/>
        <v>1.6713634043617993</v>
      </c>
      <c r="H103" s="21">
        <f t="shared" si="99"/>
        <v>0.8461304669906452</v>
      </c>
      <c r="I103" s="21">
        <f t="shared" si="99"/>
        <v>1.4207175850333764</v>
      </c>
      <c r="J103" s="21">
        <f t="shared" si="99"/>
        <v>0.76109595091031879</v>
      </c>
      <c r="K103" s="21">
        <f t="shared" si="99"/>
        <v>3.6358997619183966</v>
      </c>
      <c r="L103" s="54"/>
      <c r="N103" s="53">
        <f t="shared" ref="N103:V103" si="100">(N12-N$86)/N$87</f>
        <v>0.55666349564359863</v>
      </c>
      <c r="O103" s="53">
        <f t="shared" si="100"/>
        <v>1.3537395916000245</v>
      </c>
      <c r="P103" s="53">
        <f t="shared" si="100"/>
        <v>1.2719254895676337</v>
      </c>
      <c r="Q103" s="53">
        <f t="shared" si="100"/>
        <v>-0.61093787395028054</v>
      </c>
      <c r="R103" s="53">
        <f t="shared" si="100"/>
        <v>1.6965407295987938</v>
      </c>
      <c r="S103" s="53">
        <f t="shared" si="100"/>
        <v>0.90626174044844132</v>
      </c>
      <c r="T103" s="53">
        <f t="shared" si="100"/>
        <v>1.5190488032246379</v>
      </c>
      <c r="U103" s="53">
        <f t="shared" si="100"/>
        <v>0.77280797913976762</v>
      </c>
      <c r="V103" s="53">
        <f t="shared" si="100"/>
        <v>3.6884705530582735</v>
      </c>
      <c r="W103" s="54"/>
      <c r="Y103" s="21">
        <f t="shared" ref="Y103:AG103" si="101">(Y12-Y$86)/Y$87</f>
        <v>0.18720513754230061</v>
      </c>
      <c r="Z103" s="21">
        <f t="shared" si="101"/>
        <v>1.0239479455835561</v>
      </c>
      <c r="AA103" s="21">
        <f t="shared" si="101"/>
        <v>1.112786724694643</v>
      </c>
      <c r="AB103" s="21">
        <f t="shared" si="101"/>
        <v>-0.54579437668913511</v>
      </c>
      <c r="AC103" s="21">
        <f t="shared" si="101"/>
        <v>1.5529808026049368</v>
      </c>
      <c r="AD103" s="21">
        <f t="shared" si="101"/>
        <v>0.94308427323303434</v>
      </c>
      <c r="AE103" s="21">
        <f t="shared" si="101"/>
        <v>1.766358544811941</v>
      </c>
      <c r="AF103" s="21">
        <f t="shared" si="101"/>
        <v>0.72559048306314256</v>
      </c>
      <c r="AG103" s="21">
        <f t="shared" si="101"/>
        <v>4.1932841026465235</v>
      </c>
      <c r="AJ103" s="21">
        <f t="shared" ref="AJ103:AR103" si="102">(AJ12-AJ$86)/AJ$87</f>
        <v>0.26014546503792885</v>
      </c>
      <c r="AK103" s="21">
        <f t="shared" si="102"/>
        <v>1.0784852555309594</v>
      </c>
      <c r="AL103" s="21">
        <f t="shared" si="102"/>
        <v>1.0550121044620737</v>
      </c>
      <c r="AM103" s="21">
        <f t="shared" si="102"/>
        <v>-0.48598225179303589</v>
      </c>
      <c r="AN103" s="21">
        <f t="shared" si="102"/>
        <v>1.5916289936226427</v>
      </c>
      <c r="AO103" s="21">
        <f t="shared" si="102"/>
        <v>1.0354260212077033</v>
      </c>
      <c r="AP103" s="21">
        <f t="shared" si="102"/>
        <v>1.8177766740968817</v>
      </c>
      <c r="AQ103" s="21">
        <f t="shared" si="102"/>
        <v>0.74594823745200411</v>
      </c>
      <c r="AR103" s="21">
        <f t="shared" si="102"/>
        <v>3.9427709066138252</v>
      </c>
      <c r="AS103" s="54"/>
      <c r="AU103" s="21">
        <f t="shared" ref="AU103:BC103" si="103">(AU12-AU$86)/AU$87</f>
        <v>0.33387082079304831</v>
      </c>
      <c r="AV103" s="21">
        <f t="shared" si="103"/>
        <v>1.4361921312431789</v>
      </c>
      <c r="AW103" s="21">
        <f t="shared" si="103"/>
        <v>1.2337413185627422</v>
      </c>
      <c r="AX103" s="21">
        <f t="shared" si="103"/>
        <v>-0.71844543390610893</v>
      </c>
      <c r="AY103" s="21">
        <f t="shared" si="103"/>
        <v>1.4898888546435614</v>
      </c>
      <c r="AZ103" s="21">
        <f t="shared" si="103"/>
        <v>0.94080449844349667</v>
      </c>
      <c r="BA103" s="21">
        <f t="shared" si="103"/>
        <v>1.9724301910839339</v>
      </c>
      <c r="BB103" s="21">
        <f t="shared" si="103"/>
        <v>0.75337423335713305</v>
      </c>
      <c r="BC103" s="21">
        <f t="shared" si="103"/>
        <v>3.5212577393956499</v>
      </c>
      <c r="BD103" s="54"/>
      <c r="BF103" s="21">
        <f t="shared" ref="BF103:BN103" si="104">(BF12-BF$86)/BF$87</f>
        <v>0.39883771945394553</v>
      </c>
      <c r="BG103" s="21">
        <f t="shared" si="104"/>
        <v>1.6744764446028637</v>
      </c>
      <c r="BH103" s="21">
        <f t="shared" si="104"/>
        <v>1.4089974962180587</v>
      </c>
      <c r="BI103" s="21">
        <f t="shared" si="104"/>
        <v>-0.74486539995520429</v>
      </c>
      <c r="BJ103" s="21">
        <f t="shared" si="104"/>
        <v>1.5093024269149056</v>
      </c>
      <c r="BK103" s="21">
        <f t="shared" si="104"/>
        <v>1.0020400387731527</v>
      </c>
      <c r="BL103" s="21">
        <f t="shared" si="104"/>
        <v>1.9286110562823924</v>
      </c>
      <c r="BM103" s="21">
        <f t="shared" si="104"/>
        <v>0.72726251093566885</v>
      </c>
      <c r="BN103" s="21">
        <f t="shared" si="104"/>
        <v>2.8476451721122746</v>
      </c>
      <c r="BO103" s="54"/>
      <c r="BQ103" s="21">
        <f t="shared" ref="BQ103:BY103" si="105">(BQ12-BQ$86)/BQ$87</f>
        <v>0.33821760326857592</v>
      </c>
      <c r="BR103" s="21">
        <f t="shared" si="105"/>
        <v>1.628306201241589</v>
      </c>
      <c r="BS103" s="21">
        <f t="shared" si="105"/>
        <v>1.217807106105659</v>
      </c>
      <c r="BT103" s="21">
        <f t="shared" si="105"/>
        <v>-0.85320795439707164</v>
      </c>
      <c r="BU103" s="21">
        <f t="shared" si="105"/>
        <v>1.176217014532184</v>
      </c>
      <c r="BV103" s="21">
        <f t="shared" si="105"/>
        <v>1.0220286385648774</v>
      </c>
      <c r="BW103" s="21">
        <f t="shared" si="105"/>
        <v>0.99327797645548377</v>
      </c>
      <c r="BX103" s="21">
        <f t="shared" si="105"/>
        <v>0.66630721330967524</v>
      </c>
      <c r="BY103" s="21">
        <f t="shared" si="105"/>
        <v>2.6983849246426477</v>
      </c>
      <c r="BZ103" s="54"/>
      <c r="CB103" s="21">
        <f t="shared" ref="CB103:CJ103" si="106">(CB12-CB$86)/CB$87</f>
        <v>0.26897656747543991</v>
      </c>
      <c r="CC103" s="21">
        <f t="shared" si="106"/>
        <v>1.4900297658835191</v>
      </c>
      <c r="CD103" s="21">
        <f t="shared" si="106"/>
        <v>1.2030597804947636</v>
      </c>
      <c r="CE103" s="21">
        <f t="shared" si="106"/>
        <v>-0.72083063501998501</v>
      </c>
      <c r="CF103" s="21">
        <f t="shared" si="106"/>
        <v>1.0699755489397824</v>
      </c>
      <c r="CG103" s="21">
        <f t="shared" si="106"/>
        <v>0.97209747534844615</v>
      </c>
      <c r="CH103" s="21">
        <f t="shared" si="106"/>
        <v>1.6320254954525175</v>
      </c>
      <c r="CI103" s="21">
        <f t="shared" si="106"/>
        <v>0.68723596539472886</v>
      </c>
      <c r="CJ103" s="21">
        <f t="shared" si="106"/>
        <v>2.6736151320982469</v>
      </c>
      <c r="CK103" s="54"/>
      <c r="CM103" s="21">
        <f t="shared" ref="CM103:CU103" si="107">(CM12-CM$86)/CM$87</f>
        <v>0.30334634585878162</v>
      </c>
      <c r="CN103" s="21">
        <f t="shared" si="107"/>
        <v>0.97665013869900696</v>
      </c>
      <c r="CO103" s="21">
        <f t="shared" si="107"/>
        <v>-0.7294071170966212</v>
      </c>
      <c r="CP103" s="21">
        <f t="shared" si="107"/>
        <v>0.90969946576786553</v>
      </c>
      <c r="CQ103" s="21">
        <f t="shared" si="107"/>
        <v>1.0309750601608534</v>
      </c>
      <c r="CR103" s="21">
        <f t="shared" si="107"/>
        <v>1.1109061820542474</v>
      </c>
      <c r="CS103" s="21">
        <f t="shared" si="107"/>
        <v>0.62017744462039615</v>
      </c>
      <c r="CT103" s="21">
        <f t="shared" si="107"/>
        <v>2.5664407666570348</v>
      </c>
      <c r="CU103" s="21">
        <f t="shared" si="107"/>
        <v>1.5496351245301987</v>
      </c>
    </row>
    <row r="104" spans="3:99" ht="0.95" customHeight="1" x14ac:dyDescent="0.25">
      <c r="C104" s="21">
        <f t="shared" ref="C104:K104" si="108">(C13-C$86)/C$87</f>
        <v>-0.32148216325182644</v>
      </c>
      <c r="D104" s="21">
        <f t="shared" si="108"/>
        <v>-0.34019382906131179</v>
      </c>
      <c r="E104" s="21">
        <f t="shared" si="108"/>
        <v>-0.1931884942159863</v>
      </c>
      <c r="F104" s="21">
        <f t="shared" si="108"/>
        <v>-3.3922027679474429E-2</v>
      </c>
      <c r="G104" s="21">
        <f t="shared" si="108"/>
        <v>0.1078185793477275</v>
      </c>
      <c r="H104" s="21">
        <f t="shared" si="108"/>
        <v>0.45797270834748255</v>
      </c>
      <c r="I104" s="21">
        <f t="shared" si="108"/>
        <v>0.45761755801738679</v>
      </c>
      <c r="J104" s="21">
        <f t="shared" si="108"/>
        <v>0.37736951856069639</v>
      </c>
      <c r="K104" s="21">
        <f t="shared" si="108"/>
        <v>0.7450894412435598</v>
      </c>
      <c r="L104" s="54"/>
      <c r="N104" s="53">
        <f t="shared" ref="N104:V104" si="109">(N13-N$86)/N$87</f>
        <v>-0.29018034744963622</v>
      </c>
      <c r="O104" s="53">
        <f t="shared" si="109"/>
        <v>-7.1172471553843195E-2</v>
      </c>
      <c r="P104" s="53">
        <f t="shared" si="109"/>
        <v>3.7680744917630633E-2</v>
      </c>
      <c r="Q104" s="53">
        <f t="shared" si="109"/>
        <v>-0.20661989769168382</v>
      </c>
      <c r="R104" s="53">
        <f t="shared" si="109"/>
        <v>-9.2227812304786785E-2</v>
      </c>
      <c r="S104" s="53">
        <f t="shared" si="109"/>
        <v>0.53656177147155348</v>
      </c>
      <c r="T104" s="53">
        <f t="shared" si="109"/>
        <v>0.47853081846453843</v>
      </c>
      <c r="U104" s="53">
        <f t="shared" si="109"/>
        <v>0.50625199691286604</v>
      </c>
      <c r="V104" s="53">
        <f t="shared" si="109"/>
        <v>0.62602140861664468</v>
      </c>
      <c r="W104" s="54"/>
      <c r="Y104" s="21">
        <f t="shared" ref="Y104:AG104" si="110">(Y13-Y$86)/Y$87</f>
        <v>-0.39780484039090491</v>
      </c>
      <c r="Z104" s="21">
        <f t="shared" si="110"/>
        <v>-0.18799420244450588</v>
      </c>
      <c r="AA104" s="21">
        <f t="shared" si="110"/>
        <v>-0.1778773282786574</v>
      </c>
      <c r="AB104" s="21">
        <f t="shared" si="110"/>
        <v>-0.11352350307155269</v>
      </c>
      <c r="AC104" s="21">
        <f t="shared" si="110"/>
        <v>-0.36775693835414947</v>
      </c>
      <c r="AD104" s="21">
        <f t="shared" si="110"/>
        <v>0.52194369928212858</v>
      </c>
      <c r="AE104" s="21">
        <f t="shared" si="110"/>
        <v>0.52470909133414212</v>
      </c>
      <c r="AF104" s="21">
        <f t="shared" si="110"/>
        <v>0.4860359480820734</v>
      </c>
      <c r="AG104" s="21">
        <f t="shared" si="110"/>
        <v>0.74443643796223846</v>
      </c>
      <c r="AJ104" s="21">
        <f t="shared" ref="AJ104:AR104" si="111">(AJ13-AJ$86)/AJ$87</f>
        <v>-0.42417646865382369</v>
      </c>
      <c r="AK104" s="21">
        <f t="shared" si="111"/>
        <v>-7.2981032041758723E-2</v>
      </c>
      <c r="AL104" s="21">
        <f t="shared" si="111"/>
        <v>0.1169508060294543</v>
      </c>
      <c r="AM104" s="21">
        <f t="shared" si="111"/>
        <v>-0.14321497036753977</v>
      </c>
      <c r="AN104" s="21">
        <f t="shared" si="111"/>
        <v>-1.3934542064762563E-2</v>
      </c>
      <c r="AO104" s="21">
        <f t="shared" si="111"/>
        <v>0.54025109301170282</v>
      </c>
      <c r="AP104" s="21">
        <f t="shared" si="111"/>
        <v>0.5313841678236928</v>
      </c>
      <c r="AQ104" s="21">
        <f t="shared" si="111"/>
        <v>0.50352966380863606</v>
      </c>
      <c r="AR104" s="21">
        <f t="shared" si="111"/>
        <v>0.5875563544913085</v>
      </c>
      <c r="AS104" s="54"/>
      <c r="AU104" s="21">
        <f t="shared" ref="AU104:BC104" si="112">(AU13-AU$86)/AU$87</f>
        <v>-0.30912317824751412</v>
      </c>
      <c r="AV104" s="21">
        <f t="shared" si="112"/>
        <v>0.17752732948631147</v>
      </c>
      <c r="AW104" s="21">
        <f t="shared" si="112"/>
        <v>0.19153822201208867</v>
      </c>
      <c r="AX104" s="21">
        <f t="shared" si="112"/>
        <v>-0.19143132364171345</v>
      </c>
      <c r="AY104" s="21">
        <f t="shared" si="112"/>
        <v>0.38095470170268658</v>
      </c>
      <c r="AZ104" s="21">
        <f t="shared" si="112"/>
        <v>0.44009541728715718</v>
      </c>
      <c r="BA104" s="21">
        <f t="shared" si="112"/>
        <v>0.65242206207989206</v>
      </c>
      <c r="BB104" s="21">
        <f t="shared" si="112"/>
        <v>0.47911957823151069</v>
      </c>
      <c r="BC104" s="21">
        <f t="shared" si="112"/>
        <v>0.50829326599649605</v>
      </c>
      <c r="BD104" s="54"/>
      <c r="BF104" s="21">
        <f t="shared" ref="BF104:BN104" si="113">(BF13-BF$86)/BF$87</f>
        <v>-0.26794138103826121</v>
      </c>
      <c r="BG104" s="21">
        <f t="shared" si="113"/>
        <v>0.27568478973450011</v>
      </c>
      <c r="BH104" s="21">
        <f t="shared" si="113"/>
        <v>0.46328568009070886</v>
      </c>
      <c r="BI104" s="21">
        <f t="shared" si="113"/>
        <v>-0.16473512963917633</v>
      </c>
      <c r="BJ104" s="21">
        <f t="shared" si="113"/>
        <v>0.50558988039955965</v>
      </c>
      <c r="BK104" s="21">
        <f t="shared" si="113"/>
        <v>0.48192217469286619</v>
      </c>
      <c r="BL104" s="21">
        <f t="shared" si="113"/>
        <v>0.69441893853806813</v>
      </c>
      <c r="BM104" s="21">
        <f t="shared" si="113"/>
        <v>0.50369662794433379</v>
      </c>
      <c r="BN104" s="21">
        <f t="shared" si="113"/>
        <v>0.77614635378008678</v>
      </c>
      <c r="BO104" s="54"/>
      <c r="BQ104" s="21">
        <f t="shared" ref="BQ104:BY104" si="114">(BQ13-BQ$86)/BQ$87</f>
        <v>-0.38542569090838003</v>
      </c>
      <c r="BR104" s="21">
        <f t="shared" si="114"/>
        <v>-0.28562743721370371</v>
      </c>
      <c r="BS104" s="21">
        <f t="shared" si="114"/>
        <v>0.17382869455050792</v>
      </c>
      <c r="BT104" s="21">
        <f t="shared" si="114"/>
        <v>0.70653455935285348</v>
      </c>
      <c r="BU104" s="21">
        <f t="shared" si="114"/>
        <v>0.67839627940471736</v>
      </c>
      <c r="BV104" s="21">
        <f t="shared" si="114"/>
        <v>0.47221508392951289</v>
      </c>
      <c r="BW104" s="21">
        <f t="shared" si="114"/>
        <v>0.70230595747028979</v>
      </c>
      <c r="BX104" s="21">
        <f t="shared" si="114"/>
        <v>0.66630721330967524</v>
      </c>
      <c r="BY104" s="21">
        <f t="shared" si="114"/>
        <v>0.80615675332469261</v>
      </c>
      <c r="BZ104" s="54"/>
      <c r="CB104" s="21">
        <f t="shared" ref="CB104:CJ104" si="115">(CB13-CB$86)/CB$87</f>
        <v>-0.44388137748303502</v>
      </c>
      <c r="CC104" s="21">
        <f t="shared" si="115"/>
        <v>-0.3214088322130636</v>
      </c>
      <c r="CD104" s="21">
        <f t="shared" si="115"/>
        <v>0.14726351928789122</v>
      </c>
      <c r="CE104" s="21">
        <f t="shared" si="115"/>
        <v>0.76477326318904792</v>
      </c>
      <c r="CF104" s="21">
        <f t="shared" si="115"/>
        <v>0.57823315929962593</v>
      </c>
      <c r="CG104" s="21">
        <f t="shared" si="115"/>
        <v>0.65604339970353998</v>
      </c>
      <c r="CH104" s="21">
        <f t="shared" si="115"/>
        <v>0.73617934549716657</v>
      </c>
      <c r="CI104" s="21">
        <f t="shared" si="115"/>
        <v>0.63454258421434806</v>
      </c>
      <c r="CJ104" s="21">
        <f t="shared" si="115"/>
        <v>0.78993360553242564</v>
      </c>
      <c r="CK104" s="54"/>
      <c r="CM104" s="21">
        <f t="shared" ref="CM104:CU104" si="116">(CM13-CM$86)/CM$87</f>
        <v>-0.39630928083469219</v>
      </c>
      <c r="CN104" s="21">
        <f t="shared" si="116"/>
        <v>-0.19192134751270684</v>
      </c>
      <c r="CO104" s="21">
        <f t="shared" si="116"/>
        <v>1.2619018199864203</v>
      </c>
      <c r="CP104" s="21">
        <f t="shared" si="116"/>
        <v>0.68913703376212965</v>
      </c>
      <c r="CQ104" s="21">
        <f t="shared" si="116"/>
        <v>0.69412899804727735</v>
      </c>
      <c r="CR104" s="21">
        <f t="shared" si="116"/>
        <v>0.74128448259673707</v>
      </c>
      <c r="CS104" s="21">
        <f t="shared" si="116"/>
        <v>0.71082476419887464</v>
      </c>
      <c r="CT104" s="21">
        <f t="shared" si="116"/>
        <v>0.80074474981116395</v>
      </c>
      <c r="CU104" s="21">
        <f t="shared" si="116"/>
        <v>-0.22772348268628251</v>
      </c>
    </row>
    <row r="105" spans="3:99" ht="0.95" customHeight="1" x14ac:dyDescent="0.25">
      <c r="C105" s="21">
        <f t="shared" ref="C105:K105" si="117">(C14-C$86)/C$87</f>
        <v>-0.44788350319179993</v>
      </c>
      <c r="D105" s="21">
        <f t="shared" si="117"/>
        <v>-0.49349903406464724</v>
      </c>
      <c r="E105" s="21">
        <f t="shared" si="117"/>
        <v>9.8880202017894311E-2</v>
      </c>
      <c r="F105" s="21">
        <f t="shared" si="117"/>
        <v>0.66292854407036683</v>
      </c>
      <c r="G105" s="21">
        <f t="shared" si="117"/>
        <v>0.3071817447148506</v>
      </c>
      <c r="H105" s="21">
        <f t="shared" si="117"/>
        <v>0.70750269604665839</v>
      </c>
      <c r="I105" s="21">
        <f t="shared" si="117"/>
        <v>0.87897381983688205</v>
      </c>
      <c r="J105" s="21">
        <f t="shared" si="117"/>
        <v>0.37736951856069639</v>
      </c>
      <c r="K105" s="21">
        <f t="shared" si="117"/>
        <v>0.43107170672936046</v>
      </c>
      <c r="L105" s="54"/>
      <c r="N105" s="53">
        <f t="shared" ref="N105:V105" si="118">(N14-N$86)/N$87</f>
        <v>-0.47179214895947447</v>
      </c>
      <c r="O105" s="53">
        <f t="shared" si="118"/>
        <v>-0.24143173728928183</v>
      </c>
      <c r="P105" s="53">
        <f t="shared" si="118"/>
        <v>0.33742589718977445</v>
      </c>
      <c r="Q105" s="53">
        <f t="shared" si="118"/>
        <v>0.47321659837286906</v>
      </c>
      <c r="R105" s="53">
        <f t="shared" si="118"/>
        <v>1.2307377442517264</v>
      </c>
      <c r="S105" s="53">
        <f t="shared" si="118"/>
        <v>0.76406944468810012</v>
      </c>
      <c r="T105" s="53">
        <f t="shared" si="118"/>
        <v>0.89473801236857819</v>
      </c>
      <c r="U105" s="53">
        <f t="shared" si="118"/>
        <v>0.36085782478910189</v>
      </c>
      <c r="V105" s="53">
        <f t="shared" si="118"/>
        <v>0.46147190234813928</v>
      </c>
      <c r="W105" s="54"/>
      <c r="Y105" s="21">
        <f t="shared" ref="Y105:AG105" si="119">(Y14-Y$86)/Y$87</f>
        <v>-0.42033592642637313</v>
      </c>
      <c r="Z105" s="21">
        <f t="shared" si="119"/>
        <v>-0.45935813315359847</v>
      </c>
      <c r="AA105" s="21">
        <f t="shared" si="119"/>
        <v>0.12140708980210813</v>
      </c>
      <c r="AB105" s="21">
        <f t="shared" si="119"/>
        <v>0.70771874962034365</v>
      </c>
      <c r="AC105" s="21">
        <f t="shared" si="119"/>
        <v>1.2308188460534124</v>
      </c>
      <c r="AD105" s="21">
        <f t="shared" si="119"/>
        <v>0.74655200538927868</v>
      </c>
      <c r="AE105" s="21">
        <f t="shared" si="119"/>
        <v>0.89720392737748134</v>
      </c>
      <c r="AF105" s="21">
        <f t="shared" si="119"/>
        <v>0.31834777359532573</v>
      </c>
      <c r="AG105" s="21">
        <f t="shared" si="119"/>
        <v>0.39955167149380977</v>
      </c>
      <c r="AJ105" s="21">
        <f t="shared" ref="AJ105:AR105" si="120">(AJ14-AJ$86)/AJ$87</f>
        <v>-0.46232034186479126</v>
      </c>
      <c r="AK105" s="21">
        <f t="shared" si="120"/>
        <v>-0.51759854344445433</v>
      </c>
      <c r="AL105" s="21">
        <f t="shared" si="120"/>
        <v>5.5772895262109497E-2</v>
      </c>
      <c r="AM105" s="21">
        <f t="shared" si="120"/>
        <v>0.7867401433733634</v>
      </c>
      <c r="AN105" s="21">
        <f t="shared" si="120"/>
        <v>1.1747036310471362</v>
      </c>
      <c r="AO105" s="21">
        <f t="shared" si="120"/>
        <v>0.78783855710970307</v>
      </c>
      <c r="AP105" s="21">
        <f t="shared" si="120"/>
        <v>0.89892488390174641</v>
      </c>
      <c r="AQ105" s="21">
        <f t="shared" si="120"/>
        <v>0.38232037698695204</v>
      </c>
      <c r="AR105" s="21">
        <f t="shared" si="120"/>
        <v>0.37644173098697059</v>
      </c>
      <c r="AS105" s="54"/>
      <c r="AU105" s="21">
        <f t="shared" ref="AU105:BC105" si="121">(AU14-AU$86)/AU$87</f>
        <v>-0.4356816567669371</v>
      </c>
      <c r="AV105" s="21">
        <f t="shared" si="121"/>
        <v>-0.59576480879231986</v>
      </c>
      <c r="AW105" s="21">
        <f t="shared" si="121"/>
        <v>-0.12750354223811167</v>
      </c>
      <c r="AX105" s="21">
        <f t="shared" si="121"/>
        <v>0.91275197326655733</v>
      </c>
      <c r="AY105" s="21">
        <f t="shared" si="121"/>
        <v>1.3612602885730918</v>
      </c>
      <c r="AZ105" s="21">
        <f t="shared" si="121"/>
        <v>0.70237160265476362</v>
      </c>
      <c r="BA105" s="21">
        <f t="shared" si="121"/>
        <v>0.95940069673199446</v>
      </c>
      <c r="BB105" s="21">
        <f t="shared" si="121"/>
        <v>0.40432285410634067</v>
      </c>
      <c r="BC105" s="21">
        <f t="shared" si="121"/>
        <v>0.29504692198879312</v>
      </c>
      <c r="BD105" s="54"/>
      <c r="BF105" s="21">
        <f t="shared" ref="BF105:BN105" si="122">(BF14-BF$86)/BF$87</f>
        <v>-0.32456356450564178</v>
      </c>
      <c r="BG105" s="21">
        <f t="shared" si="122"/>
        <v>-0.3622007460359763</v>
      </c>
      <c r="BH105" s="21">
        <f t="shared" si="122"/>
        <v>0.18649197780953408</v>
      </c>
      <c r="BI105" s="21">
        <f t="shared" si="122"/>
        <v>0.66860813562756105</v>
      </c>
      <c r="BJ105" s="21">
        <f t="shared" si="122"/>
        <v>1.757945243538015</v>
      </c>
      <c r="BK105" s="21">
        <f t="shared" si="122"/>
        <v>0.70482983072727479</v>
      </c>
      <c r="BL105" s="21">
        <f t="shared" si="122"/>
        <v>0.9721121650305401</v>
      </c>
      <c r="BM105" s="21">
        <f t="shared" si="122"/>
        <v>0.40433401328151813</v>
      </c>
      <c r="BN105" s="21">
        <f t="shared" si="122"/>
        <v>0.15296565077207491</v>
      </c>
      <c r="BO105" s="54"/>
      <c r="BQ105" s="21">
        <f t="shared" ref="BQ105:BY105" si="123">(BQ14-BQ$86)/BQ$87</f>
        <v>-0.16636713636055372</v>
      </c>
      <c r="BR105" s="21">
        <f t="shared" si="123"/>
        <v>-7.3777596944828869E-2</v>
      </c>
      <c r="BS105" s="21">
        <f t="shared" si="123"/>
        <v>0.36174480863043529</v>
      </c>
      <c r="BT105" s="21">
        <f t="shared" si="123"/>
        <v>0.42503727778341344</v>
      </c>
      <c r="BU105" s="21">
        <f t="shared" si="123"/>
        <v>1.00259981865143</v>
      </c>
      <c r="BV105" s="21">
        <f t="shared" si="123"/>
        <v>0.73403106232730553</v>
      </c>
      <c r="BW105" s="21">
        <f t="shared" si="123"/>
        <v>1.1872593224456149</v>
      </c>
      <c r="BX105" s="21">
        <f t="shared" si="123"/>
        <v>0.43512677283483714</v>
      </c>
      <c r="BY105" s="21">
        <f t="shared" si="123"/>
        <v>0.24961905587823519</v>
      </c>
      <c r="BZ105" s="54"/>
      <c r="CB105" s="21">
        <f t="shared" ref="CB105:CJ105" si="124">(CB14-CB$86)/CB$87</f>
        <v>-8.1436930588653103E-2</v>
      </c>
      <c r="CC105" s="21">
        <f t="shared" si="124"/>
        <v>0.24331549784156289</v>
      </c>
      <c r="CD105" s="21">
        <f t="shared" si="124"/>
        <v>0.5330352301134792</v>
      </c>
      <c r="CE105" s="21">
        <f t="shared" si="124"/>
        <v>0.25488378965120273</v>
      </c>
      <c r="CF105" s="21">
        <f t="shared" si="124"/>
        <v>0.98713722523696035</v>
      </c>
      <c r="CG105" s="21">
        <f t="shared" si="124"/>
        <v>0.70119398193852633</v>
      </c>
      <c r="CH105" s="21">
        <f t="shared" si="124"/>
        <v>1.1995480437499342</v>
      </c>
      <c r="CI105" s="21">
        <f t="shared" si="124"/>
        <v>0.45011575008301391</v>
      </c>
      <c r="CJ105" s="21">
        <f t="shared" si="124"/>
        <v>0.23462864683383111</v>
      </c>
      <c r="CK105" s="54"/>
      <c r="CM105" s="21">
        <f t="shared" ref="CM105:CU105" si="125">(CM14-CM$86)/CM$87</f>
        <v>-0.14325946948537541</v>
      </c>
      <c r="CN105" s="21">
        <f t="shared" si="125"/>
        <v>0.10022152404022129</v>
      </c>
      <c r="CO105" s="21">
        <f t="shared" si="125"/>
        <v>-8.703147163153957E-2</v>
      </c>
      <c r="CP105" s="21">
        <f t="shared" si="125"/>
        <v>0.80677033083186744</v>
      </c>
      <c r="CQ105" s="21">
        <f t="shared" si="125"/>
        <v>0.73021964755944657</v>
      </c>
      <c r="CR105" s="21">
        <f t="shared" si="125"/>
        <v>1.2803161276389192</v>
      </c>
      <c r="CS105" s="21">
        <f t="shared" si="125"/>
        <v>0.45183242254607958</v>
      </c>
      <c r="CT105" s="21">
        <f t="shared" si="125"/>
        <v>0.28823656201893039</v>
      </c>
      <c r="CU105" s="21">
        <f t="shared" si="125"/>
        <v>3.5640542307122353E-2</v>
      </c>
    </row>
    <row r="106" spans="3:99" ht="0.95" customHeight="1" x14ac:dyDescent="0.25">
      <c r="C106" s="21">
        <f t="shared" ref="C106:K106" si="126">(C15-C$86)/C$87</f>
        <v>-0.60320620144183623</v>
      </c>
      <c r="D106" s="21">
        <f t="shared" si="126"/>
        <v>-0.46053979995622768</v>
      </c>
      <c r="E106" s="21">
        <f t="shared" si="126"/>
        <v>1.5239699399338933E-3</v>
      </c>
      <c r="F106" s="21">
        <f t="shared" si="126"/>
        <v>0.59517918292802097</v>
      </c>
      <c r="G106" s="21">
        <f t="shared" si="126"/>
        <v>0.45054402093390605</v>
      </c>
      <c r="H106" s="21">
        <f t="shared" si="126"/>
        <v>0.79067935861305083</v>
      </c>
      <c r="I106" s="21">
        <f t="shared" si="126"/>
        <v>0.90907069568113252</v>
      </c>
      <c r="J106" s="21">
        <f t="shared" si="126"/>
        <v>0.52126693069180452</v>
      </c>
      <c r="K106" s="21">
        <f t="shared" si="126"/>
        <v>0.44954333817137215</v>
      </c>
      <c r="L106" s="54"/>
      <c r="N106" s="53">
        <f t="shared" ref="N106:V106" si="127">(N15-N$86)/N$87</f>
        <v>-0.60748646505085357</v>
      </c>
      <c r="O106" s="53">
        <f t="shared" si="127"/>
        <v>-0.3129836604495923</v>
      </c>
      <c r="P106" s="53">
        <f t="shared" si="127"/>
        <v>0.28452969384763144</v>
      </c>
      <c r="Q106" s="53">
        <f t="shared" si="127"/>
        <v>0.38382877102580076</v>
      </c>
      <c r="R106" s="53">
        <f t="shared" si="127"/>
        <v>0.6011592800383373</v>
      </c>
      <c r="S106" s="53">
        <f t="shared" si="127"/>
        <v>0.90626174044844132</v>
      </c>
      <c r="T106" s="53">
        <f t="shared" si="127"/>
        <v>0.8055507565319977</v>
      </c>
      <c r="U106" s="53">
        <f t="shared" si="127"/>
        <v>0.50625199691286604</v>
      </c>
      <c r="V106" s="53">
        <f t="shared" si="127"/>
        <v>0.43404698463672176</v>
      </c>
      <c r="W106" s="54"/>
      <c r="Y106" s="21">
        <f t="shared" ref="Y106:AG106" si="128">(Y15-Y$86)/Y$87</f>
        <v>-0.53078816641476578</v>
      </c>
      <c r="Z106" s="21">
        <f t="shared" si="128"/>
        <v>-0.34274515639251496</v>
      </c>
      <c r="AA106" s="21">
        <f t="shared" si="128"/>
        <v>0.21493347045234734</v>
      </c>
      <c r="AB106" s="21">
        <f t="shared" si="128"/>
        <v>0.47721226778618492</v>
      </c>
      <c r="AC106" s="21">
        <f t="shared" si="128"/>
        <v>0.59668993157541206</v>
      </c>
      <c r="AD106" s="21">
        <f t="shared" si="128"/>
        <v>0.91500823496964068</v>
      </c>
      <c r="AE106" s="21">
        <f t="shared" si="128"/>
        <v>0.86616269104053656</v>
      </c>
      <c r="AF106" s="21">
        <f t="shared" si="128"/>
        <v>0.4860359480820734</v>
      </c>
      <c r="AG106" s="21">
        <f t="shared" si="128"/>
        <v>0.35749255363180638</v>
      </c>
      <c r="AJ106" s="21">
        <f t="shared" ref="AJ106:AR106" si="129">(AJ15-AJ$86)/AJ$87</f>
        <v>-0.48617031791085541</v>
      </c>
      <c r="AK106" s="21">
        <f t="shared" si="129"/>
        <v>-0.4350513323124427</v>
      </c>
      <c r="AL106" s="21">
        <f t="shared" si="129"/>
        <v>1.4987621417212953E-2</v>
      </c>
      <c r="AM106" s="21">
        <f t="shared" si="129"/>
        <v>0.537696252933202</v>
      </c>
      <c r="AN106" s="21">
        <f t="shared" si="129"/>
        <v>0.64552913239361021</v>
      </c>
      <c r="AO106" s="21">
        <f t="shared" si="129"/>
        <v>0.87036771180903627</v>
      </c>
      <c r="AP106" s="21">
        <f t="shared" si="129"/>
        <v>0.83766809788873764</v>
      </c>
      <c r="AQ106" s="21">
        <f t="shared" si="129"/>
        <v>0.50352966380863606</v>
      </c>
      <c r="AR106" s="21">
        <f t="shared" si="129"/>
        <v>0.24826499528790816</v>
      </c>
      <c r="AS106" s="54"/>
      <c r="AU106" s="21">
        <f t="shared" ref="AU106:BC106" si="130">(AU15-AU$86)/AU$87</f>
        <v>-0.64178174860286208</v>
      </c>
      <c r="AV106" s="21">
        <f t="shared" si="130"/>
        <v>-0.71989184468649103</v>
      </c>
      <c r="AW106" s="21">
        <f t="shared" si="130"/>
        <v>-0.40400640458828529</v>
      </c>
      <c r="AX106" s="21">
        <f t="shared" si="130"/>
        <v>0.88889616129631688</v>
      </c>
      <c r="AY106" s="21">
        <f t="shared" si="130"/>
        <v>0.33028284234159128</v>
      </c>
      <c r="AZ106" s="21">
        <f t="shared" si="130"/>
        <v>0.77390147139138332</v>
      </c>
      <c r="BA106" s="21">
        <f t="shared" si="130"/>
        <v>0.80591137940594371</v>
      </c>
      <c r="BB106" s="21">
        <f t="shared" si="130"/>
        <v>0.5040518196065672</v>
      </c>
      <c r="BC106" s="21">
        <f t="shared" si="130"/>
        <v>0.14371080688655258</v>
      </c>
      <c r="BD106" s="54"/>
      <c r="BF106" s="21">
        <f t="shared" ref="BF106:BN106" si="131">(BF15-BF$86)/BF$87</f>
        <v>-0.71197830940168005</v>
      </c>
      <c r="BG106" s="21">
        <f t="shared" si="131"/>
        <v>-0.74791003473114115</v>
      </c>
      <c r="BH106" s="21">
        <f t="shared" si="131"/>
        <v>-0.36709542675281764</v>
      </c>
      <c r="BI106" s="21">
        <f t="shared" si="131"/>
        <v>0.79705803502571104</v>
      </c>
      <c r="BJ106" s="21">
        <f t="shared" si="131"/>
        <v>0.35567288802386215</v>
      </c>
      <c r="BK106" s="21">
        <f t="shared" si="131"/>
        <v>0.80389990007590062</v>
      </c>
      <c r="BL106" s="21">
        <f t="shared" si="131"/>
        <v>0.81783815031250018</v>
      </c>
      <c r="BM106" s="21">
        <f t="shared" si="131"/>
        <v>0.42917466694722189</v>
      </c>
      <c r="BN106" s="21">
        <f t="shared" si="131"/>
        <v>0.37223293516378275</v>
      </c>
      <c r="BO106" s="54"/>
      <c r="BQ106" s="21">
        <f t="shared" ref="BQ106:BY106" si="132">(BQ15-BQ$86)/BQ$87</f>
        <v>-0.55711078612082521</v>
      </c>
      <c r="BR106" s="21">
        <f t="shared" si="132"/>
        <v>-0.64099864485665758</v>
      </c>
      <c r="BS106" s="21">
        <f t="shared" si="132"/>
        <v>-0.34816051122706809</v>
      </c>
      <c r="BT106" s="21">
        <f t="shared" si="132"/>
        <v>0.73437754277715661</v>
      </c>
      <c r="BU106" s="21">
        <f t="shared" si="132"/>
        <v>0.35064953207880628</v>
      </c>
      <c r="BV106" s="21">
        <f t="shared" si="132"/>
        <v>0.78639425800686391</v>
      </c>
      <c r="BW106" s="21">
        <f t="shared" si="132"/>
        <v>0.86395707912873088</v>
      </c>
      <c r="BX106" s="21">
        <f t="shared" si="132"/>
        <v>0.53787363526809862</v>
      </c>
      <c r="BY106" s="21">
        <f t="shared" si="132"/>
        <v>0.36092659536752664</v>
      </c>
      <c r="BZ106" s="54"/>
      <c r="CB106" s="21">
        <f t="shared" ref="CB106:CJ106" si="133">(CB15-CB$86)/CB$87</f>
        <v>-0.54659672734550913</v>
      </c>
      <c r="CC106" s="21">
        <f t="shared" si="133"/>
        <v>-0.68307178175918837</v>
      </c>
      <c r="CD106" s="21">
        <f t="shared" si="133"/>
        <v>-0.34002706280758743</v>
      </c>
      <c r="CE106" s="21">
        <f t="shared" si="133"/>
        <v>0.76477326318904792</v>
      </c>
      <c r="CF106" s="21">
        <f t="shared" si="133"/>
        <v>-0.77361778282940452</v>
      </c>
      <c r="CG106" s="21">
        <f t="shared" si="133"/>
        <v>0.74634456417351347</v>
      </c>
      <c r="CH106" s="21">
        <f t="shared" si="133"/>
        <v>0.8288530851477206</v>
      </c>
      <c r="CI106" s="21">
        <f t="shared" si="133"/>
        <v>0.58184920303396659</v>
      </c>
      <c r="CJ106" s="21">
        <f t="shared" si="133"/>
        <v>0.33262363954534779</v>
      </c>
      <c r="CK106" s="54"/>
      <c r="CM106" s="21">
        <f t="shared" ref="CM106:CU106" si="134">(CM15-CM$86)/CM$87</f>
        <v>-0.58769126160269602</v>
      </c>
      <c r="CN106" s="21">
        <f t="shared" si="134"/>
        <v>2.8405668559116975E-3</v>
      </c>
      <c r="CO106" s="21">
        <f t="shared" si="134"/>
        <v>0.59742284792906675</v>
      </c>
      <c r="CP106" s="21">
        <f t="shared" si="134"/>
        <v>-0.6938711047034678</v>
      </c>
      <c r="CQ106" s="21">
        <f t="shared" si="134"/>
        <v>0.76631029707161302</v>
      </c>
      <c r="CR106" s="21">
        <f t="shared" si="134"/>
        <v>0.83368990746109661</v>
      </c>
      <c r="CS106" s="21">
        <f t="shared" si="134"/>
        <v>0.58132859337247711</v>
      </c>
      <c r="CT106" s="21">
        <f t="shared" si="134"/>
        <v>0.31631920244590556</v>
      </c>
      <c r="CU106" s="21">
        <f t="shared" si="134"/>
        <v>-0.79917053744835898</v>
      </c>
    </row>
    <row r="107" spans="3:99" ht="0.95" customHeight="1" x14ac:dyDescent="0.25">
      <c r="C107" s="21">
        <f t="shared" ref="C107:K107" si="135">(C16-C$86)/C$87</f>
        <v>-0.27933264567799471</v>
      </c>
      <c r="D107" s="21">
        <f t="shared" si="135"/>
        <v>0.23688639759177973</v>
      </c>
      <c r="E107" s="21">
        <f t="shared" si="135"/>
        <v>0.59956939556169075</v>
      </c>
      <c r="F107" s="21">
        <f t="shared" si="135"/>
        <v>-3.3922027679474429E-2</v>
      </c>
      <c r="G107" s="21">
        <f t="shared" si="135"/>
        <v>-0.11394494167862398</v>
      </c>
      <c r="H107" s="21">
        <f t="shared" si="135"/>
        <v>0.76295380442425353</v>
      </c>
      <c r="I107" s="21">
        <f t="shared" si="135"/>
        <v>0.42752068217313632</v>
      </c>
      <c r="J107" s="21">
        <f t="shared" si="135"/>
        <v>0.28143791047329081</v>
      </c>
      <c r="K107" s="21">
        <f t="shared" si="135"/>
        <v>0.32947773379829581</v>
      </c>
      <c r="L107" s="54"/>
      <c r="N107" s="53">
        <f t="shared" ref="N107:V107" si="136">(N16-N$86)/N$87</f>
        <v>-0.35764583363544816</v>
      </c>
      <c r="O107" s="53">
        <f t="shared" si="136"/>
        <v>0.65427269908426522</v>
      </c>
      <c r="P107" s="53">
        <f t="shared" si="136"/>
        <v>0.91928413395334696</v>
      </c>
      <c r="Q107" s="53">
        <f t="shared" si="136"/>
        <v>-0.31852927059702912</v>
      </c>
      <c r="R107" s="53">
        <f t="shared" si="136"/>
        <v>-6.2450452510910019E-2</v>
      </c>
      <c r="S107" s="53">
        <f t="shared" si="136"/>
        <v>0.67875406723189458</v>
      </c>
      <c r="T107" s="53">
        <f t="shared" si="136"/>
        <v>0.41907264790681781</v>
      </c>
      <c r="U107" s="53">
        <f t="shared" si="136"/>
        <v>0.26392837670659225</v>
      </c>
      <c r="V107" s="53">
        <f t="shared" si="136"/>
        <v>0.32434731379105136</v>
      </c>
      <c r="W107" s="54"/>
      <c r="Y107" s="21">
        <f t="shared" ref="Y107:AG107" si="137">(Y16-Y$86)/Y$87</f>
        <v>-9.6171249185245514E-2</v>
      </c>
      <c r="Z107" s="21">
        <f t="shared" si="137"/>
        <v>0.59039330945340995</v>
      </c>
      <c r="AA107" s="21">
        <f t="shared" si="137"/>
        <v>0.86961813500402108</v>
      </c>
      <c r="AB107" s="21">
        <f t="shared" si="137"/>
        <v>-0.26800356657706292</v>
      </c>
      <c r="AC107" s="21">
        <f t="shared" si="137"/>
        <v>-4.1516982352606063E-2</v>
      </c>
      <c r="AD107" s="21">
        <f t="shared" si="137"/>
        <v>0.49386766101873497</v>
      </c>
      <c r="AE107" s="21">
        <f t="shared" si="137"/>
        <v>0.40054414598636184</v>
      </c>
      <c r="AF107" s="21">
        <f t="shared" si="137"/>
        <v>0.31834777359532573</v>
      </c>
      <c r="AG107" s="21">
        <f t="shared" si="137"/>
        <v>0.26496249433539876</v>
      </c>
      <c r="AJ107" s="21">
        <f t="shared" ref="AJ107:AR107" si="138">(AJ16-AJ$86)/AJ$87</f>
        <v>-0.22358003487986169</v>
      </c>
      <c r="AK107" s="21">
        <f t="shared" si="138"/>
        <v>0.76853642876996697</v>
      </c>
      <c r="AL107" s="21">
        <f t="shared" si="138"/>
        <v>0.91226364600493592</v>
      </c>
      <c r="AM107" s="21">
        <f t="shared" si="138"/>
        <v>-0.31810911603389741</v>
      </c>
      <c r="AN107" s="21">
        <f t="shared" si="138"/>
        <v>-8.8099149830597565E-2</v>
      </c>
      <c r="AO107" s="21">
        <f t="shared" si="138"/>
        <v>0.34768306537992461</v>
      </c>
      <c r="AP107" s="21">
        <f t="shared" si="138"/>
        <v>0.37824220279116988</v>
      </c>
      <c r="AQ107" s="21">
        <f t="shared" si="138"/>
        <v>0.35807851962261472</v>
      </c>
      <c r="AR107" s="21">
        <f t="shared" si="138"/>
        <v>0.27842422721709925</v>
      </c>
      <c r="AS107" s="54"/>
      <c r="AU107" s="21">
        <f t="shared" ref="AU107:BC107" si="139">(AU16-AU$86)/AU$87</f>
        <v>-0.2500080503048086</v>
      </c>
      <c r="AV107" s="21">
        <f t="shared" si="139"/>
        <v>0.68373921787550218</v>
      </c>
      <c r="AW107" s="21">
        <f t="shared" si="139"/>
        <v>0.99977735811259527</v>
      </c>
      <c r="AX107" s="21">
        <f t="shared" si="139"/>
        <v>-0.5221309393138297</v>
      </c>
      <c r="AY107" s="21">
        <f t="shared" si="139"/>
        <v>-4.9309965087259251E-3</v>
      </c>
      <c r="AZ107" s="21">
        <f t="shared" si="139"/>
        <v>0.32087896939279026</v>
      </c>
      <c r="BA107" s="21">
        <f t="shared" si="139"/>
        <v>0.43753701782342097</v>
      </c>
      <c r="BB107" s="21">
        <f t="shared" si="139"/>
        <v>0.37939061273128422</v>
      </c>
      <c r="BC107" s="21">
        <f t="shared" si="139"/>
        <v>0.21249995011484377</v>
      </c>
      <c r="BD107" s="54"/>
      <c r="BF107" s="21">
        <f t="shared" ref="BF107:BN107" si="140">(BF16-BF$86)/BF$87</f>
        <v>-9.1498232087508499E-2</v>
      </c>
      <c r="BG107" s="21">
        <f t="shared" si="140"/>
        <v>0.86869399577345841</v>
      </c>
      <c r="BH107" s="21">
        <f t="shared" si="140"/>
        <v>0.90154237536923731</v>
      </c>
      <c r="BI107" s="21">
        <f t="shared" si="140"/>
        <v>-0.55465785404908685</v>
      </c>
      <c r="BJ107" s="21">
        <f t="shared" si="140"/>
        <v>-9.0421577094069214E-2</v>
      </c>
      <c r="BK107" s="21">
        <f t="shared" si="140"/>
        <v>0.2094794839841439</v>
      </c>
      <c r="BL107" s="21">
        <f t="shared" si="140"/>
        <v>0.44758051498920332</v>
      </c>
      <c r="BM107" s="21">
        <f t="shared" si="140"/>
        <v>0.37949335961581437</v>
      </c>
      <c r="BN107" s="21">
        <f t="shared" si="140"/>
        <v>0.33184159330215235</v>
      </c>
      <c r="BO107" s="54"/>
      <c r="BQ107" s="21">
        <f t="shared" ref="BQ107:BY107" si="141">(BQ16-BQ$86)/BQ$87</f>
        <v>0.18021604030764052</v>
      </c>
      <c r="BR107" s="21">
        <f t="shared" si="141"/>
        <v>1.2153963206656695</v>
      </c>
      <c r="BS107" s="21">
        <f t="shared" si="141"/>
        <v>1.0925296967190408</v>
      </c>
      <c r="BT107" s="21">
        <f t="shared" si="141"/>
        <v>-0.65908497671275024</v>
      </c>
      <c r="BU107" s="21">
        <f t="shared" si="141"/>
        <v>-0.11528233033586879</v>
      </c>
      <c r="BV107" s="21">
        <f t="shared" si="141"/>
        <v>0.21039910553172023</v>
      </c>
      <c r="BW107" s="21">
        <f t="shared" si="141"/>
        <v>0.6053152844752242</v>
      </c>
      <c r="BX107" s="21">
        <f t="shared" si="141"/>
        <v>0.53787363526809862</v>
      </c>
      <c r="BY107" s="21">
        <f t="shared" si="141"/>
        <v>0.39431885721431398</v>
      </c>
      <c r="BZ107" s="54"/>
      <c r="CB107" s="21">
        <f t="shared" ref="CB107:CJ107" si="142">(CB16-CB$86)/CB$87</f>
        <v>-0.2779408247362965</v>
      </c>
      <c r="CC107" s="21">
        <f t="shared" si="142"/>
        <v>0.57566117675232875</v>
      </c>
      <c r="CD107" s="21">
        <f t="shared" si="142"/>
        <v>0.85789561817713234</v>
      </c>
      <c r="CE107" s="21">
        <f t="shared" si="142"/>
        <v>-9.746435564682894E-2</v>
      </c>
      <c r="CF107" s="21">
        <f t="shared" si="142"/>
        <v>-6.5085737541437774E-2</v>
      </c>
      <c r="CG107" s="21">
        <f t="shared" si="142"/>
        <v>0.20453757735367395</v>
      </c>
      <c r="CH107" s="21">
        <f t="shared" si="142"/>
        <v>0.61261435929642893</v>
      </c>
      <c r="CI107" s="21">
        <f t="shared" si="142"/>
        <v>0.50280913126339544</v>
      </c>
      <c r="CJ107" s="21">
        <f t="shared" si="142"/>
        <v>0.37073280337760434</v>
      </c>
      <c r="CK107" s="54"/>
      <c r="CM107" s="21">
        <f t="shared" ref="CM107:CU107" si="143">(CM16-CM$86)/CM$87</f>
        <v>-8.433784416973826E-2</v>
      </c>
      <c r="CN107" s="21">
        <f t="shared" si="143"/>
        <v>0.60103787527381347</v>
      </c>
      <c r="CO107" s="21">
        <f t="shared" si="143"/>
        <v>-0.13878477580004919</v>
      </c>
      <c r="CP107" s="21">
        <f t="shared" si="143"/>
        <v>-0.11142290462911973</v>
      </c>
      <c r="CQ107" s="21">
        <f t="shared" si="143"/>
        <v>0.15276925536475805</v>
      </c>
      <c r="CR107" s="21">
        <f t="shared" si="143"/>
        <v>0.67968086602047362</v>
      </c>
      <c r="CS107" s="21">
        <f t="shared" si="143"/>
        <v>0.56837897628984868</v>
      </c>
      <c r="CT107" s="21">
        <f t="shared" si="143"/>
        <v>0.40056712372681236</v>
      </c>
      <c r="CU107" s="21">
        <f t="shared" si="143"/>
        <v>1.0130664578682698</v>
      </c>
    </row>
    <row r="108" spans="3:99" ht="0.95" customHeight="1" x14ac:dyDescent="0.25">
      <c r="C108" s="21">
        <f t="shared" ref="C108:K108" si="144">(C17-C$86)/C$87</f>
        <v>-0.39025869109926303</v>
      </c>
      <c r="D108" s="21">
        <f t="shared" si="144"/>
        <v>-0.46870883980039679</v>
      </c>
      <c r="E108" s="21">
        <f t="shared" si="144"/>
        <v>0.44240862092155464</v>
      </c>
      <c r="F108" s="21">
        <f t="shared" si="144"/>
        <v>1.0157782780198892</v>
      </c>
      <c r="G108" s="21">
        <f t="shared" si="144"/>
        <v>9.2138330386268188E-2</v>
      </c>
      <c r="H108" s="21">
        <f t="shared" si="144"/>
        <v>0.6520515876690639</v>
      </c>
      <c r="I108" s="21">
        <f t="shared" si="144"/>
        <v>1.4207175850333764</v>
      </c>
      <c r="J108" s="21">
        <f t="shared" si="144"/>
        <v>-7.830561985447973E-2</v>
      </c>
      <c r="K108" s="21">
        <f t="shared" si="144"/>
        <v>0.47725078533438969</v>
      </c>
      <c r="L108" s="54"/>
      <c r="N108" s="53">
        <f t="shared" ref="N108:V108" si="145">(N17-N$86)/N$87</f>
        <v>-0.35527231625645167</v>
      </c>
      <c r="O108" s="53">
        <f t="shared" si="145"/>
        <v>-0.44266727735692146</v>
      </c>
      <c r="P108" s="53">
        <f t="shared" si="145"/>
        <v>0.46085037165477483</v>
      </c>
      <c r="Q108" s="53">
        <f t="shared" si="145"/>
        <v>1.0849252804678988</v>
      </c>
      <c r="R108" s="53">
        <f t="shared" si="145"/>
        <v>1.1992946973781336E-2</v>
      </c>
      <c r="S108" s="53">
        <f t="shared" si="145"/>
        <v>0.67875406723189458</v>
      </c>
      <c r="T108" s="53">
        <f t="shared" si="145"/>
        <v>1.4001324621091966</v>
      </c>
      <c r="U108" s="53">
        <f t="shared" si="145"/>
        <v>-9.9557053602818343E-2</v>
      </c>
      <c r="V108" s="53">
        <f t="shared" si="145"/>
        <v>0.46147190234813928</v>
      </c>
      <c r="W108" s="54"/>
      <c r="Y108" s="21">
        <f t="shared" ref="Y108:AG108" si="146">(Y17-Y$86)/Y$87</f>
        <v>-0.3029231265051332</v>
      </c>
      <c r="Z108" s="21">
        <f t="shared" si="146"/>
        <v>-0.46822715378797386</v>
      </c>
      <c r="AA108" s="21">
        <f t="shared" si="146"/>
        <v>0.45810206014296934</v>
      </c>
      <c r="AB108" s="21">
        <f t="shared" si="146"/>
        <v>1.1677769439540668</v>
      </c>
      <c r="AC108" s="21">
        <f t="shared" si="146"/>
        <v>0.10121299839806878</v>
      </c>
      <c r="AD108" s="21">
        <f t="shared" si="146"/>
        <v>0.66232389059909691</v>
      </c>
      <c r="AE108" s="21">
        <f t="shared" si="146"/>
        <v>1.4869874177794355</v>
      </c>
      <c r="AF108" s="21">
        <f t="shared" si="146"/>
        <v>6.9268781199364575E-3</v>
      </c>
      <c r="AG108" s="21">
        <f t="shared" si="146"/>
        <v>0.40796349506621044</v>
      </c>
      <c r="AJ108" s="21">
        <f t="shared" ref="AJ108:AR108" si="147">(AJ17-AJ$86)/AJ$87</f>
        <v>-0.38330087218811337</v>
      </c>
      <c r="AK108" s="21">
        <f t="shared" si="147"/>
        <v>-0.49605533119522066</v>
      </c>
      <c r="AL108" s="21">
        <f t="shared" si="147"/>
        <v>0.42284035986617835</v>
      </c>
      <c r="AM108" s="21">
        <f t="shared" si="147"/>
        <v>1.1264833943144765</v>
      </c>
      <c r="AN108" s="21">
        <f t="shared" si="147"/>
        <v>9.8314594013258275E-2</v>
      </c>
      <c r="AO108" s="21">
        <f t="shared" si="147"/>
        <v>0.62278024771103591</v>
      </c>
      <c r="AP108" s="21">
        <f t="shared" si="147"/>
        <v>1.511492744031836</v>
      </c>
      <c r="AQ108" s="21">
        <f t="shared" si="147"/>
        <v>-5.4033055571111273E-2</v>
      </c>
      <c r="AR108" s="21">
        <f t="shared" si="147"/>
        <v>0.27842422721709925</v>
      </c>
      <c r="AS108" s="54"/>
      <c r="AU108" s="21">
        <f t="shared" ref="AU108:BC108" si="148">(AU17-AU$86)/AU$87</f>
        <v>-0.38257324448509861</v>
      </c>
      <c r="AV108" s="21">
        <f t="shared" si="148"/>
        <v>-0.50855116405538514</v>
      </c>
      <c r="AW108" s="21">
        <f t="shared" si="148"/>
        <v>0.40423273151222222</v>
      </c>
      <c r="AX108" s="21">
        <f t="shared" si="148"/>
        <v>1.3281237581601544</v>
      </c>
      <c r="AY108" s="21">
        <f t="shared" si="148"/>
        <v>1.3612602885730918</v>
      </c>
      <c r="AZ108" s="21">
        <f t="shared" si="148"/>
        <v>0.51162528602377688</v>
      </c>
      <c r="BA108" s="21">
        <f t="shared" si="148"/>
        <v>1.5426601025709892</v>
      </c>
      <c r="BB108" s="21">
        <f t="shared" si="148"/>
        <v>-4.4457490644678244E-2</v>
      </c>
      <c r="BC108" s="21">
        <f t="shared" si="148"/>
        <v>0.1781053785006981</v>
      </c>
      <c r="BD108" s="54"/>
      <c r="BF108" s="21">
        <f t="shared" ref="BF108:BN108" si="149">(BF17-BF$86)/BF$87</f>
        <v>-0.51856617152873152</v>
      </c>
      <c r="BG108" s="21">
        <f t="shared" si="149"/>
        <v>-0.43738550487730432</v>
      </c>
      <c r="BH108" s="21">
        <f t="shared" si="149"/>
        <v>0.44021953823394422</v>
      </c>
      <c r="BI108" s="21">
        <f t="shared" si="149"/>
        <v>1.2103285354676554</v>
      </c>
      <c r="BJ108" s="21">
        <f t="shared" si="149"/>
        <v>1.3703549705666977</v>
      </c>
      <c r="BK108" s="21">
        <f t="shared" si="149"/>
        <v>0.50668969203002256</v>
      </c>
      <c r="BL108" s="21">
        <f t="shared" si="149"/>
        <v>1.5583534209590957</v>
      </c>
      <c r="BM108" s="21">
        <f t="shared" si="149"/>
        <v>-1.7957099035448246E-2</v>
      </c>
      <c r="BN108" s="21">
        <f t="shared" si="149"/>
        <v>5.4872391965258352E-2</v>
      </c>
      <c r="BO108" s="54"/>
      <c r="BQ108" s="21">
        <f t="shared" ref="BQ108:BY108" si="150">(BQ17-BQ$86)/BQ$87</f>
        <v>-0.52732113860053698</v>
      </c>
      <c r="BR108" s="21">
        <f t="shared" si="150"/>
        <v>-0.52276793468212224</v>
      </c>
      <c r="BS108" s="21">
        <f t="shared" si="150"/>
        <v>0.3408652403993313</v>
      </c>
      <c r="BT108" s="21">
        <f t="shared" si="150"/>
        <v>1.3935390821782809</v>
      </c>
      <c r="BU108" s="21">
        <f t="shared" si="150"/>
        <v>1.3516058144525354</v>
      </c>
      <c r="BV108" s="21">
        <f t="shared" si="150"/>
        <v>0.49839668176929208</v>
      </c>
      <c r="BW108" s="21">
        <f t="shared" si="150"/>
        <v>1.7368731360843164</v>
      </c>
      <c r="BX108" s="21">
        <f t="shared" si="150"/>
        <v>-0.28410126419799298</v>
      </c>
      <c r="BY108" s="21">
        <f t="shared" si="150"/>
        <v>9.3788500593227034E-2</v>
      </c>
      <c r="BZ108" s="54"/>
      <c r="CB108" s="21">
        <f t="shared" ref="CB108:CJ108" si="151">(CB17-CB$86)/CB$87</f>
        <v>-0.57282865218595502</v>
      </c>
      <c r="CC108" s="21">
        <f t="shared" si="151"/>
        <v>-0.71325286615639738</v>
      </c>
      <c r="CD108" s="21">
        <f t="shared" si="151"/>
        <v>0.32999748757369607</v>
      </c>
      <c r="CE108" s="21">
        <f t="shared" si="151"/>
        <v>1.7964598063961024</v>
      </c>
      <c r="CF108" s="21">
        <f t="shared" si="151"/>
        <v>1.5282301055936913</v>
      </c>
      <c r="CG108" s="21">
        <f t="shared" si="151"/>
        <v>0.54316694411607336</v>
      </c>
      <c r="CH108" s="21">
        <f t="shared" si="151"/>
        <v>1.601134248902333</v>
      </c>
      <c r="CI108" s="21">
        <f t="shared" si="151"/>
        <v>-0.39297834880308374</v>
      </c>
      <c r="CJ108" s="21">
        <f t="shared" si="151"/>
        <v>0.14207782038406519</v>
      </c>
      <c r="CK108" s="54"/>
      <c r="CM108" s="21">
        <f t="shared" ref="CM108:CU108" si="152">(CM17-CM$86)/CM$87</f>
        <v>-0.55418282256926588</v>
      </c>
      <c r="CN108" s="21">
        <f t="shared" si="152"/>
        <v>0.4438371872477137</v>
      </c>
      <c r="CO108" s="21">
        <f t="shared" si="152"/>
        <v>1.6941831049122416</v>
      </c>
      <c r="CP108" s="21">
        <f t="shared" si="152"/>
        <v>1.4692745247453807</v>
      </c>
      <c r="CQ108" s="21">
        <f t="shared" si="152"/>
        <v>0.54976639999860055</v>
      </c>
      <c r="CR108" s="21">
        <f t="shared" si="152"/>
        <v>1.6499378270963949</v>
      </c>
      <c r="CS108" s="21">
        <f t="shared" si="152"/>
        <v>-0.50643924156927522</v>
      </c>
      <c r="CT108" s="21">
        <f t="shared" si="152"/>
        <v>0.17941633036442661</v>
      </c>
      <c r="CU108" s="21">
        <f t="shared" si="152"/>
        <v>-0.62658069440268715</v>
      </c>
    </row>
    <row r="109" spans="3:99" ht="0.95" customHeight="1" x14ac:dyDescent="0.25">
      <c r="C109" s="21">
        <f t="shared" ref="C109:K109" si="153">(C18-C$86)/C$87</f>
        <v>-0.31960395257706975</v>
      </c>
      <c r="D109" s="21">
        <f t="shared" si="153"/>
        <v>-0.37940450644390222</v>
      </c>
      <c r="E109" s="21">
        <f t="shared" si="153"/>
        <v>0.48830513032973594</v>
      </c>
      <c r="F109" s="21">
        <f t="shared" si="153"/>
        <v>0.87642443002313641</v>
      </c>
      <c r="G109" s="21">
        <f t="shared" si="153"/>
        <v>0.32510202924223275</v>
      </c>
      <c r="H109" s="21">
        <f t="shared" si="153"/>
        <v>-0.84512833852599079</v>
      </c>
      <c r="I109" s="21">
        <f t="shared" si="153"/>
        <v>0.69839256477138356</v>
      </c>
      <c r="J109" s="21">
        <f t="shared" si="153"/>
        <v>-0.34211754209484529</v>
      </c>
      <c r="K109" s="21">
        <f t="shared" si="153"/>
        <v>0.65273128403350134</v>
      </c>
      <c r="L109" s="54"/>
      <c r="N109" s="53">
        <f t="shared" ref="N109:V109" si="154">(N18-N$86)/N$87</f>
        <v>-0.20167747053775154</v>
      </c>
      <c r="O109" s="53">
        <f t="shared" si="154"/>
        <v>-0.21336821691551397</v>
      </c>
      <c r="P109" s="53">
        <f t="shared" si="154"/>
        <v>0.60190691390048956</v>
      </c>
      <c r="Q109" s="53">
        <f t="shared" si="154"/>
        <v>0.7517625161125705</v>
      </c>
      <c r="R109" s="53">
        <f t="shared" si="154"/>
        <v>0.61817491420626691</v>
      </c>
      <c r="S109" s="53">
        <f t="shared" si="154"/>
        <v>-0.80004580867565833</v>
      </c>
      <c r="T109" s="53">
        <f t="shared" si="154"/>
        <v>0.71636350069541732</v>
      </c>
      <c r="U109" s="53">
        <f t="shared" si="154"/>
        <v>-0.34188067380909271</v>
      </c>
      <c r="V109" s="53">
        <f t="shared" si="154"/>
        <v>0.64430468709092303</v>
      </c>
      <c r="W109" s="54"/>
      <c r="Y109" s="21">
        <f t="shared" ref="Y109:AG109" si="155">(Y18-Y$86)/Y$87</f>
        <v>-0.31733959773352799</v>
      </c>
      <c r="Z109" s="21">
        <f t="shared" si="155"/>
        <v>2.5353291231067863E-2</v>
      </c>
      <c r="AA109" s="21">
        <f t="shared" si="155"/>
        <v>0.75738647822373484</v>
      </c>
      <c r="AB109" s="21">
        <f t="shared" si="155"/>
        <v>0.6872516529800472</v>
      </c>
      <c r="AC109" s="21">
        <f t="shared" si="155"/>
        <v>0.58037793377533575</v>
      </c>
      <c r="AD109" s="21">
        <f t="shared" si="155"/>
        <v>-0.65724990778041004</v>
      </c>
      <c r="AE109" s="21">
        <f t="shared" si="155"/>
        <v>0.77303898202970101</v>
      </c>
      <c r="AF109" s="21">
        <f t="shared" si="155"/>
        <v>-0.32844947085356013</v>
      </c>
      <c r="AG109" s="21">
        <f t="shared" si="155"/>
        <v>0.57619996651422456</v>
      </c>
      <c r="AJ109" s="21">
        <f t="shared" ref="AJ109:AR109" si="156">(AJ18-AJ$86)/AJ$87</f>
        <v>-0.39795190192200264</v>
      </c>
      <c r="AK109" s="21">
        <f t="shared" si="156"/>
        <v>0.13887243360074802</v>
      </c>
      <c r="AL109" s="21">
        <f t="shared" si="156"/>
        <v>0.87147837216003943</v>
      </c>
      <c r="AM109" s="21">
        <f t="shared" si="156"/>
        <v>0.65834820673487571</v>
      </c>
      <c r="AN109" s="21">
        <f t="shared" si="156"/>
        <v>0.77782275705699189</v>
      </c>
      <c r="AO109" s="21">
        <f t="shared" si="156"/>
        <v>-0.42258904514718731</v>
      </c>
      <c r="AP109" s="21">
        <f t="shared" si="156"/>
        <v>0.74578291886922354</v>
      </c>
      <c r="AQ109" s="21">
        <f t="shared" si="156"/>
        <v>-0.32069348657881597</v>
      </c>
      <c r="AR109" s="21">
        <f t="shared" si="156"/>
        <v>0.4443000028276507</v>
      </c>
      <c r="AS109" s="54"/>
      <c r="AU109" s="21">
        <f t="shared" ref="AU109:BC109" si="157">(AU18-AU$86)/AU$87</f>
        <v>-0.35551383765031541</v>
      </c>
      <c r="AV109" s="21">
        <f t="shared" si="157"/>
        <v>0.3473285636359465</v>
      </c>
      <c r="AW109" s="21">
        <f t="shared" si="157"/>
        <v>0.95723845621256853</v>
      </c>
      <c r="AX109" s="21">
        <f t="shared" si="157"/>
        <v>0.64802941462905006</v>
      </c>
      <c r="AY109" s="21">
        <f t="shared" si="157"/>
        <v>0.91300922499417858</v>
      </c>
      <c r="AZ109" s="21">
        <f t="shared" si="157"/>
        <v>-0.17983011176354996</v>
      </c>
      <c r="BA109" s="21">
        <f t="shared" si="157"/>
        <v>0.74451565247552343</v>
      </c>
      <c r="BB109" s="21">
        <f t="shared" si="157"/>
        <v>-0.36857662852041417</v>
      </c>
      <c r="BC109" s="21">
        <f t="shared" si="157"/>
        <v>0.43950412276820477</v>
      </c>
      <c r="BD109" s="54"/>
      <c r="BF109" s="21">
        <f t="shared" ref="BF109:BN109" si="158">(BF18-BF$86)/BF$87</f>
        <v>-0.44602486817709708</v>
      </c>
      <c r="BG109" s="21">
        <f t="shared" si="158"/>
        <v>0.18671709160465549</v>
      </c>
      <c r="BH109" s="21">
        <f t="shared" si="158"/>
        <v>0.87847623351247262</v>
      </c>
      <c r="BI109" s="21">
        <f t="shared" si="158"/>
        <v>0.50759781475305699</v>
      </c>
      <c r="BJ109" s="21">
        <f t="shared" si="158"/>
        <v>0.86392805729757038</v>
      </c>
      <c r="BK109" s="21">
        <f t="shared" si="158"/>
        <v>-0.11249824139889052</v>
      </c>
      <c r="BL109" s="21">
        <f t="shared" si="158"/>
        <v>0.75612854442528421</v>
      </c>
      <c r="BM109" s="21">
        <f t="shared" si="158"/>
        <v>-0.340885596689599</v>
      </c>
      <c r="BN109" s="21">
        <f t="shared" si="158"/>
        <v>0.93771172122660851</v>
      </c>
      <c r="BO109" s="54"/>
      <c r="BQ109" s="21">
        <f t="shared" ref="BQ109:BY109" si="159">(BQ18-BQ$86)/BQ$87</f>
        <v>-0.34254031231843263</v>
      </c>
      <c r="BR109" s="21">
        <f t="shared" si="159"/>
        <v>0.13264290291604605</v>
      </c>
      <c r="BS109" s="21">
        <f t="shared" si="159"/>
        <v>0.77933617325249516</v>
      </c>
      <c r="BT109" s="21">
        <f t="shared" si="159"/>
        <v>0.56105497096086832</v>
      </c>
      <c r="BU109" s="21">
        <f t="shared" si="159"/>
        <v>0.67485307132551897</v>
      </c>
      <c r="BV109" s="21">
        <f t="shared" si="159"/>
        <v>-7.7598470705852393E-2</v>
      </c>
      <c r="BW109" s="21">
        <f t="shared" si="159"/>
        <v>0.86395707912873088</v>
      </c>
      <c r="BX109" s="21">
        <f t="shared" si="159"/>
        <v>-0.41253484223956893</v>
      </c>
      <c r="BY109" s="21">
        <f t="shared" si="159"/>
        <v>0.97868343953309433</v>
      </c>
      <c r="BZ109" s="54"/>
      <c r="CB109" s="21">
        <f t="shared" ref="CB109:CJ109" si="160">(CB18-CB$86)/CB$87</f>
        <v>-0.39704169536236739</v>
      </c>
      <c r="CC109" s="21">
        <f t="shared" si="160"/>
        <v>0.20058185450923771</v>
      </c>
      <c r="CD109" s="21">
        <f t="shared" si="160"/>
        <v>0.75637674690724077</v>
      </c>
      <c r="CE109" s="21">
        <f t="shared" si="160"/>
        <v>0.61663819725460345</v>
      </c>
      <c r="CF109" s="21">
        <f t="shared" si="160"/>
        <v>0.47071959023851706</v>
      </c>
      <c r="CG109" s="21">
        <f t="shared" si="160"/>
        <v>0.18196228623618074</v>
      </c>
      <c r="CH109" s="21">
        <f t="shared" si="160"/>
        <v>0.8288530851477206</v>
      </c>
      <c r="CI109" s="21">
        <f t="shared" si="160"/>
        <v>-0.31393827703251254</v>
      </c>
      <c r="CJ109" s="21">
        <f t="shared" si="160"/>
        <v>0.95325859338495356</v>
      </c>
      <c r="CK109" s="54"/>
      <c r="CM109" s="21">
        <f t="shared" ref="CM109:CU109" si="161">(CM18-CM$86)/CM$87</f>
        <v>-0.40563949280573447</v>
      </c>
      <c r="CN109" s="21">
        <f t="shared" si="161"/>
        <v>0.48974535277745967</v>
      </c>
      <c r="CO109" s="21">
        <f t="shared" si="161"/>
        <v>0.50736489085792136</v>
      </c>
      <c r="CP109" s="21">
        <f t="shared" si="161"/>
        <v>0.36482856892403004</v>
      </c>
      <c r="CQ109" s="21">
        <f t="shared" si="161"/>
        <v>0.2490109873972278</v>
      </c>
      <c r="CR109" s="21">
        <f t="shared" si="161"/>
        <v>0.86449171574922834</v>
      </c>
      <c r="CS109" s="21">
        <f t="shared" si="161"/>
        <v>-0.32514460241230636</v>
      </c>
      <c r="CT109" s="21">
        <f t="shared" si="161"/>
        <v>0.96748542734631682</v>
      </c>
      <c r="CU109" s="21">
        <f t="shared" si="161"/>
        <v>0.20694191477775234</v>
      </c>
    </row>
    <row r="110" spans="3:99" ht="0.95" customHeight="1" x14ac:dyDescent="0.25">
      <c r="C110" s="21">
        <f t="shared" ref="C110:K110" si="162">(C19-C$86)/C$87</f>
        <v>3.9179449363502497E-2</v>
      </c>
      <c r="D110" s="21">
        <f t="shared" si="162"/>
        <v>-6.432058809476951E-2</v>
      </c>
      <c r="E110" s="21">
        <f t="shared" si="162"/>
        <v>0.44240862092155464</v>
      </c>
      <c r="F110" s="21">
        <f t="shared" si="162"/>
        <v>0.33735081792494892</v>
      </c>
      <c r="G110" s="21">
        <f t="shared" si="162"/>
        <v>-0.57539226825870793</v>
      </c>
      <c r="H110" s="21">
        <f t="shared" si="162"/>
        <v>0.76295380442425353</v>
      </c>
      <c r="I110" s="21">
        <f t="shared" si="162"/>
        <v>0.51781130970588596</v>
      </c>
      <c r="J110" s="21">
        <f t="shared" si="162"/>
        <v>1.7625988232925868E-2</v>
      </c>
      <c r="K110" s="21">
        <f t="shared" si="162"/>
        <v>0.38489262812433106</v>
      </c>
      <c r="L110" s="54"/>
      <c r="N110" s="53">
        <f t="shared" ref="N110:V110" si="163">(N19-N$86)/N$87</f>
        <v>-8.9395740140337937E-2</v>
      </c>
      <c r="O110" s="53">
        <f t="shared" si="163"/>
        <v>-4.0407861083365561E-3</v>
      </c>
      <c r="P110" s="53">
        <f t="shared" si="163"/>
        <v>0.42558623609334617</v>
      </c>
      <c r="Q110" s="53">
        <f t="shared" si="163"/>
        <v>0.25215367692417356</v>
      </c>
      <c r="R110" s="53">
        <f t="shared" si="163"/>
        <v>-0.40276313586949875</v>
      </c>
      <c r="S110" s="53">
        <f t="shared" si="163"/>
        <v>0.82094636299223656</v>
      </c>
      <c r="T110" s="53">
        <f t="shared" si="163"/>
        <v>0.50825990374339824</v>
      </c>
      <c r="U110" s="53">
        <f t="shared" si="163"/>
        <v>2.1604756500318525E-2</v>
      </c>
      <c r="V110" s="53">
        <f t="shared" si="163"/>
        <v>0.40662206692530406</v>
      </c>
      <c r="W110" s="54"/>
      <c r="Y110" s="21">
        <f t="shared" ref="Y110:AG110" si="164">(Y19-Y$86)/Y$87</f>
        <v>-9.868347155975464E-2</v>
      </c>
      <c r="Z110" s="21">
        <f t="shared" si="164"/>
        <v>-0.20407303395003484</v>
      </c>
      <c r="AA110" s="21">
        <f t="shared" si="164"/>
        <v>0.17752291819225166</v>
      </c>
      <c r="AB110" s="21">
        <f t="shared" si="164"/>
        <v>0.47721226778618492</v>
      </c>
      <c r="AC110" s="21">
        <f t="shared" si="164"/>
        <v>-0.46358992542960298</v>
      </c>
      <c r="AD110" s="21">
        <f t="shared" si="164"/>
        <v>0.80270408191606601</v>
      </c>
      <c r="AE110" s="21">
        <f t="shared" si="164"/>
        <v>0.52470909133414212</v>
      </c>
      <c r="AF110" s="21">
        <f t="shared" si="164"/>
        <v>3.0882331618043182E-2</v>
      </c>
      <c r="AG110" s="21">
        <f t="shared" si="164"/>
        <v>0.48366990721781689</v>
      </c>
      <c r="AJ110" s="21">
        <f t="shared" ref="AJ110:AR110" si="165">(AJ19-AJ$86)/AJ$87</f>
        <v>-9.7662146506903528E-3</v>
      </c>
      <c r="AK110" s="21">
        <f t="shared" si="165"/>
        <v>-0.12853660841127246</v>
      </c>
      <c r="AL110" s="21">
        <f t="shared" si="165"/>
        <v>0.50441090755597051</v>
      </c>
      <c r="AM110" s="21">
        <f t="shared" si="165"/>
        <v>0.29647727928769391</v>
      </c>
      <c r="AN110" s="21">
        <f t="shared" si="165"/>
        <v>-0.59522471104022801</v>
      </c>
      <c r="AO110" s="21">
        <f t="shared" si="165"/>
        <v>0.7328191206434802</v>
      </c>
      <c r="AP110" s="21">
        <f t="shared" si="165"/>
        <v>0.50075577481718747</v>
      </c>
      <c r="AQ110" s="21">
        <f t="shared" si="165"/>
        <v>0.11565994597924671</v>
      </c>
      <c r="AR110" s="21">
        <f t="shared" si="165"/>
        <v>0.34628249905777936</v>
      </c>
      <c r="AS110" s="54"/>
      <c r="AU110" s="21">
        <f t="shared" ref="AU110:BC110" si="166">(AU19-AU$86)/AU$87</f>
        <v>0.1103672603074253</v>
      </c>
      <c r="AV110" s="21">
        <f t="shared" si="166"/>
        <v>-0.10410073898479352</v>
      </c>
      <c r="AW110" s="21">
        <f t="shared" si="166"/>
        <v>0.42550218246223559</v>
      </c>
      <c r="AX110" s="21">
        <f t="shared" si="166"/>
        <v>0.53418761282077454</v>
      </c>
      <c r="AY110" s="21">
        <f t="shared" si="166"/>
        <v>-0.76695780459287755</v>
      </c>
      <c r="AZ110" s="21">
        <f t="shared" si="166"/>
        <v>0.65468502349701707</v>
      </c>
      <c r="BA110" s="21">
        <f t="shared" si="166"/>
        <v>0.43753701782342097</v>
      </c>
      <c r="BB110" s="21">
        <f t="shared" si="166"/>
        <v>8.020371623060471E-2</v>
      </c>
      <c r="BC110" s="21">
        <f t="shared" si="166"/>
        <v>0.24689452172898943</v>
      </c>
      <c r="BD110" s="54"/>
      <c r="BF110" s="21">
        <f t="shared" ref="BF110:BN110" si="167">(BF19-BF$86)/BF$87</f>
        <v>0.13453623863721004</v>
      </c>
      <c r="BG110" s="21">
        <f t="shared" si="167"/>
        <v>3.5394044048387786E-2</v>
      </c>
      <c r="BH110" s="21">
        <f t="shared" si="167"/>
        <v>0.53248410566100279</v>
      </c>
      <c r="BI110" s="21">
        <f t="shared" si="167"/>
        <v>0.34103541384839425</v>
      </c>
      <c r="BJ110" s="21">
        <f t="shared" si="167"/>
        <v>-0.9003389871237556</v>
      </c>
      <c r="BK110" s="21">
        <f t="shared" si="167"/>
        <v>0.65529479605296193</v>
      </c>
      <c r="BL110" s="21">
        <f t="shared" si="167"/>
        <v>0.38587090910198735</v>
      </c>
      <c r="BM110" s="21">
        <f t="shared" si="167"/>
        <v>0.10624616929307117</v>
      </c>
      <c r="BN110" s="21">
        <f t="shared" si="167"/>
        <v>0.31453101821859664</v>
      </c>
      <c r="BO110" s="54"/>
      <c r="BQ110" s="21">
        <f t="shared" ref="BQ110:BY110" si="168">(BQ19-BQ$86)/BQ$87</f>
        <v>0.27960673694285437</v>
      </c>
      <c r="BR110" s="21">
        <f t="shared" si="168"/>
        <v>0.36606765218632203</v>
      </c>
      <c r="BS110" s="21">
        <f t="shared" si="168"/>
        <v>0.59142005917256779</v>
      </c>
      <c r="BT110" s="21">
        <f t="shared" si="168"/>
        <v>0.10888736251714612</v>
      </c>
      <c r="BU110" s="21">
        <f t="shared" si="168"/>
        <v>-0.71762770379970597</v>
      </c>
      <c r="BV110" s="21">
        <f t="shared" si="168"/>
        <v>0.65548626880796801</v>
      </c>
      <c r="BW110" s="21">
        <f t="shared" si="168"/>
        <v>0.37900371415340667</v>
      </c>
      <c r="BX110" s="21">
        <f t="shared" si="168"/>
        <v>7.5512754318422401E-2</v>
      </c>
      <c r="BY110" s="21">
        <f t="shared" si="168"/>
        <v>0.27188056377609343</v>
      </c>
      <c r="BZ110" s="54"/>
      <c r="CB110" s="21">
        <f t="shared" ref="CB110:CJ110" si="169">(CB19-CB$86)/CB$87</f>
        <v>0.19131541562674209</v>
      </c>
      <c r="CC110" s="21">
        <f t="shared" si="169"/>
        <v>0.58222790251301992</v>
      </c>
      <c r="CD110" s="21">
        <f t="shared" si="169"/>
        <v>0.73607297265326244</v>
      </c>
      <c r="CE110" s="21">
        <f t="shared" si="169"/>
        <v>-9.746435564682894E-2</v>
      </c>
      <c r="CF110" s="21">
        <f t="shared" si="169"/>
        <v>-0.72074225706164574</v>
      </c>
      <c r="CG110" s="21">
        <f t="shared" si="169"/>
        <v>0.61089281746855362</v>
      </c>
      <c r="CH110" s="21">
        <f t="shared" si="169"/>
        <v>0.39637563344513738</v>
      </c>
      <c r="CI110" s="21">
        <f t="shared" si="169"/>
        <v>0.10760877241053665</v>
      </c>
      <c r="CJ110" s="21">
        <f t="shared" si="169"/>
        <v>0.25096114561908373</v>
      </c>
      <c r="CK110" s="54"/>
      <c r="CM110" s="21">
        <f t="shared" ref="CM110:CU110" si="170">(CM19-CM$86)/CM$87</f>
        <v>0.25778005793735514</v>
      </c>
      <c r="CN110" s="21">
        <f t="shared" si="170"/>
        <v>0.4438371872477137</v>
      </c>
      <c r="CO110" s="21">
        <f t="shared" si="170"/>
        <v>-0.36921562435443067</v>
      </c>
      <c r="CP110" s="21">
        <f t="shared" si="170"/>
        <v>-0.67753314677702037</v>
      </c>
      <c r="CQ110" s="21">
        <f t="shared" si="170"/>
        <v>0.621947699022939</v>
      </c>
      <c r="CR110" s="21">
        <f t="shared" si="170"/>
        <v>0.35626187899517775</v>
      </c>
      <c r="CS110" s="21">
        <f t="shared" si="170"/>
        <v>0.10219276131481458</v>
      </c>
      <c r="CT110" s="21">
        <f t="shared" si="170"/>
        <v>0.21802996095150193</v>
      </c>
      <c r="CU110" s="21">
        <f t="shared" si="170"/>
        <v>0.67375099030614327</v>
      </c>
    </row>
    <row r="111" spans="3:99" ht="0.95" customHeight="1" x14ac:dyDescent="0.25">
      <c r="C111" s="21">
        <f t="shared" ref="C111:K111" si="171">(C20-C$86)/C$87</f>
        <v>3.8463715880498897</v>
      </c>
      <c r="D111" s="21">
        <f t="shared" si="171"/>
        <v>3.8877082812347532</v>
      </c>
      <c r="E111" s="21">
        <f t="shared" si="171"/>
        <v>0.84991399233358833</v>
      </c>
      <c r="F111" s="21">
        <f t="shared" si="171"/>
        <v>-6.4030294564505308</v>
      </c>
      <c r="G111" s="21">
        <f t="shared" si="171"/>
        <v>1.4921605590879801</v>
      </c>
      <c r="H111" s="21">
        <f t="shared" si="171"/>
        <v>0.59660047929146942</v>
      </c>
      <c r="I111" s="21">
        <f t="shared" si="171"/>
        <v>-0.89674185497385028</v>
      </c>
      <c r="J111" s="21">
        <f t="shared" si="171"/>
        <v>1.0488907751725349</v>
      </c>
      <c r="K111" s="21">
        <f t="shared" si="171"/>
        <v>0.80811030145748231</v>
      </c>
      <c r="L111" s="54"/>
      <c r="N111" s="53">
        <f t="shared" ref="N111:V111" si="172">(N20-N$86)/N$87</f>
        <v>3.6695879831630269</v>
      </c>
      <c r="O111" s="53">
        <f t="shared" si="172"/>
        <v>2.9417155051700457</v>
      </c>
      <c r="P111" s="53">
        <f t="shared" si="172"/>
        <v>0.70769932058477558</v>
      </c>
      <c r="Q111" s="53">
        <f t="shared" si="172"/>
        <v>-5.7986644865797441</v>
      </c>
      <c r="R111" s="53">
        <f t="shared" si="172"/>
        <v>1.3902593145760649</v>
      </c>
      <c r="S111" s="53">
        <f t="shared" si="172"/>
        <v>0.73563098553603112</v>
      </c>
      <c r="T111" s="53">
        <f t="shared" si="172"/>
        <v>-0.94846527492074006</v>
      </c>
      <c r="U111" s="53">
        <f t="shared" si="172"/>
        <v>1.0393639613666685</v>
      </c>
      <c r="V111" s="53">
        <f t="shared" si="172"/>
        <v>0.79325963230783791</v>
      </c>
      <c r="W111" s="54"/>
      <c r="Y111" s="21">
        <f t="shared" ref="Y111:AG111" si="173">(Y20-Y$86)/Y$87</f>
        <v>3.0725057582799282</v>
      </c>
      <c r="Z111" s="21">
        <f t="shared" si="173"/>
        <v>4.0493986669128539</v>
      </c>
      <c r="AA111" s="21">
        <f t="shared" si="173"/>
        <v>1.1689025530847867</v>
      </c>
      <c r="AB111" s="21">
        <f t="shared" si="173"/>
        <v>-5.5543098621644846</v>
      </c>
      <c r="AC111" s="21">
        <f t="shared" si="173"/>
        <v>1.2471308438534896</v>
      </c>
      <c r="AD111" s="21">
        <f t="shared" si="173"/>
        <v>0.83078012017945968</v>
      </c>
      <c r="AE111" s="21">
        <f t="shared" si="173"/>
        <v>-1.1204764345239415</v>
      </c>
      <c r="AF111" s="21">
        <f t="shared" si="173"/>
        <v>1.0130559250404245</v>
      </c>
      <c r="AG111" s="21">
        <f t="shared" si="173"/>
        <v>0.77115634813339362</v>
      </c>
      <c r="AJ111" s="21">
        <f t="shared" ref="AJ111:AR111" si="174">(AJ20-AJ$86)/AJ$87</f>
        <v>2.9527973637001663</v>
      </c>
      <c r="AK111" s="21">
        <f t="shared" si="174"/>
        <v>3.7431300614725531</v>
      </c>
      <c r="AL111" s="21">
        <f t="shared" si="174"/>
        <v>1.075404741384522</v>
      </c>
      <c r="AM111" s="21">
        <f t="shared" si="174"/>
        <v>-5.0433916343864302</v>
      </c>
      <c r="AN111" s="21">
        <f t="shared" si="174"/>
        <v>1.3170195000031997</v>
      </c>
      <c r="AO111" s="21">
        <f t="shared" si="174"/>
        <v>0.95289686650836936</v>
      </c>
      <c r="AP111" s="21">
        <f t="shared" si="174"/>
        <v>-1.2756910195600737</v>
      </c>
      <c r="AQ111" s="21">
        <f t="shared" si="174"/>
        <v>1.0126086684597089</v>
      </c>
      <c r="AR111" s="21">
        <f t="shared" si="174"/>
        <v>0.6713812785297959</v>
      </c>
      <c r="AS111" s="54"/>
      <c r="AU111" s="21">
        <f t="shared" ref="AU111:BC111" si="175">(AU20-AU$86)/AU$87</f>
        <v>3.2140494361582004</v>
      </c>
      <c r="AV111" s="21">
        <f t="shared" si="175"/>
        <v>3.7266978588046147</v>
      </c>
      <c r="AW111" s="21">
        <f t="shared" si="175"/>
        <v>1.1486635147626887</v>
      </c>
      <c r="AX111" s="21">
        <f t="shared" si="175"/>
        <v>-5.0034893953530686</v>
      </c>
      <c r="AY111" s="21">
        <f t="shared" si="175"/>
        <v>1.1156966624385567</v>
      </c>
      <c r="AZ111" s="21">
        <f t="shared" si="175"/>
        <v>0.94080449844349667</v>
      </c>
      <c r="BA111" s="21">
        <f t="shared" si="175"/>
        <v>-1.3736369266239852</v>
      </c>
      <c r="BB111" s="21">
        <f t="shared" si="175"/>
        <v>1.002696647107699</v>
      </c>
      <c r="BC111" s="21">
        <f t="shared" si="175"/>
        <v>0.60257485642115394</v>
      </c>
      <c r="BD111" s="54"/>
      <c r="BF111" s="21">
        <f t="shared" ref="BF111:BN111" si="176">(BF20-BF$86)/BF$87</f>
        <v>3.1988022471446067</v>
      </c>
      <c r="BG111" s="21">
        <f t="shared" si="176"/>
        <v>3.0214181000789768</v>
      </c>
      <c r="BH111" s="21">
        <f t="shared" si="176"/>
        <v>0.83234394979894333</v>
      </c>
      <c r="BI111" s="21">
        <f t="shared" si="176"/>
        <v>-4.831165456348999</v>
      </c>
      <c r="BJ111" s="21">
        <f t="shared" si="176"/>
        <v>0.86758456930673389</v>
      </c>
      <c r="BK111" s="21">
        <f t="shared" si="176"/>
        <v>1.0268075561103092</v>
      </c>
      <c r="BL111" s="21">
        <f t="shared" si="176"/>
        <v>-1.3111432527964586</v>
      </c>
      <c r="BM111" s="21">
        <f t="shared" si="176"/>
        <v>0.97566904759270767</v>
      </c>
      <c r="BN111" s="21">
        <f t="shared" si="176"/>
        <v>0.76121173998250946</v>
      </c>
      <c r="BO111" s="54"/>
      <c r="BQ111" s="21">
        <f t="shared" ref="BQ111:BY111" si="177">(BQ20-BQ$86)/BQ$87</f>
        <v>3.0677740773656126</v>
      </c>
      <c r="BR111" s="21">
        <f t="shared" si="177"/>
        <v>3.1139472627824234</v>
      </c>
      <c r="BS111" s="21">
        <f t="shared" si="177"/>
        <v>0.94637271910131948</v>
      </c>
      <c r="BT111" s="21">
        <f t="shared" si="177"/>
        <v>-4.6311081476165104</v>
      </c>
      <c r="BU111" s="21">
        <f t="shared" si="177"/>
        <v>0.2089212089108444</v>
      </c>
      <c r="BV111" s="21">
        <f t="shared" si="177"/>
        <v>1.0743918342444365</v>
      </c>
      <c r="BW111" s="21">
        <f t="shared" si="177"/>
        <v>-1.431488848421141</v>
      </c>
      <c r="BX111" s="21">
        <f t="shared" si="177"/>
        <v>0.92317436939282849</v>
      </c>
      <c r="BY111" s="21">
        <f t="shared" si="177"/>
        <v>0.77112761589718026</v>
      </c>
      <c r="BZ111" s="54"/>
      <c r="CB111" s="21">
        <f t="shared" ref="CB111:CJ111" si="178">(CB20-CB$86)/CB$87</f>
        <v>2.6265650881330438</v>
      </c>
      <c r="CC111" s="21">
        <f t="shared" si="178"/>
        <v>2.3606046847983899</v>
      </c>
      <c r="CD111" s="21">
        <f t="shared" si="178"/>
        <v>0.91880694093906723</v>
      </c>
      <c r="CE111" s="21">
        <f t="shared" si="178"/>
        <v>-3.2659046816886188</v>
      </c>
      <c r="CF111" s="21">
        <f t="shared" si="178"/>
        <v>0.29623035520491264</v>
      </c>
      <c r="CG111" s="21">
        <f t="shared" si="178"/>
        <v>1.0398233487009259</v>
      </c>
      <c r="CH111" s="21">
        <f t="shared" si="178"/>
        <v>-1.518881652666302</v>
      </c>
      <c r="CI111" s="21">
        <f t="shared" si="178"/>
        <v>0.92435618070644388</v>
      </c>
      <c r="CJ111" s="21">
        <f t="shared" si="178"/>
        <v>0.76431399959477453</v>
      </c>
      <c r="CK111" s="54"/>
      <c r="CM111" s="21">
        <f t="shared" ref="CM111:CU111" si="179">(CM20-CM$86)/CM$87</f>
        <v>2.7109203931429922</v>
      </c>
      <c r="CN111" s="21">
        <f t="shared" si="179"/>
        <v>0.85144605089060899</v>
      </c>
      <c r="CO111" s="21">
        <f t="shared" si="179"/>
        <v>-2.6371249018387584</v>
      </c>
      <c r="CP111" s="21">
        <f t="shared" si="179"/>
        <v>-9.671874249534243E-2</v>
      </c>
      <c r="CQ111" s="21">
        <f t="shared" si="179"/>
        <v>1.1272167921932821</v>
      </c>
      <c r="CR111" s="21">
        <f t="shared" si="179"/>
        <v>-1.5072475224363704</v>
      </c>
      <c r="CS111" s="21">
        <f t="shared" si="179"/>
        <v>0.85327055210791325</v>
      </c>
      <c r="CT111" s="21">
        <f t="shared" si="179"/>
        <v>0.76574469427900738</v>
      </c>
      <c r="CU111" s="21">
        <f t="shared" si="179"/>
        <v>2.4324233286756738</v>
      </c>
    </row>
    <row r="112" spans="3:99" ht="0.95" customHeight="1" x14ac:dyDescent="0.25">
      <c r="C112" s="21">
        <f t="shared" ref="C112:K112" si="180">(C21-C$86)/C$87</f>
        <v>-7.2916548531198472E-2</v>
      </c>
      <c r="D112" s="21">
        <f t="shared" si="180"/>
        <v>-0.37232066901094474</v>
      </c>
      <c r="E112" s="21">
        <f t="shared" si="180"/>
        <v>0.2755122230736225</v>
      </c>
      <c r="F112" s="21">
        <f t="shared" si="180"/>
        <v>0.7998718156331468</v>
      </c>
      <c r="G112" s="21">
        <f t="shared" si="180"/>
        <v>1.1494351175018014</v>
      </c>
      <c r="H112" s="21">
        <f t="shared" si="180"/>
        <v>-0.7896772301483963</v>
      </c>
      <c r="I112" s="21">
        <f t="shared" si="180"/>
        <v>0.84887694399263158</v>
      </c>
      <c r="J112" s="21">
        <f t="shared" si="180"/>
        <v>0.25745500845143954</v>
      </c>
      <c r="K112" s="21">
        <f t="shared" si="180"/>
        <v>-0.87117830993246692</v>
      </c>
      <c r="L112" s="54"/>
      <c r="N112" s="53">
        <f t="shared" ref="N112:V112" si="181">(N21-N$86)/N$87</f>
        <v>-0.26514821049551446</v>
      </c>
      <c r="O112" s="53">
        <f t="shared" si="181"/>
        <v>-0.48762842820149332</v>
      </c>
      <c r="P112" s="53">
        <f t="shared" si="181"/>
        <v>0.16110521938263103</v>
      </c>
      <c r="Q112" s="53">
        <f t="shared" si="181"/>
        <v>1.0053640233084185</v>
      </c>
      <c r="R112" s="53">
        <f t="shared" si="181"/>
        <v>1.1307708935151408</v>
      </c>
      <c r="S112" s="53">
        <f t="shared" si="181"/>
        <v>-0.77160734952359011</v>
      </c>
      <c r="T112" s="53">
        <f t="shared" si="181"/>
        <v>0.86500892708971744</v>
      </c>
      <c r="U112" s="53">
        <f t="shared" si="181"/>
        <v>0.21546365266533776</v>
      </c>
      <c r="V112" s="53">
        <f t="shared" si="181"/>
        <v>-0.87320742627418269</v>
      </c>
      <c r="W112" s="54"/>
      <c r="Y112" s="21">
        <f t="shared" ref="Y112:AG112" si="182">(Y21-Y$86)/Y$87</f>
        <v>-0.41671409329716003</v>
      </c>
      <c r="Z112" s="21">
        <f t="shared" si="182"/>
        <v>-0.56986998894070839</v>
      </c>
      <c r="AA112" s="21">
        <f t="shared" si="182"/>
        <v>0.14011236593215598</v>
      </c>
      <c r="AB112" s="21">
        <f t="shared" si="182"/>
        <v>1.0697114290046927</v>
      </c>
      <c r="AC112" s="21">
        <f t="shared" si="182"/>
        <v>1.0921668647527565</v>
      </c>
      <c r="AD112" s="21">
        <f t="shared" si="182"/>
        <v>-0.79763009909737825</v>
      </c>
      <c r="AE112" s="21">
        <f t="shared" si="182"/>
        <v>0.86616269104053656</v>
      </c>
      <c r="AF112" s="21">
        <f t="shared" si="182"/>
        <v>0.2225259596028982</v>
      </c>
      <c r="AG112" s="21">
        <f t="shared" si="182"/>
        <v>-0.84539821722149344</v>
      </c>
      <c r="AJ112" s="21">
        <f t="shared" ref="AJ112:AR112" si="183">(AJ21-AJ$86)/AJ$87</f>
        <v>-0.4431040254601778</v>
      </c>
      <c r="AK112" s="21">
        <f t="shared" si="183"/>
        <v>-0.63653674836658225</v>
      </c>
      <c r="AL112" s="21">
        <f t="shared" si="183"/>
        <v>7.6165532184557766E-2</v>
      </c>
      <c r="AM112" s="21">
        <f t="shared" si="183"/>
        <v>1.1043948238198538</v>
      </c>
      <c r="AN112" s="21">
        <f t="shared" si="183"/>
        <v>1.008334375788642</v>
      </c>
      <c r="AO112" s="21">
        <f t="shared" si="183"/>
        <v>-0.75270566394452154</v>
      </c>
      <c r="AP112" s="21">
        <f t="shared" si="183"/>
        <v>0.86829649089524108</v>
      </c>
      <c r="AQ112" s="21">
        <f t="shared" si="183"/>
        <v>0.16414366070792069</v>
      </c>
      <c r="AR112" s="21">
        <f t="shared" si="183"/>
        <v>-0.82992754618067588</v>
      </c>
      <c r="AS112" s="54"/>
      <c r="AU112" s="21">
        <f t="shared" ref="AU112:BC112" si="184">(AU21-AU$86)/AU$87</f>
        <v>-0.32571491599274549</v>
      </c>
      <c r="AV112" s="21">
        <f t="shared" si="184"/>
        <v>-0.72316137948029957</v>
      </c>
      <c r="AW112" s="21">
        <f t="shared" si="184"/>
        <v>-6.3695189388071602E-2</v>
      </c>
      <c r="AX112" s="21">
        <f t="shared" si="184"/>
        <v>1.1267313776056829</v>
      </c>
      <c r="AY112" s="21">
        <f t="shared" si="184"/>
        <v>1.0474845440678526</v>
      </c>
      <c r="AZ112" s="21">
        <f t="shared" si="184"/>
        <v>-0.56132274502552326</v>
      </c>
      <c r="BA112" s="21">
        <f t="shared" si="184"/>
        <v>0.68311992554510215</v>
      </c>
      <c r="BB112" s="21">
        <f t="shared" si="184"/>
        <v>8.020371623060471E-2</v>
      </c>
      <c r="BC112" s="21">
        <f t="shared" si="184"/>
        <v>-0.84685285560084078</v>
      </c>
      <c r="BD112" s="54"/>
      <c r="BF112" s="21">
        <f t="shared" ref="BF112:BN112" si="185">(BF21-BF$86)/BF$87</f>
        <v>-0.48014721163722524</v>
      </c>
      <c r="BG112" s="21">
        <f t="shared" si="185"/>
        <v>-0.68282257744913133</v>
      </c>
      <c r="BH112" s="21">
        <f t="shared" si="185"/>
        <v>-6.7235582614877124E-2</v>
      </c>
      <c r="BI112" s="21">
        <f t="shared" si="185"/>
        <v>1.0681398286143888</v>
      </c>
      <c r="BJ112" s="21">
        <f t="shared" si="185"/>
        <v>1.0302993537145038</v>
      </c>
      <c r="BK112" s="21">
        <f t="shared" si="185"/>
        <v>-0.5335460361305514</v>
      </c>
      <c r="BL112" s="21">
        <f t="shared" si="185"/>
        <v>0.72527374148167523</v>
      </c>
      <c r="BM112" s="21">
        <f t="shared" si="185"/>
        <v>8.1405515627367406E-2</v>
      </c>
      <c r="BN112" s="21">
        <f t="shared" si="185"/>
        <v>-0.90874962101935275</v>
      </c>
      <c r="BO112" s="54"/>
      <c r="BQ112" s="21">
        <f t="shared" ref="BQ112:BY112" si="186">(BQ21-BQ$86)/BQ$87</f>
        <v>-0.42231715905130324</v>
      </c>
      <c r="BR112" s="21">
        <f t="shared" si="186"/>
        <v>-0.77900783319662759</v>
      </c>
      <c r="BS112" s="21">
        <f t="shared" si="186"/>
        <v>-0.13936482891603771</v>
      </c>
      <c r="BT112" s="21">
        <f t="shared" si="186"/>
        <v>1.1289648234934584</v>
      </c>
      <c r="BU112" s="21">
        <f t="shared" si="186"/>
        <v>1.1673589943341858</v>
      </c>
      <c r="BV112" s="21">
        <f t="shared" si="186"/>
        <v>-0.54886723182187858</v>
      </c>
      <c r="BW112" s="21">
        <f t="shared" si="186"/>
        <v>0.7346361818019771</v>
      </c>
      <c r="BX112" s="21">
        <f t="shared" si="186"/>
        <v>-5.2920823723154889E-2</v>
      </c>
      <c r="BY112" s="21">
        <f t="shared" si="186"/>
        <v>-0.93024086270825457</v>
      </c>
      <c r="BZ112" s="54"/>
      <c r="CB112" s="21">
        <f t="shared" ref="CB112:CJ112" si="187">(CB21-CB$86)/CB$87</f>
        <v>-0.47495192286938853</v>
      </c>
      <c r="CC112" s="21">
        <f t="shared" si="187"/>
        <v>-0.90898650079305765</v>
      </c>
      <c r="CD112" s="21">
        <f t="shared" si="187"/>
        <v>-0.13698932026780428</v>
      </c>
      <c r="CE112" s="21">
        <f t="shared" si="187"/>
        <v>1.5427181310453868</v>
      </c>
      <c r="CF112" s="21">
        <f t="shared" si="187"/>
        <v>1.2250770911918754</v>
      </c>
      <c r="CG112" s="21">
        <f t="shared" si="187"/>
        <v>-0.42757057393613707</v>
      </c>
      <c r="CH112" s="21">
        <f t="shared" si="187"/>
        <v>0.70528809894698219</v>
      </c>
      <c r="CI112" s="21">
        <f t="shared" si="187"/>
        <v>0.23934222536148933</v>
      </c>
      <c r="CJ112" s="21">
        <f t="shared" si="187"/>
        <v>-0.93042293318086777</v>
      </c>
      <c r="CK112" s="54"/>
      <c r="CM112" s="21">
        <f t="shared" ref="CM112:CU112" si="188">(CM21-CM$86)/CM$87</f>
        <v>-0.49807259127367098</v>
      </c>
      <c r="CN112" s="21">
        <f t="shared" si="188"/>
        <v>0.27689840350318295</v>
      </c>
      <c r="CO112" s="21">
        <f t="shared" si="188"/>
        <v>1.4252331931861479</v>
      </c>
      <c r="CP112" s="21">
        <f t="shared" si="188"/>
        <v>1.2348248285022705</v>
      </c>
      <c r="CQ112" s="21">
        <f t="shared" si="188"/>
        <v>-0.42468113682992281</v>
      </c>
      <c r="CR112" s="21">
        <f t="shared" si="188"/>
        <v>0.71048267430860534</v>
      </c>
      <c r="CS112" s="21">
        <f t="shared" si="188"/>
        <v>0.16694084672802759</v>
      </c>
      <c r="CT112" s="21">
        <f t="shared" si="188"/>
        <v>-0.9403789566610975</v>
      </c>
      <c r="CU112" s="21">
        <f t="shared" si="188"/>
        <v>-0.92216790753191069</v>
      </c>
    </row>
    <row r="113" spans="3:99" ht="0.95" customHeight="1" x14ac:dyDescent="0.25">
      <c r="C113" s="21">
        <f t="shared" ref="C113:K113" si="189">(C22-C$86)/C$87</f>
        <v>0.86263985933867071</v>
      </c>
      <c r="D113" s="21">
        <f t="shared" si="189"/>
        <v>0.83121550043393244</v>
      </c>
      <c r="E113" s="21">
        <f t="shared" si="189"/>
        <v>0.5856613624076964</v>
      </c>
      <c r="F113" s="21">
        <f t="shared" si="189"/>
        <v>-1.009670844131916</v>
      </c>
      <c r="G113" s="21">
        <f t="shared" si="189"/>
        <v>8.0938152556654555E-2</v>
      </c>
      <c r="H113" s="21">
        <f t="shared" si="189"/>
        <v>-0.76195167595959912</v>
      </c>
      <c r="I113" s="21">
        <f t="shared" si="189"/>
        <v>0.72848944061563314</v>
      </c>
      <c r="J113" s="21">
        <f t="shared" si="189"/>
        <v>-1.1335533088159413</v>
      </c>
      <c r="K113" s="21">
        <f t="shared" si="189"/>
        <v>-1.0836020715156016</v>
      </c>
      <c r="L113" s="54"/>
      <c r="N113" s="53">
        <f t="shared" ref="N113:V113" si="190">(N22-N$86)/N$87</f>
        <v>0.84882775608846972</v>
      </c>
      <c r="O113" s="53">
        <f t="shared" si="190"/>
        <v>0.55324656475853073</v>
      </c>
      <c r="P113" s="53">
        <f t="shared" si="190"/>
        <v>0.24926555828620273</v>
      </c>
      <c r="Q113" s="53">
        <f t="shared" si="190"/>
        <v>-0.91515830015266719</v>
      </c>
      <c r="R113" s="53">
        <f t="shared" si="190"/>
        <v>3.1135535412701178E-2</v>
      </c>
      <c r="S113" s="53">
        <f t="shared" si="190"/>
        <v>-0.51566121715497526</v>
      </c>
      <c r="T113" s="53">
        <f t="shared" si="190"/>
        <v>0.68663441541655834</v>
      </c>
      <c r="U113" s="53">
        <f t="shared" si="190"/>
        <v>-0.99615444836603217</v>
      </c>
      <c r="V113" s="53">
        <f t="shared" si="190"/>
        <v>-1.0834651287283839</v>
      </c>
      <c r="W113" s="54"/>
      <c r="Y113" s="21">
        <f t="shared" ref="Y113:AG113" si="191">(Y22-Y$86)/Y$87</f>
        <v>0.87497178204211257</v>
      </c>
      <c r="Z113" s="21">
        <f t="shared" si="191"/>
        <v>0.29821078775986914</v>
      </c>
      <c r="AA113" s="21">
        <f t="shared" si="191"/>
        <v>9.1754330218210452E-3</v>
      </c>
      <c r="AB113" s="21">
        <f t="shared" si="191"/>
        <v>-1.042832026024215</v>
      </c>
      <c r="AC113" s="21">
        <f t="shared" si="191"/>
        <v>4.8199005547818217E-2</v>
      </c>
      <c r="AD113" s="21">
        <f t="shared" si="191"/>
        <v>-0.15188121903932247</v>
      </c>
      <c r="AE113" s="21">
        <f t="shared" si="191"/>
        <v>0.5867915640080319</v>
      </c>
      <c r="AF113" s="21">
        <f t="shared" si="191"/>
        <v>-1.0710685292948723</v>
      </c>
      <c r="AG113" s="21">
        <f t="shared" si="191"/>
        <v>-1.0388701593867093</v>
      </c>
      <c r="AJ113" s="21">
        <f t="shared" ref="AJ113:AR113" si="192">(AJ22-AJ$86)/AJ$87</f>
        <v>0.9966794927568392</v>
      </c>
      <c r="AK113" s="21">
        <f t="shared" si="192"/>
        <v>0.28389406741321094</v>
      </c>
      <c r="AL113" s="21">
        <f t="shared" si="192"/>
        <v>-6.6582926272580126E-2</v>
      </c>
      <c r="AM113" s="21">
        <f t="shared" si="192"/>
        <v>-1.1954671360803426</v>
      </c>
      <c r="AN113" s="21">
        <f t="shared" si="192"/>
        <v>8.1143953791343697E-3</v>
      </c>
      <c r="AO113" s="21">
        <f t="shared" si="192"/>
        <v>4.5076164815701411E-2</v>
      </c>
      <c r="AP113" s="21">
        <f t="shared" si="192"/>
        <v>0.56201256083019624</v>
      </c>
      <c r="AQ113" s="21">
        <f t="shared" si="192"/>
        <v>-1.2176422090592787</v>
      </c>
      <c r="AR113" s="21">
        <f t="shared" si="192"/>
        <v>-1.0033431297735249</v>
      </c>
      <c r="AS113" s="54"/>
      <c r="AU113" s="21">
        <f t="shared" ref="AU113:BC113" si="193">(AU22-AU$86)/AU$87</f>
        <v>1.1791754521477884</v>
      </c>
      <c r="AV113" s="21">
        <f t="shared" si="193"/>
        <v>5.3825678794575976E-2</v>
      </c>
      <c r="AW113" s="21">
        <f t="shared" si="193"/>
        <v>-0.19131189508815175</v>
      </c>
      <c r="AX113" s="21">
        <f t="shared" si="193"/>
        <v>-0.93699098565670025</v>
      </c>
      <c r="AY113" s="21">
        <f t="shared" si="193"/>
        <v>-0.12771280957599346</v>
      </c>
      <c r="AZ113" s="21">
        <f t="shared" si="193"/>
        <v>0.10628936318293036</v>
      </c>
      <c r="BA113" s="21">
        <f t="shared" si="193"/>
        <v>0.56032847168426159</v>
      </c>
      <c r="BB113" s="21">
        <f t="shared" si="193"/>
        <v>-1.3160018007725656</v>
      </c>
      <c r="BC113" s="21">
        <f t="shared" si="193"/>
        <v>-1.0050678850259105</v>
      </c>
      <c r="BD113" s="54"/>
      <c r="BF113" s="21">
        <f t="shared" ref="BF113:BN113" si="194">(BF22-BF$86)/BF$87</f>
        <v>1.5534755968056964</v>
      </c>
      <c r="BG113" s="21">
        <f t="shared" si="194"/>
        <v>0.31989480816503396</v>
      </c>
      <c r="BH113" s="21">
        <f t="shared" si="194"/>
        <v>-4.4169440758112466E-2</v>
      </c>
      <c r="BI113" s="21">
        <f t="shared" si="194"/>
        <v>-0.97516275292251919</v>
      </c>
      <c r="BJ113" s="21">
        <f t="shared" si="194"/>
        <v>-2.2776104924546587E-2</v>
      </c>
      <c r="BK113" s="21">
        <f t="shared" si="194"/>
        <v>0.13517693197267458</v>
      </c>
      <c r="BL113" s="21">
        <f t="shared" si="194"/>
        <v>0.57099972676363531</v>
      </c>
      <c r="BM113" s="21">
        <f t="shared" si="194"/>
        <v>-1.4587150116462744</v>
      </c>
      <c r="BN113" s="21">
        <f t="shared" si="194"/>
        <v>-1.0818553718549115</v>
      </c>
      <c r="BO113" s="54"/>
      <c r="BQ113" s="21">
        <f t="shared" ref="BQ113:BY113" si="195">(BQ22-BQ$86)/BQ$87</f>
        <v>1.241377454046479</v>
      </c>
      <c r="BR113" s="21">
        <f t="shared" si="195"/>
        <v>0.11362096097855982</v>
      </c>
      <c r="BS113" s="21">
        <f t="shared" si="195"/>
        <v>-5.5846555991625538E-2</v>
      </c>
      <c r="BT113" s="21">
        <f t="shared" si="195"/>
        <v>-1.0715947938423731</v>
      </c>
      <c r="BU113" s="21">
        <f t="shared" si="195"/>
        <v>6.8964489782482152E-2</v>
      </c>
      <c r="BV113" s="21">
        <f t="shared" si="195"/>
        <v>0.21039910553172023</v>
      </c>
      <c r="BW113" s="21">
        <f t="shared" si="195"/>
        <v>0.6053152844752242</v>
      </c>
      <c r="BX113" s="21">
        <f t="shared" si="195"/>
        <v>-0.8748957231892458</v>
      </c>
      <c r="BY113" s="21">
        <f t="shared" si="195"/>
        <v>-1.1027675489166562</v>
      </c>
      <c r="BZ113" s="54"/>
      <c r="CB113" s="21">
        <f t="shared" ref="CB113:CJ113" si="196">(CB22-CB$86)/CB$87</f>
        <v>1.2514597084351968</v>
      </c>
      <c r="CC113" s="21">
        <f t="shared" si="196"/>
        <v>-0.11131312402525124</v>
      </c>
      <c r="CD113" s="21">
        <f t="shared" si="196"/>
        <v>-0.15729309452178258</v>
      </c>
      <c r="CE113" s="21">
        <f t="shared" si="196"/>
        <v>-0.72083063501998501</v>
      </c>
      <c r="CF113" s="21">
        <f t="shared" si="196"/>
        <v>0.14112881295282151</v>
      </c>
      <c r="CG113" s="21">
        <f t="shared" si="196"/>
        <v>0.33998932405863447</v>
      </c>
      <c r="CH113" s="21">
        <f t="shared" si="196"/>
        <v>0.55083186619605928</v>
      </c>
      <c r="CI113" s="21">
        <f t="shared" si="196"/>
        <v>-0.73548532647556097</v>
      </c>
      <c r="CJ113" s="21">
        <f t="shared" si="196"/>
        <v>-1.1046362535568977</v>
      </c>
      <c r="CK113" s="54"/>
      <c r="CM113" s="21">
        <f t="shared" ref="CM113:CU113" si="197">(CM22-CM$86)/CM$87</f>
        <v>1.4013642486829434</v>
      </c>
      <c r="CN113" s="21">
        <f t="shared" si="197"/>
        <v>0.58712630996176929</v>
      </c>
      <c r="CO113" s="21">
        <f t="shared" si="197"/>
        <v>-0.71540987468625372</v>
      </c>
      <c r="CP113" s="21">
        <f t="shared" si="197"/>
        <v>0.21615315179432107</v>
      </c>
      <c r="CQ113" s="21">
        <f t="shared" si="197"/>
        <v>0.40540380194992304</v>
      </c>
      <c r="CR113" s="21">
        <f t="shared" si="197"/>
        <v>0.55647363286798146</v>
      </c>
      <c r="CS113" s="21">
        <f t="shared" si="197"/>
        <v>-0.48054000740396013</v>
      </c>
      <c r="CT113" s="21">
        <f t="shared" si="197"/>
        <v>-1.1141402943029866</v>
      </c>
      <c r="CU113" s="21">
        <f t="shared" si="197"/>
        <v>-5.9720290441445723E-2</v>
      </c>
    </row>
    <row r="114" spans="3:99" ht="0.95" customHeight="1" x14ac:dyDescent="0.25">
      <c r="C114" s="21">
        <f t="shared" ref="C114:K114" si="198">(C23-C$86)/C$87</f>
        <v>-0.32121026958364729</v>
      </c>
      <c r="D114" s="21">
        <f t="shared" si="198"/>
        <v>-0.47379991145820294</v>
      </c>
      <c r="E114" s="21">
        <f t="shared" si="198"/>
        <v>0.24455397149750918</v>
      </c>
      <c r="F114" s="21">
        <f t="shared" si="198"/>
        <v>0.50131328801198183</v>
      </c>
      <c r="G114" s="21">
        <f t="shared" si="198"/>
        <v>-0.57539226825870793</v>
      </c>
      <c r="H114" s="21">
        <f t="shared" si="198"/>
        <v>-1.3441883139243431</v>
      </c>
      <c r="I114" s="21">
        <f t="shared" si="198"/>
        <v>0.75858631645988361</v>
      </c>
      <c r="J114" s="21">
        <f t="shared" si="198"/>
        <v>-0.84575848455372393</v>
      </c>
      <c r="K114" s="21">
        <f t="shared" si="198"/>
        <v>-1.0310151839633384</v>
      </c>
      <c r="L114" s="54"/>
      <c r="N114" s="53">
        <f t="shared" ref="N114:V114" si="199">(N23-N$86)/N$87</f>
        <v>-0.41216602035783173</v>
      </c>
      <c r="O114" s="53">
        <f t="shared" si="199"/>
        <v>-0.40782554817993716</v>
      </c>
      <c r="P114" s="53">
        <f t="shared" si="199"/>
        <v>0.31856368514528904</v>
      </c>
      <c r="Q114" s="53">
        <f t="shared" si="199"/>
        <v>0.47321659837286906</v>
      </c>
      <c r="R114" s="53">
        <f t="shared" si="199"/>
        <v>-0.46869871827022558</v>
      </c>
      <c r="S114" s="53">
        <f t="shared" si="199"/>
        <v>-0.8853611861318631</v>
      </c>
      <c r="T114" s="53">
        <f t="shared" si="199"/>
        <v>0.77582167125313872</v>
      </c>
      <c r="U114" s="53">
        <f t="shared" si="199"/>
        <v>-0.89922500028352259</v>
      </c>
      <c r="V114" s="53">
        <f t="shared" si="199"/>
        <v>-1.0174067294368938</v>
      </c>
      <c r="W114" s="54"/>
      <c r="Y114" s="21">
        <f t="shared" ref="Y114:AG114" si="200">(Y23-Y$86)/Y$87</f>
        <v>-0.43354025963705473</v>
      </c>
      <c r="Z114" s="21">
        <f t="shared" si="200"/>
        <v>-0.17747611269192839</v>
      </c>
      <c r="AA114" s="21">
        <f t="shared" si="200"/>
        <v>0.51021073314458365</v>
      </c>
      <c r="AB114" s="21">
        <f t="shared" si="200"/>
        <v>0.26386027248035532</v>
      </c>
      <c r="AC114" s="21">
        <f t="shared" si="200"/>
        <v>-0.51252591882983412</v>
      </c>
      <c r="AD114" s="21">
        <f t="shared" si="200"/>
        <v>-0.82570613736077192</v>
      </c>
      <c r="AE114" s="21">
        <f t="shared" si="200"/>
        <v>0.77303898202970101</v>
      </c>
      <c r="AF114" s="21">
        <f t="shared" si="200"/>
        <v>-0.80755854081569711</v>
      </c>
      <c r="AG114" s="21">
        <f t="shared" si="200"/>
        <v>-0.96519604381019375</v>
      </c>
      <c r="AJ114" s="21">
        <f t="shared" ref="AJ114:AR114" si="201">(AJ23-AJ$86)/AJ$87</f>
        <v>-0.52640983543725983</v>
      </c>
      <c r="AK114" s="21">
        <f t="shared" si="201"/>
        <v>-0.39638928138921031</v>
      </c>
      <c r="AL114" s="21">
        <f t="shared" si="201"/>
        <v>0.21263933312709582</v>
      </c>
      <c r="AM114" s="21">
        <f t="shared" si="201"/>
        <v>0.41302256733813875</v>
      </c>
      <c r="AN114" s="21">
        <f t="shared" si="201"/>
        <v>-0.42284210920612442</v>
      </c>
      <c r="AO114" s="21">
        <f t="shared" si="201"/>
        <v>-0.78021538217763264</v>
      </c>
      <c r="AP114" s="21">
        <f t="shared" si="201"/>
        <v>0.74578291886922354</v>
      </c>
      <c r="AQ114" s="21">
        <f t="shared" si="201"/>
        <v>-1.0479492075089207</v>
      </c>
      <c r="AR114" s="21">
        <f t="shared" si="201"/>
        <v>-0.91286543398595155</v>
      </c>
      <c r="AS114" s="54"/>
      <c r="AU114" s="21">
        <f t="shared" ref="AU114:BC114" si="202">(AU23-AU$86)/AU$87</f>
        <v>-0.5098658222823671</v>
      </c>
      <c r="AV114" s="21">
        <f t="shared" si="202"/>
        <v>-0.40479885477050187</v>
      </c>
      <c r="AW114" s="21">
        <f t="shared" si="202"/>
        <v>0.16169560210528067</v>
      </c>
      <c r="AX114" s="21">
        <f t="shared" si="202"/>
        <v>0.4038279845680941</v>
      </c>
      <c r="AY114" s="21">
        <f t="shared" si="202"/>
        <v>-0.39861236539107492</v>
      </c>
      <c r="AZ114" s="21">
        <f t="shared" si="202"/>
        <v>-0.53747945544664932</v>
      </c>
      <c r="BA114" s="21">
        <f t="shared" si="202"/>
        <v>0.71381778901031234</v>
      </c>
      <c r="BB114" s="21">
        <f t="shared" si="202"/>
        <v>-0.14418645614490475</v>
      </c>
      <c r="BC114" s="21">
        <f t="shared" si="202"/>
        <v>-0.91564199882913189</v>
      </c>
      <c r="BD114" s="54"/>
      <c r="BF114" s="21">
        <f t="shared" ref="BF114:BN114" si="203">(BF23-BF$86)/BF$87</f>
        <v>-0.42190593390071818</v>
      </c>
      <c r="BG114" s="21">
        <f t="shared" si="203"/>
        <v>-0.46653445322154619</v>
      </c>
      <c r="BH114" s="21">
        <f t="shared" si="203"/>
        <v>4.0313537828569453E-2</v>
      </c>
      <c r="BI114" s="21">
        <f t="shared" si="203"/>
        <v>0.47939162715460187</v>
      </c>
      <c r="BJ114" s="21">
        <f t="shared" si="203"/>
        <v>-0.30249927362554496</v>
      </c>
      <c r="BK114" s="21">
        <f t="shared" si="203"/>
        <v>-0.5335460361305514</v>
      </c>
      <c r="BL114" s="21">
        <f t="shared" si="203"/>
        <v>0.75612854442528421</v>
      </c>
      <c r="BM114" s="21">
        <f t="shared" si="203"/>
        <v>-0.98674259199790049</v>
      </c>
      <c r="BN114" s="21">
        <f t="shared" si="203"/>
        <v>-1.001072688131651</v>
      </c>
      <c r="BO114" s="54"/>
      <c r="BQ114" s="21">
        <f t="shared" ref="BQ114:BY114" si="204">(BQ23-BQ$86)/BQ$87</f>
        <v>-0.64243092782652311</v>
      </c>
      <c r="BR114" s="21">
        <f t="shared" si="204"/>
        <v>-0.93693888150635829</v>
      </c>
      <c r="BS114" s="21">
        <f t="shared" si="204"/>
        <v>-9.7605692453831619E-2</v>
      </c>
      <c r="BT114" s="21">
        <f t="shared" si="204"/>
        <v>1.1289648234934584</v>
      </c>
      <c r="BU114" s="21">
        <f t="shared" si="204"/>
        <v>-0.25346744542463101</v>
      </c>
      <c r="BV114" s="21">
        <f t="shared" si="204"/>
        <v>-0.470322438302541</v>
      </c>
      <c r="BW114" s="21">
        <f t="shared" si="204"/>
        <v>0.70230595747028979</v>
      </c>
      <c r="BX114" s="21">
        <f t="shared" si="204"/>
        <v>-1.2088230260973454</v>
      </c>
      <c r="BY114" s="21">
        <f t="shared" si="204"/>
        <v>-1.0248522712741523</v>
      </c>
      <c r="BZ114" s="54"/>
      <c r="CB114" s="21">
        <f t="shared" ref="CB114:CJ114" si="205">(CB23-CB$86)/CB$87</f>
        <v>-0.70558139677241616</v>
      </c>
      <c r="CC114" s="21">
        <f t="shared" si="205"/>
        <v>-0.7327831074261637</v>
      </c>
      <c r="CD114" s="21">
        <f t="shared" si="205"/>
        <v>-5.5774223251891006E-2</v>
      </c>
      <c r="CE114" s="21">
        <f t="shared" si="205"/>
        <v>1.0936363868879828</v>
      </c>
      <c r="CF114" s="21">
        <f t="shared" si="205"/>
        <v>-0.24662504267740898</v>
      </c>
      <c r="CG114" s="21">
        <f t="shared" si="205"/>
        <v>-0.33726940946616424</v>
      </c>
      <c r="CH114" s="21">
        <f t="shared" si="205"/>
        <v>0.64350560584661343</v>
      </c>
      <c r="CI114" s="21">
        <f t="shared" si="205"/>
        <v>-1.209725757098991</v>
      </c>
      <c r="CJ114" s="21">
        <f t="shared" si="205"/>
        <v>-1.0284179258923845</v>
      </c>
      <c r="CK114" s="54"/>
      <c r="CM114" s="21">
        <f t="shared" ref="CM114:CU114" si="206">(CM23-CM$86)/CM$87</f>
        <v>-0.66455345061992288</v>
      </c>
      <c r="CN114" s="21">
        <f t="shared" si="206"/>
        <v>0.13668686952597719</v>
      </c>
      <c r="CO114" s="21">
        <f t="shared" si="206"/>
        <v>1.445030264849839</v>
      </c>
      <c r="CP114" s="21">
        <f t="shared" si="206"/>
        <v>-0.1784085321270743</v>
      </c>
      <c r="CQ114" s="21">
        <f t="shared" si="206"/>
        <v>-0.30437897178936341</v>
      </c>
      <c r="CR114" s="21">
        <f t="shared" si="206"/>
        <v>0.6180772494442448</v>
      </c>
      <c r="CS114" s="21">
        <f t="shared" si="206"/>
        <v>-1.7237032473373066</v>
      </c>
      <c r="CT114" s="21">
        <f t="shared" si="206"/>
        <v>-1.0404233631821849</v>
      </c>
      <c r="CU114" s="21">
        <f t="shared" si="206"/>
        <v>-0.71170371165850499</v>
      </c>
    </row>
    <row r="115" spans="3:99" ht="0.95" customHeight="1" x14ac:dyDescent="0.25">
      <c r="C115" s="21">
        <f t="shared" ref="C115:K115" si="207">(C24-C$86)/C$87</f>
        <v>-1.2678866231365029</v>
      </c>
      <c r="D115" s="21">
        <f t="shared" si="207"/>
        <v>4.0611776818273153</v>
      </c>
      <c r="E115" s="21">
        <f t="shared" si="207"/>
        <v>1.712212047881237</v>
      </c>
      <c r="F115" s="21">
        <f t="shared" si="207"/>
        <v>-1.9768206502068089</v>
      </c>
      <c r="G115" s="21">
        <f t="shared" si="207"/>
        <v>-0.77027536249398654</v>
      </c>
      <c r="H115" s="21">
        <f t="shared" si="207"/>
        <v>-5.2257659003559676</v>
      </c>
      <c r="I115" s="21">
        <f t="shared" si="207"/>
        <v>-0.17441683471185732</v>
      </c>
      <c r="J115" s="21">
        <f t="shared" si="207"/>
        <v>-1.4932968391437118</v>
      </c>
      <c r="K115" s="21">
        <f t="shared" si="207"/>
        <v>-1.2027440943165775</v>
      </c>
      <c r="L115" s="54"/>
      <c r="N115" s="53">
        <f t="shared" ref="N115:V115" si="208">(N24-N$86)/N$87</f>
        <v>0.77417579363420719</v>
      </c>
      <c r="O115" s="53">
        <f t="shared" si="208"/>
        <v>4.1413163480343096</v>
      </c>
      <c r="P115" s="53">
        <f t="shared" si="208"/>
        <v>1.9243119974540637</v>
      </c>
      <c r="Q115" s="53">
        <f t="shared" si="208"/>
        <v>-2.4631339778423125</v>
      </c>
      <c r="R115" s="53">
        <f t="shared" si="208"/>
        <v>-0.88132784684251353</v>
      </c>
      <c r="S115" s="53">
        <f t="shared" si="208"/>
        <v>-5.2364454363983182</v>
      </c>
      <c r="T115" s="53">
        <f t="shared" si="208"/>
        <v>-2.6863631276081785E-2</v>
      </c>
      <c r="U115" s="53">
        <f t="shared" si="208"/>
        <v>-1.3838722406960706</v>
      </c>
      <c r="V115" s="53">
        <f t="shared" si="208"/>
        <v>-1.2013922748874795</v>
      </c>
      <c r="W115" s="54"/>
      <c r="Y115" s="21">
        <f t="shared" ref="Y115:AG115" si="209">(Y24-Y$86)/Y$87</f>
        <v>-7.9063994169339846E-2</v>
      </c>
      <c r="Z115" s="21">
        <f t="shared" si="209"/>
        <v>3.0854496459102254</v>
      </c>
      <c r="AA115" s="21">
        <f t="shared" si="209"/>
        <v>1.7300608369862212</v>
      </c>
      <c r="AB115" s="21">
        <f t="shared" si="209"/>
        <v>-1.8063971105099899</v>
      </c>
      <c r="AC115" s="21">
        <f t="shared" si="209"/>
        <v>-0.58389090920517173</v>
      </c>
      <c r="AD115" s="21">
        <f t="shared" si="209"/>
        <v>-5.2336441447135931</v>
      </c>
      <c r="AE115" s="21">
        <f t="shared" si="209"/>
        <v>0.12117301895385721</v>
      </c>
      <c r="AF115" s="21">
        <f t="shared" si="209"/>
        <v>-1.1668903432873003</v>
      </c>
      <c r="AG115" s="21">
        <f t="shared" si="209"/>
        <v>-1.1473826834706784</v>
      </c>
      <c r="AJ115" s="21">
        <f t="shared" ref="AJ115:AR115" si="210">(AJ24-AJ$86)/AJ$87</f>
        <v>-0.2244149192643351</v>
      </c>
      <c r="AK115" s="21">
        <f t="shared" si="210"/>
        <v>2.9622281605420442</v>
      </c>
      <c r="AL115" s="21">
        <f t="shared" si="210"/>
        <v>1.5852206644457278</v>
      </c>
      <c r="AM115" s="21">
        <f t="shared" si="210"/>
        <v>-2.0441868442941935</v>
      </c>
      <c r="AN115" s="21">
        <f t="shared" si="210"/>
        <v>-0.31059297312810308</v>
      </c>
      <c r="AO115" s="21">
        <f t="shared" si="210"/>
        <v>-4.6315759348131937</v>
      </c>
      <c r="AP115" s="21">
        <f t="shared" si="210"/>
        <v>0.4701273818106822</v>
      </c>
      <c r="AQ115" s="21">
        <f t="shared" si="210"/>
        <v>-1.0479492075089207</v>
      </c>
      <c r="AR115" s="21">
        <f t="shared" si="210"/>
        <v>-1.1006066527451666</v>
      </c>
      <c r="AS115" s="54"/>
      <c r="AU115" s="21">
        <f t="shared" ref="AU115:BC115" si="211">(AU24-AU$86)/AU$87</f>
        <v>-0.90634163654721189</v>
      </c>
      <c r="AV115" s="21">
        <f t="shared" si="211"/>
        <v>2.6961374238770768</v>
      </c>
      <c r="AW115" s="21">
        <f t="shared" si="211"/>
        <v>1.6378608866129949</v>
      </c>
      <c r="AX115" s="21">
        <f t="shared" si="211"/>
        <v>-1.9743088455999853</v>
      </c>
      <c r="AY115" s="21">
        <f t="shared" si="211"/>
        <v>-0.38691885938466897</v>
      </c>
      <c r="AZ115" s="21">
        <f t="shared" si="211"/>
        <v>-3.6847936798579286</v>
      </c>
      <c r="BA115" s="21">
        <f t="shared" si="211"/>
        <v>-0.36060743227204656</v>
      </c>
      <c r="BB115" s="21">
        <f t="shared" si="211"/>
        <v>-0.14418645614490475</v>
      </c>
      <c r="BC115" s="21">
        <f t="shared" si="211"/>
        <v>-1.093805879790406</v>
      </c>
      <c r="BD115" s="54"/>
      <c r="BF115" s="21">
        <f t="shared" ref="BF115:BN115" si="212">(BF24-BF$86)/BF$87</f>
        <v>-0.23277836241812097</v>
      </c>
      <c r="BG115" s="21">
        <f t="shared" si="212"/>
        <v>2.9324568113895717</v>
      </c>
      <c r="BH115" s="21">
        <f t="shared" si="212"/>
        <v>1.5473943473586467</v>
      </c>
      <c r="BI115" s="21">
        <f t="shared" si="212"/>
        <v>-2.1683109391524198</v>
      </c>
      <c r="BJ115" s="21">
        <f t="shared" si="212"/>
        <v>-0.28238845757514647</v>
      </c>
      <c r="BK115" s="21">
        <f t="shared" si="212"/>
        <v>-3.8276258419723699</v>
      </c>
      <c r="BL115" s="21">
        <f t="shared" si="212"/>
        <v>-0.539773179206256</v>
      </c>
      <c r="BM115" s="21">
        <f t="shared" si="212"/>
        <v>6.8835546302555102E-3</v>
      </c>
      <c r="BN115" s="21">
        <f t="shared" si="212"/>
        <v>-1.1557138255447501</v>
      </c>
      <c r="BO115" s="54"/>
      <c r="BQ115" s="21">
        <f t="shared" ref="BQ115:BY115" si="213">(BQ24-BQ$86)/BQ$87</f>
        <v>0.52304683480213221</v>
      </c>
      <c r="BR115" s="21">
        <f t="shared" si="213"/>
        <v>1.9656820551916321</v>
      </c>
      <c r="BS115" s="21">
        <f t="shared" si="213"/>
        <v>1.1551684014123489</v>
      </c>
      <c r="BT115" s="21">
        <f t="shared" si="213"/>
        <v>-2.0200044025696324</v>
      </c>
      <c r="BU115" s="21">
        <f t="shared" si="213"/>
        <v>-0.3898809564737945</v>
      </c>
      <c r="BV115" s="21">
        <f t="shared" si="213"/>
        <v>-3.8477485596340695</v>
      </c>
      <c r="BW115" s="21">
        <f t="shared" si="213"/>
        <v>-0.42925189413880155</v>
      </c>
      <c r="BX115" s="21">
        <f t="shared" si="213"/>
        <v>-0.18135440176473153</v>
      </c>
      <c r="BY115" s="21">
        <f t="shared" si="213"/>
        <v>-1.1795697511642673</v>
      </c>
      <c r="BZ115" s="54"/>
      <c r="CB115" s="21">
        <f t="shared" ref="CB115:CJ115" si="214">(CB24-CB$86)/CB$87</f>
        <v>0.33397946708281584</v>
      </c>
      <c r="CC115" s="21">
        <f t="shared" si="214"/>
        <v>1.8005629802389433</v>
      </c>
      <c r="CD115" s="21">
        <f t="shared" si="214"/>
        <v>0.91880694093906723</v>
      </c>
      <c r="CE115" s="21">
        <f t="shared" si="214"/>
        <v>-1.7807272726369661</v>
      </c>
      <c r="CF115" s="21">
        <f t="shared" si="214"/>
        <v>-0.91109414982557713</v>
      </c>
      <c r="CG115" s="21">
        <f t="shared" si="214"/>
        <v>-2.8205514323904257</v>
      </c>
      <c r="CH115" s="21">
        <f t="shared" si="214"/>
        <v>-0.34501428375929066</v>
      </c>
      <c r="CI115" s="21">
        <f t="shared" si="214"/>
        <v>-0.28759158644232141</v>
      </c>
      <c r="CJ115" s="21">
        <f t="shared" si="214"/>
        <v>-1.1797657479690604</v>
      </c>
      <c r="CK115" s="54"/>
      <c r="CM115" s="21">
        <f t="shared" ref="CM115:CU115" si="215">(CM24-CM$86)/CM$87</f>
        <v>0.10969347481918507</v>
      </c>
      <c r="CN115" s="21">
        <f t="shared" si="215"/>
        <v>1.7139631002373503</v>
      </c>
      <c r="CO115" s="21">
        <f t="shared" si="215"/>
        <v>-1.6266477519538247</v>
      </c>
      <c r="CP115" s="21">
        <f t="shared" si="215"/>
        <v>-0.86215207134486216</v>
      </c>
      <c r="CQ115" s="21">
        <f t="shared" si="215"/>
        <v>-2.9149359531694077</v>
      </c>
      <c r="CR115" s="21">
        <f t="shared" si="215"/>
        <v>-0.36758061577576012</v>
      </c>
      <c r="CS115" s="21">
        <f t="shared" si="215"/>
        <v>-0.29924536824702103</v>
      </c>
      <c r="CT115" s="21">
        <f t="shared" si="215"/>
        <v>-1.1903144564611479</v>
      </c>
      <c r="CU115" s="21">
        <f t="shared" si="215"/>
        <v>1.6364719649027304</v>
      </c>
    </row>
    <row r="116" spans="3:99" ht="0.95" customHeight="1" x14ac:dyDescent="0.25">
      <c r="C116" s="21">
        <f t="shared" ref="C116:K116" si="216">(C25-C$86)/C$87</f>
        <v>0.81439569848601068</v>
      </c>
      <c r="D116" s="21">
        <f t="shared" si="216"/>
        <v>5.6056284308168324E-3</v>
      </c>
      <c r="E116" s="21">
        <f t="shared" si="216"/>
        <v>0.44658103086775292</v>
      </c>
      <c r="F116" s="21">
        <f t="shared" si="216"/>
        <v>0.25127052112925669</v>
      </c>
      <c r="G116" s="21">
        <f t="shared" si="216"/>
        <v>0.5535856569663522</v>
      </c>
      <c r="H116" s="21">
        <f t="shared" si="216"/>
        <v>-0.17971503799485589</v>
      </c>
      <c r="I116" s="21">
        <f t="shared" si="216"/>
        <v>0.93916757152538122</v>
      </c>
      <c r="J116" s="21">
        <f t="shared" si="216"/>
        <v>-0.31813464007299402</v>
      </c>
      <c r="K116" s="21">
        <f t="shared" si="216"/>
        <v>-0.46480241820820867</v>
      </c>
      <c r="L116" s="54"/>
      <c r="N116" s="53">
        <f t="shared" ref="N116:V116" si="217">(N25-N$86)/N$87</f>
        <v>0.80303415656424448</v>
      </c>
      <c r="O116" s="53">
        <f t="shared" si="217"/>
        <v>-0.29475587420729377</v>
      </c>
      <c r="P116" s="53">
        <f t="shared" si="217"/>
        <v>0.14347315160191668</v>
      </c>
      <c r="Q116" s="53">
        <f t="shared" si="217"/>
        <v>0.46372408573424251</v>
      </c>
      <c r="R116" s="53">
        <f t="shared" si="217"/>
        <v>0.58839755441239072</v>
      </c>
      <c r="S116" s="53">
        <f t="shared" si="217"/>
        <v>-0.11752278902601916</v>
      </c>
      <c r="T116" s="53">
        <f t="shared" si="217"/>
        <v>0.92446709764743806</v>
      </c>
      <c r="U116" s="53">
        <f t="shared" si="217"/>
        <v>-0.24495122572658248</v>
      </c>
      <c r="V116" s="53">
        <f t="shared" si="217"/>
        <v>-0.47097529984005815</v>
      </c>
      <c r="W116" s="54"/>
      <c r="Y116" s="21">
        <f t="shared" ref="Y116:AG116" si="218">(Y25-Y$86)/Y$87</f>
        <v>-3.7574413782563432E-2</v>
      </c>
      <c r="Z116" s="21">
        <f t="shared" si="218"/>
        <v>-0.66723503717251031</v>
      </c>
      <c r="AA116" s="21">
        <f t="shared" si="218"/>
        <v>-0.30881426118899236</v>
      </c>
      <c r="AB116" s="21">
        <f t="shared" si="218"/>
        <v>0.70771874962034365</v>
      </c>
      <c r="AC116" s="21">
        <f t="shared" si="218"/>
        <v>0.46211594972477565</v>
      </c>
      <c r="AD116" s="21">
        <f t="shared" si="218"/>
        <v>-9.5729142512534351E-2</v>
      </c>
      <c r="AE116" s="21">
        <f t="shared" si="218"/>
        <v>0.99032763638831689</v>
      </c>
      <c r="AF116" s="21">
        <f t="shared" si="218"/>
        <v>-0.35240492435166687</v>
      </c>
      <c r="AG116" s="21">
        <f t="shared" si="218"/>
        <v>-0.49210162718066408</v>
      </c>
      <c r="AJ116" s="21">
        <f t="shared" ref="AJ116:AR116" si="219">(AJ25-AJ$86)/AJ$87</f>
        <v>5.1663649239172015E-2</v>
      </c>
      <c r="AK116" s="21">
        <f t="shared" si="219"/>
        <v>-0.71542558770239628</v>
      </c>
      <c r="AL116" s="21">
        <f t="shared" si="219"/>
        <v>-0.31129456934195937</v>
      </c>
      <c r="AM116" s="21">
        <f t="shared" si="219"/>
        <v>0.76359973618851984</v>
      </c>
      <c r="AN116" s="21">
        <f t="shared" si="219"/>
        <v>0.30076392872540353</v>
      </c>
      <c r="AO116" s="21">
        <f t="shared" si="219"/>
        <v>-9.2472426349854656E-2</v>
      </c>
      <c r="AP116" s="21">
        <f t="shared" si="219"/>
        <v>0.99081006292125962</v>
      </c>
      <c r="AQ116" s="21">
        <f t="shared" si="219"/>
        <v>-0.39341905867182664</v>
      </c>
      <c r="AR116" s="21">
        <f t="shared" si="219"/>
        <v>-0.49817599495957304</v>
      </c>
      <c r="AS116" s="54"/>
      <c r="AU116" s="21">
        <f t="shared" ref="AU116:BC116" si="220">(AU25-AU$86)/AU$87</f>
        <v>0.1985395181108876</v>
      </c>
      <c r="AV116" s="21">
        <f t="shared" si="220"/>
        <v>-0.66321279683372536</v>
      </c>
      <c r="AW116" s="21">
        <f t="shared" si="220"/>
        <v>-0.36146750268825861</v>
      </c>
      <c r="AX116" s="21">
        <f t="shared" si="220"/>
        <v>0.79460890446155685</v>
      </c>
      <c r="AY116" s="21">
        <f t="shared" si="220"/>
        <v>0.24647938262901262</v>
      </c>
      <c r="AZ116" s="21">
        <f t="shared" si="220"/>
        <v>-3.6770374290309799E-2</v>
      </c>
      <c r="BA116" s="21">
        <f t="shared" si="220"/>
        <v>1.0821921505928351</v>
      </c>
      <c r="BB116" s="21">
        <f t="shared" si="220"/>
        <v>-0.39350886989547129</v>
      </c>
      <c r="BC116" s="21">
        <f t="shared" si="220"/>
        <v>-0.53730171107353031</v>
      </c>
      <c r="BD116" s="54"/>
      <c r="BF116" s="21">
        <f t="shared" ref="BF116:BN116" si="221">(BF25-BF$86)/BF$87</f>
        <v>0.19625748189552111</v>
      </c>
      <c r="BG116" s="21">
        <f t="shared" si="221"/>
        <v>-0.57572375122286445</v>
      </c>
      <c r="BH116" s="21">
        <f t="shared" si="221"/>
        <v>1.9628429554168431E-3</v>
      </c>
      <c r="BI116" s="21">
        <f t="shared" si="221"/>
        <v>0.92136438928198461</v>
      </c>
      <c r="BJ116" s="21">
        <f t="shared" si="221"/>
        <v>0.19478635962067356</v>
      </c>
      <c r="BK116" s="21">
        <f t="shared" si="221"/>
        <v>-1.3428172050264765E-2</v>
      </c>
      <c r="BL116" s="21">
        <f t="shared" si="221"/>
        <v>1.064676573861365</v>
      </c>
      <c r="BM116" s="21">
        <f t="shared" si="221"/>
        <v>-0.41540755768671089</v>
      </c>
      <c r="BN116" s="21">
        <f t="shared" si="221"/>
        <v>-0.57984869443179088</v>
      </c>
      <c r="BO116" s="54"/>
      <c r="BQ116" s="21">
        <f t="shared" ref="BQ116:BY116" si="222">(BQ25-BQ$86)/BQ$87</f>
        <v>-6.1496921311453789E-2</v>
      </c>
      <c r="BR116" s="21">
        <f t="shared" si="222"/>
        <v>-0.426354913734182</v>
      </c>
      <c r="BS116" s="21">
        <f t="shared" si="222"/>
        <v>9.0310421626095747E-2</v>
      </c>
      <c r="BT116" s="21">
        <f t="shared" si="222"/>
        <v>0.84732125779671053</v>
      </c>
      <c r="BU116" s="21">
        <f t="shared" si="222"/>
        <v>0.45871737849437749</v>
      </c>
      <c r="BV116" s="21">
        <f t="shared" si="222"/>
        <v>2.7127920653265133E-2</v>
      </c>
      <c r="BW116" s="21">
        <f t="shared" si="222"/>
        <v>1.1225988737822385</v>
      </c>
      <c r="BX116" s="21">
        <f t="shared" si="222"/>
        <v>-2.7234108114839038E-2</v>
      </c>
      <c r="BY116" s="21">
        <f t="shared" si="222"/>
        <v>-0.55179522844466344</v>
      </c>
      <c r="BZ116" s="54"/>
      <c r="CB116" s="21">
        <f t="shared" ref="CB116:CJ116" si="223">(CB25-CB$86)/CB$87</f>
        <v>-0.1266993317024829</v>
      </c>
      <c r="CC116" s="21">
        <f t="shared" si="223"/>
        <v>-0.43117731298657158</v>
      </c>
      <c r="CD116" s="21">
        <f t="shared" si="223"/>
        <v>0.12695974503391383</v>
      </c>
      <c r="CE116" s="21">
        <f t="shared" si="223"/>
        <v>0.92394510942573027</v>
      </c>
      <c r="CF116" s="21">
        <f t="shared" si="223"/>
        <v>0.46895707271292503</v>
      </c>
      <c r="CG116" s="21">
        <f t="shared" si="223"/>
        <v>0.13681170400119433</v>
      </c>
      <c r="CH116" s="21">
        <f t="shared" si="223"/>
        <v>1.1995480437499342</v>
      </c>
      <c r="CI116" s="21">
        <f t="shared" si="223"/>
        <v>2.2220100497743569E-3</v>
      </c>
      <c r="CJ116" s="21">
        <f t="shared" si="223"/>
        <v>-0.54388712859655175</v>
      </c>
      <c r="CK116" s="54"/>
      <c r="CM116" s="21">
        <f t="shared" ref="CM116:CU116" si="224">(CM25-CM$86)/CM$87</f>
        <v>-0.15350071668756923</v>
      </c>
      <c r="CN116" s="21">
        <f t="shared" si="224"/>
        <v>0.44801065684132696</v>
      </c>
      <c r="CO116" s="21">
        <f t="shared" si="224"/>
        <v>0.87503813376885353</v>
      </c>
      <c r="CP116" s="21">
        <f t="shared" si="224"/>
        <v>0.54291231032133791</v>
      </c>
      <c r="CQ116" s="21">
        <f t="shared" si="224"/>
        <v>0.17682968837287549</v>
      </c>
      <c r="CR116" s="21">
        <f t="shared" si="224"/>
        <v>1.1879107027745588</v>
      </c>
      <c r="CS116" s="21">
        <f t="shared" si="224"/>
        <v>0.19284008089334267</v>
      </c>
      <c r="CT116" s="21">
        <f t="shared" si="224"/>
        <v>-0.52264968030988745</v>
      </c>
      <c r="CU116" s="21">
        <f t="shared" si="224"/>
        <v>-0.39951792228666133</v>
      </c>
    </row>
    <row r="117" spans="3:99" ht="0.95" customHeight="1" x14ac:dyDescent="0.25">
      <c r="C117" s="21">
        <f t="shared" ref="C117:K117" si="225">(C26-C$86)/C$87</f>
        <v>0.13382416819930107</v>
      </c>
      <c r="D117" s="21">
        <f t="shared" si="225"/>
        <v>0.26423173234608893</v>
      </c>
      <c r="E117" s="21">
        <f t="shared" si="225"/>
        <v>0.78037382656361653</v>
      </c>
      <c r="F117" s="21">
        <f t="shared" si="225"/>
        <v>0.25127052112925669</v>
      </c>
      <c r="G117" s="21">
        <f t="shared" si="225"/>
        <v>2.0611295928323559</v>
      </c>
      <c r="H117" s="21">
        <f t="shared" si="225"/>
        <v>-0.65104945920441026</v>
      </c>
      <c r="I117" s="21">
        <f t="shared" si="225"/>
        <v>-8.4126207179108528E-2</v>
      </c>
      <c r="J117" s="21">
        <f t="shared" si="225"/>
        <v>0.64118144080106199</v>
      </c>
      <c r="K117" s="21">
        <f t="shared" si="225"/>
        <v>2.6107242168867448</v>
      </c>
      <c r="L117" s="54"/>
      <c r="N117" s="53">
        <f t="shared" ref="N117:V117" si="226">(N26-N$86)/N$87</f>
        <v>8.803899632697032E-2</v>
      </c>
      <c r="O117" s="53">
        <f t="shared" si="226"/>
        <v>-0.20197466241133882</v>
      </c>
      <c r="P117" s="53">
        <f t="shared" si="226"/>
        <v>0.51374657499691789</v>
      </c>
      <c r="Q117" s="53">
        <f t="shared" si="226"/>
        <v>0.6526702896840495</v>
      </c>
      <c r="R117" s="53">
        <f t="shared" si="226"/>
        <v>1.8028884431483532</v>
      </c>
      <c r="S117" s="53">
        <f t="shared" si="226"/>
        <v>-0.65785351291531724</v>
      </c>
      <c r="T117" s="53">
        <f t="shared" si="226"/>
        <v>6.2323624560498656E-2</v>
      </c>
      <c r="U117" s="53">
        <f t="shared" si="226"/>
        <v>0.53048435893349388</v>
      </c>
      <c r="V117" s="53">
        <f t="shared" si="226"/>
        <v>2.6006154838387103</v>
      </c>
      <c r="W117" s="54"/>
      <c r="Y117" s="21">
        <f t="shared" ref="Y117:AG117" si="227">(Y26-Y$86)/Y$87</f>
        <v>3.9619070545048256E-2</v>
      </c>
      <c r="Z117" s="21">
        <f t="shared" si="227"/>
        <v>0.11695226582090922</v>
      </c>
      <c r="AA117" s="21">
        <f t="shared" si="227"/>
        <v>0.64515482144344782</v>
      </c>
      <c r="AB117" s="21">
        <f t="shared" si="227"/>
        <v>0.57352722084162555</v>
      </c>
      <c r="AC117" s="21">
        <f t="shared" si="227"/>
        <v>1.6814377852805429</v>
      </c>
      <c r="AD117" s="21">
        <f t="shared" si="227"/>
        <v>-0.65724990778041004</v>
      </c>
      <c r="AE117" s="21">
        <f t="shared" si="227"/>
        <v>0.18325549162774693</v>
      </c>
      <c r="AF117" s="21">
        <f t="shared" si="227"/>
        <v>0.53394685507828743</v>
      </c>
      <c r="AG117" s="21">
        <f t="shared" si="227"/>
        <v>2.527743035311186</v>
      </c>
      <c r="AJ117" s="21">
        <f t="shared" ref="AJ117:AR117" si="228">(AJ26-AJ$86)/AJ$87</f>
        <v>7.7423454396990707E-2</v>
      </c>
      <c r="AK117" s="21">
        <f t="shared" si="228"/>
        <v>4.7884748433283726E-2</v>
      </c>
      <c r="AL117" s="21">
        <f t="shared" si="228"/>
        <v>0.58598145524576362</v>
      </c>
      <c r="AM117" s="21">
        <f t="shared" si="228"/>
        <v>0.54964580746308012</v>
      </c>
      <c r="AN117" s="21">
        <f t="shared" si="228"/>
        <v>1.3951930054861064</v>
      </c>
      <c r="AO117" s="21">
        <f t="shared" si="228"/>
        <v>-0.61515707277896625</v>
      </c>
      <c r="AP117" s="21">
        <f t="shared" si="228"/>
        <v>0.22510023775864701</v>
      </c>
      <c r="AQ117" s="21">
        <f t="shared" si="228"/>
        <v>0.55201337853730936</v>
      </c>
      <c r="AR117" s="21">
        <f t="shared" si="228"/>
        <v>2.2010752627030357</v>
      </c>
      <c r="AS117" s="54"/>
      <c r="AU117" s="21">
        <f t="shared" ref="AU117:BC117" si="229">(AU26-AU$86)/AU$87</f>
        <v>0.22355343787674972</v>
      </c>
      <c r="AV117" s="21">
        <f t="shared" si="229"/>
        <v>-6.5405702348219838E-2</v>
      </c>
      <c r="AW117" s="21">
        <f t="shared" si="229"/>
        <v>0.57438833911232912</v>
      </c>
      <c r="AX117" s="21">
        <f t="shared" si="229"/>
        <v>0.63571673748311985</v>
      </c>
      <c r="AY117" s="21">
        <f t="shared" si="229"/>
        <v>1.2735589935250438</v>
      </c>
      <c r="AZ117" s="21">
        <f t="shared" si="229"/>
        <v>-0.29904655965791621</v>
      </c>
      <c r="BA117" s="21">
        <f t="shared" si="229"/>
        <v>0.2533498370321583</v>
      </c>
      <c r="BB117" s="21">
        <f t="shared" si="229"/>
        <v>0.5539163023566801</v>
      </c>
      <c r="BC117" s="21">
        <f t="shared" si="229"/>
        <v>1.8359237303025162</v>
      </c>
      <c r="BD117" s="54"/>
      <c r="BF117" s="21">
        <f t="shared" ref="BF117:BN117" si="230">(BF26-BF$86)/BF$87</f>
        <v>0.26778580759213327</v>
      </c>
      <c r="BG117" s="21">
        <f t="shared" si="230"/>
        <v>0.10160548102352676</v>
      </c>
      <c r="BH117" s="21">
        <f t="shared" si="230"/>
        <v>0.55555024751776749</v>
      </c>
      <c r="BI117" s="21">
        <f t="shared" si="230"/>
        <v>0.34103541384839425</v>
      </c>
      <c r="BJ117" s="21">
        <f t="shared" si="230"/>
        <v>1.2094684421635087</v>
      </c>
      <c r="BK117" s="21">
        <f t="shared" si="230"/>
        <v>-0.31063838009614275</v>
      </c>
      <c r="BL117" s="21">
        <f t="shared" si="230"/>
        <v>0.23159689438394648</v>
      </c>
      <c r="BM117" s="21">
        <f t="shared" si="230"/>
        <v>0.55337793527574131</v>
      </c>
      <c r="BN117" s="21">
        <f t="shared" si="230"/>
        <v>1.3762462900100245</v>
      </c>
      <c r="BO117" s="54"/>
      <c r="BQ117" s="21">
        <f t="shared" ref="BQ117:BY117" si="231">(BQ26-BQ$86)/BQ$87</f>
        <v>0.12446454952451108</v>
      </c>
      <c r="BR117" s="21">
        <f t="shared" si="231"/>
        <v>-0.12337364514459924</v>
      </c>
      <c r="BS117" s="21">
        <f t="shared" si="231"/>
        <v>0.21558783101271303</v>
      </c>
      <c r="BT117" s="21">
        <f t="shared" si="231"/>
        <v>0.42503727778341344</v>
      </c>
      <c r="BU117" s="21">
        <f t="shared" si="231"/>
        <v>1.1709022024133851</v>
      </c>
      <c r="BV117" s="21">
        <f t="shared" si="231"/>
        <v>-0.26086965558430747</v>
      </c>
      <c r="BW117" s="21">
        <f t="shared" si="231"/>
        <v>0.41133393848509398</v>
      </c>
      <c r="BX117" s="21">
        <f t="shared" si="231"/>
        <v>0.51218691965978336</v>
      </c>
      <c r="BY117" s="21">
        <f t="shared" si="231"/>
        <v>1.5519172679029454</v>
      </c>
      <c r="BZ117" s="54"/>
      <c r="CB117" s="21">
        <f t="shared" ref="CB117:CJ117" si="232">(CB26-CB$86)/CB$87</f>
        <v>9.8029212966747395E-2</v>
      </c>
      <c r="CC117" s="21">
        <f t="shared" si="232"/>
        <v>-8.602407756746637E-2</v>
      </c>
      <c r="CD117" s="21">
        <f t="shared" si="232"/>
        <v>0.2893899390657404</v>
      </c>
      <c r="CE117" s="21">
        <f t="shared" si="232"/>
        <v>0.27169035390391305</v>
      </c>
      <c r="CF117" s="21">
        <f t="shared" si="232"/>
        <v>0.98008715513459221</v>
      </c>
      <c r="CG117" s="21">
        <f t="shared" si="232"/>
        <v>-0.11151649829123157</v>
      </c>
      <c r="CH117" s="21">
        <f t="shared" si="232"/>
        <v>0.45815812654550703</v>
      </c>
      <c r="CI117" s="21">
        <f t="shared" si="232"/>
        <v>0.52915582185358578</v>
      </c>
      <c r="CJ117" s="21">
        <f t="shared" si="232"/>
        <v>1.5956702122715631</v>
      </c>
      <c r="CK117" s="54"/>
      <c r="CM117" s="21">
        <f t="shared" ref="CM117:CU117" si="233">(CM26-CM$86)/CM$87</f>
        <v>0.18041730793082292</v>
      </c>
      <c r="CN117" s="21">
        <f t="shared" si="233"/>
        <v>0.78188822433038785</v>
      </c>
      <c r="CO117" s="21">
        <f t="shared" si="233"/>
        <v>0.10370048660633405</v>
      </c>
      <c r="CP117" s="21">
        <f t="shared" si="233"/>
        <v>0.91460085314581863</v>
      </c>
      <c r="CQ117" s="21">
        <f t="shared" si="233"/>
        <v>-8.78350747163614E-2</v>
      </c>
      <c r="CR117" s="21">
        <f t="shared" si="233"/>
        <v>0.5256718245799199</v>
      </c>
      <c r="CS117" s="21">
        <f t="shared" si="233"/>
        <v>0.49068127379399995</v>
      </c>
      <c r="CT117" s="21">
        <f t="shared" si="233"/>
        <v>1.7099202336343904</v>
      </c>
      <c r="CU117" s="21">
        <f t="shared" si="233"/>
        <v>5.1364541421637294E-2</v>
      </c>
    </row>
    <row r="118" spans="3:99" ht="0.95" customHeight="1" x14ac:dyDescent="0.25">
      <c r="C118" s="21">
        <f t="shared" ref="C118:K118" si="234">(C27-C$86)/C$87</f>
        <v>0.74018679543009336</v>
      </c>
      <c r="D118" s="21">
        <f t="shared" si="234"/>
        <v>0.10165001986097802</v>
      </c>
      <c r="E118" s="21">
        <f t="shared" si="234"/>
        <v>0.66910956133166244</v>
      </c>
      <c r="F118" s="21">
        <f t="shared" si="234"/>
        <v>0.24288250498782388</v>
      </c>
      <c r="G118" s="21">
        <f t="shared" si="234"/>
        <v>0.79774953365193091</v>
      </c>
      <c r="H118" s="21">
        <f t="shared" si="234"/>
        <v>0.90158157536823968</v>
      </c>
      <c r="I118" s="21">
        <f t="shared" si="234"/>
        <v>0.84887694399263158</v>
      </c>
      <c r="J118" s="21">
        <f t="shared" si="234"/>
        <v>0.40135242058254766</v>
      </c>
      <c r="K118" s="21">
        <f t="shared" si="234"/>
        <v>-3.0719079320932909E-2</v>
      </c>
      <c r="L118" s="54"/>
      <c r="N118" s="53">
        <f t="shared" ref="N118:V118" si="235">(N27-N$86)/N$87</f>
        <v>0.88971068721736313</v>
      </c>
      <c r="O118" s="53">
        <f t="shared" si="235"/>
        <v>-0.14204951234805391</v>
      </c>
      <c r="P118" s="53">
        <f t="shared" si="235"/>
        <v>0.53137864277763225</v>
      </c>
      <c r="Q118" s="53">
        <f t="shared" si="235"/>
        <v>0.55972094741841849</v>
      </c>
      <c r="R118" s="53">
        <f t="shared" si="235"/>
        <v>0.88617115235115562</v>
      </c>
      <c r="S118" s="53">
        <f t="shared" si="235"/>
        <v>0.90626174044844132</v>
      </c>
      <c r="T118" s="53">
        <f t="shared" si="235"/>
        <v>0.86500892708971744</v>
      </c>
      <c r="U118" s="53">
        <f t="shared" si="235"/>
        <v>0.36085782478910189</v>
      </c>
      <c r="V118" s="53">
        <f t="shared" si="235"/>
        <v>4.3899404911796796E-3</v>
      </c>
      <c r="W118" s="54"/>
      <c r="Y118" s="21">
        <f t="shared" ref="Y118:AG118" si="236">(Y27-Y$86)/Y$87</f>
        <v>1.097180002352198</v>
      </c>
      <c r="Z118" s="21">
        <f t="shared" si="236"/>
        <v>-0.2602276235299823</v>
      </c>
      <c r="AA118" s="21">
        <f t="shared" si="236"/>
        <v>0.45810206014296934</v>
      </c>
      <c r="AB118" s="21">
        <f t="shared" si="236"/>
        <v>0.48778134228076414</v>
      </c>
      <c r="AC118" s="21">
        <f t="shared" si="236"/>
        <v>0.85768189637664705</v>
      </c>
      <c r="AD118" s="21">
        <f t="shared" si="236"/>
        <v>0.88693219670624701</v>
      </c>
      <c r="AE118" s="21">
        <f t="shared" si="236"/>
        <v>0.92824516371442622</v>
      </c>
      <c r="AF118" s="21">
        <f t="shared" si="236"/>
        <v>0.36625868059153915</v>
      </c>
      <c r="AG118" s="21">
        <f t="shared" si="236"/>
        <v>-3.7863154271026489E-2</v>
      </c>
      <c r="AJ118" s="21">
        <f t="shared" ref="AJ118:AR118" si="237">(AJ27-AJ$86)/AJ$87</f>
        <v>1.0880636067889662</v>
      </c>
      <c r="AK118" s="21">
        <f t="shared" si="237"/>
        <v>-3.1584631377910982E-2</v>
      </c>
      <c r="AL118" s="21">
        <f t="shared" si="237"/>
        <v>0.54519618140086801</v>
      </c>
      <c r="AM118" s="21">
        <f t="shared" si="237"/>
        <v>0.52574669840332389</v>
      </c>
      <c r="AN118" s="21">
        <f t="shared" si="237"/>
        <v>1.0424100063837556</v>
      </c>
      <c r="AO118" s="21">
        <f t="shared" si="237"/>
        <v>0.92538714827525836</v>
      </c>
      <c r="AP118" s="21">
        <f t="shared" si="237"/>
        <v>0.89892488390174641</v>
      </c>
      <c r="AQ118" s="21">
        <f t="shared" si="237"/>
        <v>0.35807851962261472</v>
      </c>
      <c r="AR118" s="21">
        <f t="shared" si="237"/>
        <v>-9.1026363915492362E-2</v>
      </c>
      <c r="AS118" s="54"/>
      <c r="AU118" s="21">
        <f t="shared" ref="AU118:BC118" si="238">(AU27-AU$86)/AU$87</f>
        <v>1.126990391165936</v>
      </c>
      <c r="AV118" s="21">
        <f t="shared" si="238"/>
        <v>-0.18776313341638848</v>
      </c>
      <c r="AW118" s="21">
        <f t="shared" si="238"/>
        <v>0.51057998626228907</v>
      </c>
      <c r="AX118" s="21">
        <f t="shared" si="238"/>
        <v>0.50915856419626027</v>
      </c>
      <c r="AY118" s="21">
        <f t="shared" si="238"/>
        <v>1.0630758854097275</v>
      </c>
      <c r="AZ118" s="21">
        <f t="shared" si="238"/>
        <v>0.86927462970687697</v>
      </c>
      <c r="BA118" s="21">
        <f t="shared" si="238"/>
        <v>0.92870283326678427</v>
      </c>
      <c r="BB118" s="21">
        <f t="shared" si="238"/>
        <v>0.37939061273128422</v>
      </c>
      <c r="BC118" s="21">
        <f t="shared" si="238"/>
        <v>-0.15896142331792867</v>
      </c>
      <c r="BD118" s="54"/>
      <c r="BF118" s="21">
        <f t="shared" ref="BF118:BN118" si="239">(BF27-BF$86)/BF$87</f>
        <v>1.3929610478458305</v>
      </c>
      <c r="BG118" s="21">
        <f t="shared" si="239"/>
        <v>-0.16838769239815646</v>
      </c>
      <c r="BH118" s="21">
        <f t="shared" si="239"/>
        <v>0.32488882895012094</v>
      </c>
      <c r="BI118" s="21">
        <f t="shared" si="239"/>
        <v>0.50759781475305699</v>
      </c>
      <c r="BJ118" s="21">
        <f t="shared" si="239"/>
        <v>0.73777839298143399</v>
      </c>
      <c r="BK118" s="21">
        <f t="shared" si="239"/>
        <v>0.87820245208737058</v>
      </c>
      <c r="BL118" s="21">
        <f t="shared" si="239"/>
        <v>0.941257362086933</v>
      </c>
      <c r="BM118" s="21">
        <f t="shared" si="239"/>
        <v>0.40433401328151813</v>
      </c>
      <c r="BN118" s="21">
        <f t="shared" si="239"/>
        <v>-0.1240035505648192</v>
      </c>
      <c r="BO118" s="54"/>
      <c r="BQ118" s="21">
        <f t="shared" ref="BQ118:BY118" si="240">(BQ27-BQ$86)/BQ$87</f>
        <v>1.3323924987198119</v>
      </c>
      <c r="BR118" s="21">
        <f t="shared" si="240"/>
        <v>0.11532353023155563</v>
      </c>
      <c r="BS118" s="21">
        <f t="shared" si="240"/>
        <v>0.61229962740367083</v>
      </c>
      <c r="BT118" s="21">
        <f t="shared" si="240"/>
        <v>0.41064387109796774</v>
      </c>
      <c r="BU118" s="21">
        <f t="shared" si="240"/>
        <v>0.34533471996000747</v>
      </c>
      <c r="BV118" s="21">
        <f t="shared" si="240"/>
        <v>0.89112064936598145</v>
      </c>
      <c r="BW118" s="21">
        <f t="shared" si="240"/>
        <v>-0.46158211847049069</v>
      </c>
      <c r="BX118" s="21">
        <f t="shared" si="240"/>
        <v>0.69199392891799039</v>
      </c>
      <c r="BY118" s="21">
        <f t="shared" si="240"/>
        <v>-1.1953661921599724E-2</v>
      </c>
      <c r="BZ118" s="54"/>
      <c r="CB118" s="21">
        <f t="shared" ref="CB118:CJ118" si="241">(CB27-CB$86)/CB$87</f>
        <v>1.5807455117562175</v>
      </c>
      <c r="CC118" s="21">
        <f t="shared" si="241"/>
        <v>0.1297094135401286</v>
      </c>
      <c r="CD118" s="21">
        <f t="shared" si="241"/>
        <v>0.63455410138337087</v>
      </c>
      <c r="CE118" s="21">
        <f t="shared" si="241"/>
        <v>0.46356529578900979</v>
      </c>
      <c r="CF118" s="21">
        <f t="shared" si="241"/>
        <v>0.31209301293524094</v>
      </c>
      <c r="CG118" s="21">
        <f t="shared" si="241"/>
        <v>0.8366457286434863</v>
      </c>
      <c r="CH118" s="21">
        <f t="shared" si="241"/>
        <v>0.11835441449347696</v>
      </c>
      <c r="CI118" s="21">
        <f t="shared" si="241"/>
        <v>0.71358265598491932</v>
      </c>
      <c r="CJ118" s="21">
        <f t="shared" si="241"/>
        <v>-3.2135499991964571E-2</v>
      </c>
      <c r="CK118" s="54"/>
      <c r="CM118" s="21">
        <f t="shared" ref="CM118:CU118" si="242">(CM27-CM$86)/CM$87</f>
        <v>1.4595099159197771</v>
      </c>
      <c r="CN118" s="21">
        <f t="shared" si="242"/>
        <v>0.67059570183403461</v>
      </c>
      <c r="CO118" s="21">
        <f t="shared" si="242"/>
        <v>0.36126540783882477</v>
      </c>
      <c r="CP118" s="21">
        <f t="shared" si="242"/>
        <v>2.9428008554103764E-3</v>
      </c>
      <c r="CQ118" s="21">
        <f t="shared" si="242"/>
        <v>0.86255202910405837</v>
      </c>
      <c r="CR118" s="21">
        <f t="shared" si="242"/>
        <v>-0.56779236964856294</v>
      </c>
      <c r="CS118" s="21">
        <f t="shared" si="242"/>
        <v>0.85327055210789993</v>
      </c>
      <c r="CT118" s="21">
        <f t="shared" si="242"/>
        <v>3.0227303096124765E-2</v>
      </c>
      <c r="CU118" s="21">
        <f t="shared" si="242"/>
        <v>-0.1575970198399497</v>
      </c>
    </row>
    <row r="119" spans="3:99" ht="0.95" customHeight="1" x14ac:dyDescent="0.25">
      <c r="C119" s="21">
        <f t="shared" ref="C119:K119" si="243">(C28-C$86)/C$87</f>
        <v>0.24491390353392781</v>
      </c>
      <c r="D119" s="21">
        <f t="shared" si="243"/>
        <v>0.11963508791623562</v>
      </c>
      <c r="E119" s="21">
        <f t="shared" si="243"/>
        <v>0.47439709717574163</v>
      </c>
      <c r="F119" s="21">
        <f t="shared" si="243"/>
        <v>7.020506924866228E-2</v>
      </c>
      <c r="G119" s="21">
        <f t="shared" si="243"/>
        <v>6.7497939161118084E-2</v>
      </c>
      <c r="H119" s="21">
        <f t="shared" si="243"/>
        <v>0.59660047929146942</v>
      </c>
      <c r="I119" s="21">
        <f t="shared" si="243"/>
        <v>0.66829568892713398</v>
      </c>
      <c r="J119" s="21">
        <f t="shared" si="243"/>
        <v>0.61719853877921005</v>
      </c>
      <c r="K119" s="21">
        <f t="shared" si="243"/>
        <v>-1.0466588086315782</v>
      </c>
      <c r="L119" s="54"/>
      <c r="N119" s="53">
        <f t="shared" ref="N119:V119" si="244">(N28-N$86)/N$87</f>
        <v>6.0388002314834738E-2</v>
      </c>
      <c r="O119" s="53">
        <f t="shared" si="244"/>
        <v>0.12639008128467272</v>
      </c>
      <c r="P119" s="53">
        <f t="shared" si="244"/>
        <v>0.47848243943548918</v>
      </c>
      <c r="Q119" s="53">
        <f t="shared" si="244"/>
        <v>5.6212183511094534E-2</v>
      </c>
      <c r="R119" s="53">
        <f t="shared" si="244"/>
        <v>-1.1403550007122143E-2</v>
      </c>
      <c r="S119" s="53">
        <f t="shared" si="244"/>
        <v>0.65031560807982636</v>
      </c>
      <c r="T119" s="53">
        <f t="shared" si="244"/>
        <v>0.59744715957997785</v>
      </c>
      <c r="U119" s="53">
        <f t="shared" si="244"/>
        <v>0.60318144499537563</v>
      </c>
      <c r="V119" s="53">
        <f t="shared" si="244"/>
        <v>-1.0468985717798271</v>
      </c>
      <c r="W119" s="54"/>
      <c r="Y119" s="21">
        <f t="shared" ref="Y119:AG119" si="245">(Y28-Y$86)/Y$87</f>
        <v>-4.8839426342233871E-2</v>
      </c>
      <c r="Z119" s="21">
        <f t="shared" si="245"/>
        <v>0.28622104982729546</v>
      </c>
      <c r="AA119" s="21">
        <f t="shared" si="245"/>
        <v>0.57033371692325641</v>
      </c>
      <c r="AB119" s="21">
        <f t="shared" si="245"/>
        <v>1.2914679462910935E-2</v>
      </c>
      <c r="AC119" s="21">
        <f t="shared" si="245"/>
        <v>-0.14754496805310824</v>
      </c>
      <c r="AD119" s="21">
        <f t="shared" si="245"/>
        <v>0.71847596712588424</v>
      </c>
      <c r="AE119" s="21">
        <f t="shared" si="245"/>
        <v>0.55575032767108612</v>
      </c>
      <c r="AF119" s="21">
        <f t="shared" si="245"/>
        <v>0.53394685507828743</v>
      </c>
      <c r="AG119" s="21">
        <f t="shared" si="245"/>
        <v>-0.99681104152470601</v>
      </c>
      <c r="AJ119" s="21">
        <f t="shared" ref="AJ119:AR119" si="246">(AJ28-AJ$86)/AJ$87</f>
        <v>-1.8280550171243228E-2</v>
      </c>
      <c r="AK119" s="21">
        <f t="shared" si="246"/>
        <v>0.13195503432874867</v>
      </c>
      <c r="AL119" s="21">
        <f t="shared" si="246"/>
        <v>0.42284035986617835</v>
      </c>
      <c r="AM119" s="21">
        <f t="shared" si="246"/>
        <v>1.2754418848725552E-2</v>
      </c>
      <c r="AN119" s="21">
        <f t="shared" si="246"/>
        <v>0.68361366070579554</v>
      </c>
      <c r="AO119" s="21">
        <f t="shared" si="246"/>
        <v>0.7328191206434802</v>
      </c>
      <c r="AP119" s="21">
        <f t="shared" si="246"/>
        <v>0.4394989888041787</v>
      </c>
      <c r="AQ119" s="21">
        <f t="shared" si="246"/>
        <v>0.55201337853730936</v>
      </c>
      <c r="AR119" s="21">
        <f t="shared" si="246"/>
        <v>-0.96564408986203609</v>
      </c>
      <c r="AS119" s="54"/>
      <c r="AU119" s="21">
        <f t="shared" ref="AU119:BC119" si="247">(AU28-AU$86)/AU$87</f>
        <v>-4.9647098240818206E-2</v>
      </c>
      <c r="AV119" s="21">
        <f t="shared" si="247"/>
        <v>3.3832007546309231E-2</v>
      </c>
      <c r="AW119" s="21">
        <f t="shared" si="247"/>
        <v>0.38296328056220891</v>
      </c>
      <c r="AX119" s="21">
        <f t="shared" si="247"/>
        <v>0.11646142198404873</v>
      </c>
      <c r="AY119" s="21">
        <f t="shared" si="247"/>
        <v>0.74540230556901965</v>
      </c>
      <c r="AZ119" s="21">
        <f t="shared" si="247"/>
        <v>0.67852831307589034</v>
      </c>
      <c r="BA119" s="21">
        <f t="shared" si="247"/>
        <v>0.40683915435820994</v>
      </c>
      <c r="BB119" s="21">
        <f t="shared" si="247"/>
        <v>0.52898406098162365</v>
      </c>
      <c r="BC119" s="21">
        <f t="shared" si="247"/>
        <v>-0.96379439908893583</v>
      </c>
      <c r="BD119" s="54"/>
      <c r="BF119" s="21">
        <f t="shared" ref="BF119:BN119" si="248">(BF28-BF$86)/BF$87</f>
        <v>-8.1034061146254693E-2</v>
      </c>
      <c r="BG119" s="21">
        <f t="shared" si="248"/>
        <v>7.5102281336485596E-2</v>
      </c>
      <c r="BH119" s="21">
        <f t="shared" si="248"/>
        <v>0.46328568009070886</v>
      </c>
      <c r="BI119" s="21">
        <f t="shared" si="248"/>
        <v>0.16862871817514702</v>
      </c>
      <c r="BJ119" s="21">
        <f t="shared" si="248"/>
        <v>0.62991128871111435</v>
      </c>
      <c r="BK119" s="21">
        <f t="shared" si="248"/>
        <v>0.72959734806443133</v>
      </c>
      <c r="BL119" s="21">
        <f t="shared" si="248"/>
        <v>0.35501610615837847</v>
      </c>
      <c r="BM119" s="21">
        <f t="shared" si="248"/>
        <v>0.45401532061292565</v>
      </c>
      <c r="BN119" s="21">
        <f t="shared" si="248"/>
        <v>-1.0299236466042438</v>
      </c>
      <c r="BO119" s="54"/>
      <c r="BQ119" s="21">
        <f t="shared" ref="BQ119:BY119" si="249">(BQ28-BQ$86)/BQ$87</f>
        <v>6.0184178538876638E-4</v>
      </c>
      <c r="BR119" s="21">
        <f t="shared" si="249"/>
        <v>0.3725190556878456</v>
      </c>
      <c r="BS119" s="21">
        <f t="shared" si="249"/>
        <v>0.54966092271036171</v>
      </c>
      <c r="BT119" s="21">
        <f t="shared" si="249"/>
        <v>6.4192047020238077E-2</v>
      </c>
      <c r="BU119" s="21">
        <f t="shared" si="249"/>
        <v>0.75989006522629632</v>
      </c>
      <c r="BV119" s="21">
        <f t="shared" si="249"/>
        <v>0.76021266016708477</v>
      </c>
      <c r="BW119" s="21">
        <f t="shared" si="249"/>
        <v>0.28201304115834108</v>
      </c>
      <c r="BX119" s="21">
        <f t="shared" si="249"/>
        <v>0.43512677283483714</v>
      </c>
      <c r="BY119" s="21">
        <f t="shared" si="249"/>
        <v>-1.0582445331209396</v>
      </c>
      <c r="BZ119" s="54"/>
      <c r="CB119" s="21">
        <f t="shared" ref="CB119:CJ119" si="250">(CB28-CB$86)/CB$87</f>
        <v>-0.13568910192174816</v>
      </c>
      <c r="CC119" s="21">
        <f t="shared" si="250"/>
        <v>3.030005034379997E-2</v>
      </c>
      <c r="CD119" s="21">
        <f t="shared" si="250"/>
        <v>0.5330352301134792</v>
      </c>
      <c r="CE119" s="21">
        <f t="shared" si="250"/>
        <v>0.46356529578900979</v>
      </c>
      <c r="CF119" s="21">
        <f t="shared" si="250"/>
        <v>0.35968098612622418</v>
      </c>
      <c r="CG119" s="21">
        <f t="shared" si="250"/>
        <v>0.65604339970353998</v>
      </c>
      <c r="CH119" s="21">
        <f t="shared" si="250"/>
        <v>0.18013690759384574</v>
      </c>
      <c r="CI119" s="21">
        <f t="shared" si="250"/>
        <v>0.39742236890263311</v>
      </c>
      <c r="CJ119" s="21">
        <f t="shared" si="250"/>
        <v>-1.06108292346289</v>
      </c>
      <c r="CK119" s="54"/>
      <c r="CM119" s="21">
        <f t="shared" ref="CM119:CU119" si="251">(CM28-CM$86)/CM$87</f>
        <v>-7.6365477468388565E-2</v>
      </c>
      <c r="CN119" s="21">
        <f t="shared" si="251"/>
        <v>0.47583378746541544</v>
      </c>
      <c r="CO119" s="21">
        <f t="shared" si="251"/>
        <v>0.41243110036166297</v>
      </c>
      <c r="CP119" s="21">
        <f t="shared" si="251"/>
        <v>0.37136375209465411</v>
      </c>
      <c r="CQ119" s="21">
        <f t="shared" si="251"/>
        <v>0.70615921455132913</v>
      </c>
      <c r="CR119" s="21">
        <f t="shared" si="251"/>
        <v>0.10984741269018362</v>
      </c>
      <c r="CS119" s="21">
        <f t="shared" si="251"/>
        <v>0.33528586880232036</v>
      </c>
      <c r="CT119" s="21">
        <f t="shared" si="251"/>
        <v>-1.0755266637158996</v>
      </c>
      <c r="CU119" s="21">
        <f t="shared" si="251"/>
        <v>0.20031329182118979</v>
      </c>
    </row>
    <row r="120" spans="3:99" ht="0.95" customHeight="1" x14ac:dyDescent="0.25">
      <c r="C120" s="21">
        <f t="shared" ref="C120:K120" si="252">(C29-C$86)/C$87</f>
        <v>-0.11932466047308517</v>
      </c>
      <c r="D120" s="21">
        <f t="shared" si="252"/>
        <v>-0.50675685276719851</v>
      </c>
      <c r="E120" s="21">
        <f t="shared" si="252"/>
        <v>-0.32253320254813306</v>
      </c>
      <c r="F120" s="21">
        <f t="shared" si="252"/>
        <v>0.34560132560504714</v>
      </c>
      <c r="G120" s="21">
        <f t="shared" si="252"/>
        <v>-0.2125065065792244</v>
      </c>
      <c r="H120" s="21">
        <f t="shared" si="252"/>
        <v>6.9814949704320686E-2</v>
      </c>
      <c r="I120" s="21">
        <f t="shared" si="252"/>
        <v>1.240136329967878</v>
      </c>
      <c r="J120" s="21">
        <f t="shared" si="252"/>
        <v>-6.356913788925991E-3</v>
      </c>
      <c r="K120" s="21">
        <f t="shared" si="252"/>
        <v>0.31100610235628412</v>
      </c>
      <c r="L120" s="54"/>
      <c r="N120" s="53">
        <f t="shared" ref="N120:V120" si="253">(N29-N$86)/N$87</f>
        <v>9.3818586274268922E-2</v>
      </c>
      <c r="O120" s="53">
        <f t="shared" si="253"/>
        <v>-0.29078190461016112</v>
      </c>
      <c r="P120" s="53">
        <f t="shared" si="253"/>
        <v>-0.22680027179308448</v>
      </c>
      <c r="Q120" s="53">
        <f t="shared" si="253"/>
        <v>4.6053529634669209E-2</v>
      </c>
      <c r="R120" s="53">
        <f t="shared" si="253"/>
        <v>5.6658986664595928E-2</v>
      </c>
      <c r="S120" s="53">
        <f t="shared" si="253"/>
        <v>0.10998488419052835</v>
      </c>
      <c r="T120" s="53">
        <f t="shared" si="253"/>
        <v>1.2812161209937571</v>
      </c>
      <c r="U120" s="53">
        <f t="shared" si="253"/>
        <v>2.1604756500318525E-2</v>
      </c>
      <c r="V120" s="53">
        <f t="shared" si="253"/>
        <v>0.32434731379105136</v>
      </c>
      <c r="W120" s="54"/>
      <c r="Y120" s="21">
        <f t="shared" ref="Y120:AG120" si="254">(Y29-Y$86)/Y$87</f>
        <v>0.19039481246467491</v>
      </c>
      <c r="Z120" s="21">
        <f t="shared" si="254"/>
        <v>-6.1321706941484214E-2</v>
      </c>
      <c r="AA120" s="21">
        <f t="shared" si="254"/>
        <v>9.1754330218210452E-3</v>
      </c>
      <c r="AB120" s="21">
        <f t="shared" si="254"/>
        <v>-0.14806172865205317</v>
      </c>
      <c r="AC120" s="21">
        <f t="shared" si="254"/>
        <v>5.3800113226152952E-3</v>
      </c>
      <c r="AD120" s="21">
        <f t="shared" si="254"/>
        <v>7.2727087067828433E-2</v>
      </c>
      <c r="AE120" s="21">
        <f t="shared" si="254"/>
        <v>1.4249049451055458</v>
      </c>
      <c r="AF120" s="21">
        <f t="shared" si="254"/>
        <v>0.19857050610479149</v>
      </c>
      <c r="AG120" s="21">
        <f t="shared" si="254"/>
        <v>0.27337431790779942</v>
      </c>
      <c r="AJ120" s="21">
        <f t="shared" ref="AJ120:AR120" si="255">(AJ29-AJ$86)/AJ$87</f>
        <v>5.4550022732455808E-2</v>
      </c>
      <c r="AK120" s="21">
        <f t="shared" si="255"/>
        <v>4.9903955285924118E-2</v>
      </c>
      <c r="AL120" s="21">
        <f t="shared" si="255"/>
        <v>7.6165532184557766E-2</v>
      </c>
      <c r="AM120" s="21">
        <f t="shared" si="255"/>
        <v>-0.29160283144035004</v>
      </c>
      <c r="AN120" s="21">
        <f t="shared" si="255"/>
        <v>7.6265656569361337E-2</v>
      </c>
      <c r="AO120" s="21">
        <f t="shared" si="255"/>
        <v>7.2585883048813263E-2</v>
      </c>
      <c r="AP120" s="21">
        <f t="shared" si="255"/>
        <v>1.4502359580188273</v>
      </c>
      <c r="AQ120" s="21">
        <f t="shared" si="255"/>
        <v>0.21262737543659405</v>
      </c>
      <c r="AR120" s="21">
        <f t="shared" si="255"/>
        <v>0.21056595537641912</v>
      </c>
      <c r="AS120" s="54"/>
      <c r="AU120" s="21">
        <f t="shared" ref="AU120:BC120" si="256">(AU29-AU$86)/AU$87</f>
        <v>0.1674076319015502</v>
      </c>
      <c r="AV120" s="21">
        <f t="shared" si="256"/>
        <v>8.4159554057594149E-2</v>
      </c>
      <c r="AW120" s="21">
        <f t="shared" si="256"/>
        <v>8.5190967262021897E-2</v>
      </c>
      <c r="AX120" s="21">
        <f t="shared" si="256"/>
        <v>-0.34683489876213724</v>
      </c>
      <c r="AY120" s="21">
        <f t="shared" si="256"/>
        <v>0.10420839288440066</v>
      </c>
      <c r="AZ120" s="21">
        <f t="shared" si="256"/>
        <v>0.13013265276180361</v>
      </c>
      <c r="BA120" s="21">
        <f t="shared" si="256"/>
        <v>1.4812643756405688</v>
      </c>
      <c r="BB120" s="21">
        <f t="shared" si="256"/>
        <v>0.15500044035577473</v>
      </c>
      <c r="BC120" s="21">
        <f t="shared" si="256"/>
        <v>0.11619514959523602</v>
      </c>
      <c r="BD120" s="54"/>
      <c r="BF120" s="21">
        <f t="shared" ref="BF120:BN120" si="257">(BF29-BF$86)/BF$87</f>
        <v>0.23431810071605091</v>
      </c>
      <c r="BG120" s="21">
        <f t="shared" si="257"/>
        <v>0.23974576346434159</v>
      </c>
      <c r="BH120" s="21">
        <f t="shared" si="257"/>
        <v>0.39408725452041493</v>
      </c>
      <c r="BI120" s="21">
        <f t="shared" si="257"/>
        <v>-0.34067716043006979</v>
      </c>
      <c r="BJ120" s="21">
        <f t="shared" si="257"/>
        <v>0.20209938363900015</v>
      </c>
      <c r="BK120" s="21">
        <f t="shared" si="257"/>
        <v>8.5641897298361705E-2</v>
      </c>
      <c r="BL120" s="21">
        <f t="shared" si="257"/>
        <v>1.5892082239027028</v>
      </c>
      <c r="BM120" s="21">
        <f t="shared" si="257"/>
        <v>6.8835546302555102E-3</v>
      </c>
      <c r="BN120" s="21">
        <f t="shared" si="257"/>
        <v>-5.47612502305957E-2</v>
      </c>
      <c r="BO120" s="54"/>
      <c r="BQ120" s="21">
        <f t="shared" ref="BQ120:BY120" si="258">(BQ29-BQ$86)/BQ$87</f>
        <v>3.7625203612110233E-2</v>
      </c>
      <c r="BR120" s="21">
        <f t="shared" si="258"/>
        <v>-4.9317039273118118E-2</v>
      </c>
      <c r="BS120" s="21">
        <f t="shared" si="258"/>
        <v>0.27822653570602313</v>
      </c>
      <c r="BT120" s="21">
        <f t="shared" si="258"/>
        <v>-7.2820378461356167E-2</v>
      </c>
      <c r="BU120" s="21">
        <f t="shared" si="258"/>
        <v>0.20360639679204559</v>
      </c>
      <c r="BV120" s="21">
        <f t="shared" si="258"/>
        <v>5.3309518493044321E-2</v>
      </c>
      <c r="BW120" s="21">
        <f t="shared" si="258"/>
        <v>1.6398824630892508</v>
      </c>
      <c r="BX120" s="21">
        <f t="shared" si="258"/>
        <v>0.35806662600989086</v>
      </c>
      <c r="BY120" s="21">
        <f t="shared" si="258"/>
        <v>-6.2042054691780882E-2</v>
      </c>
      <c r="BZ120" s="54"/>
      <c r="CB120" s="21">
        <f t="shared" ref="CB120:CJ120" si="259">(CB29-CB$86)/CB$87</f>
        <v>0.11537907170140065</v>
      </c>
      <c r="CC120" s="21">
        <f t="shared" si="259"/>
        <v>0.12566858441909126</v>
      </c>
      <c r="CD120" s="21">
        <f t="shared" si="259"/>
        <v>0.26908616481176206</v>
      </c>
      <c r="CE120" s="21">
        <f t="shared" si="259"/>
        <v>-9.746435564682894E-2</v>
      </c>
      <c r="CF120" s="21">
        <f t="shared" si="259"/>
        <v>0.25569245211629849</v>
      </c>
      <c r="CG120" s="21">
        <f t="shared" si="259"/>
        <v>0.11423641288370112</v>
      </c>
      <c r="CH120" s="21">
        <f t="shared" si="259"/>
        <v>1.6320254954525175</v>
      </c>
      <c r="CI120" s="21">
        <f t="shared" si="259"/>
        <v>0.45011575008301391</v>
      </c>
      <c r="CJ120" s="21">
        <f t="shared" si="259"/>
        <v>-0.11924216017997934</v>
      </c>
      <c r="CK120" s="54"/>
      <c r="CM120" s="21">
        <f t="shared" ref="CM120:CU120" si="260">(CM29-CM$86)/CM$87</f>
        <v>0.16748427902430449</v>
      </c>
      <c r="CN120" s="21">
        <f t="shared" si="260"/>
        <v>-0.32129890491471752</v>
      </c>
      <c r="CO120" s="21">
        <f t="shared" si="260"/>
        <v>8.2677943535637816E-2</v>
      </c>
      <c r="CP120" s="21">
        <f t="shared" si="260"/>
        <v>0.28722326877392318</v>
      </c>
      <c r="CQ120" s="21">
        <f t="shared" si="260"/>
        <v>8.0587956340419653E-2</v>
      </c>
      <c r="CR120" s="21">
        <f t="shared" si="260"/>
        <v>1.6653387312404777</v>
      </c>
      <c r="CS120" s="21">
        <f t="shared" si="260"/>
        <v>0.5424797421245342</v>
      </c>
      <c r="CT120" s="21">
        <f t="shared" si="260"/>
        <v>-0.14002370449239407</v>
      </c>
      <c r="CU120" s="21">
        <f t="shared" si="260"/>
        <v>0.18034318372272576</v>
      </c>
    </row>
    <row r="121" spans="3:99" ht="0.95" customHeight="1" x14ac:dyDescent="0.25">
      <c r="C121" s="21">
        <f t="shared" ref="C121:K121" si="261">(C30-C$86)/C$87</f>
        <v>-0.65094579447551115</v>
      </c>
      <c r="D121" s="21">
        <f t="shared" si="261"/>
        <v>-0.44037087443014838</v>
      </c>
      <c r="E121" s="21">
        <f t="shared" si="261"/>
        <v>0.15451233463387168</v>
      </c>
      <c r="F121" s="21">
        <f t="shared" si="261"/>
        <v>0.59517918292802097</v>
      </c>
      <c r="G121" s="21">
        <f t="shared" si="261"/>
        <v>0.19742000198463711</v>
      </c>
      <c r="H121" s="21">
        <f t="shared" si="261"/>
        <v>0.37479604578109088</v>
      </c>
      <c r="I121" s="21">
        <f t="shared" si="261"/>
        <v>1.5110082125661262</v>
      </c>
      <c r="J121" s="21">
        <f t="shared" si="261"/>
        <v>0.37736951856069639</v>
      </c>
      <c r="K121" s="21">
        <f t="shared" si="261"/>
        <v>0.49572241677640139</v>
      </c>
      <c r="L121" s="54"/>
      <c r="N121" s="53">
        <f t="shared" ref="N121:V121" si="262">(N30-N$86)/N$87</f>
        <v>-0.74409964511401661</v>
      </c>
      <c r="O121" s="53">
        <f t="shared" si="262"/>
        <v>-0.41865671382058095</v>
      </c>
      <c r="P121" s="53">
        <f t="shared" si="262"/>
        <v>0.10820901604048799</v>
      </c>
      <c r="Q121" s="53">
        <f t="shared" si="262"/>
        <v>0.55972094741841849</v>
      </c>
      <c r="R121" s="53">
        <f t="shared" si="262"/>
        <v>0.20979969417596064</v>
      </c>
      <c r="S121" s="53">
        <f t="shared" si="262"/>
        <v>0.42280793486327972</v>
      </c>
      <c r="T121" s="53">
        <f t="shared" si="262"/>
        <v>1.6379651443400773</v>
      </c>
      <c r="U121" s="53">
        <f t="shared" si="262"/>
        <v>0.82127270318102219</v>
      </c>
      <c r="V121" s="53">
        <f t="shared" si="262"/>
        <v>0.59859649090522726</v>
      </c>
      <c r="W121" s="54"/>
      <c r="Y121" s="21">
        <f t="shared" ref="Y121:AG121" si="263">(Y30-Y$86)/Y$87</f>
        <v>-0.62915222081267297</v>
      </c>
      <c r="Z121" s="21">
        <f t="shared" si="263"/>
        <v>-0.41904438748208278</v>
      </c>
      <c r="AA121" s="21">
        <f t="shared" si="263"/>
        <v>6.5291261411964591E-2</v>
      </c>
      <c r="AB121" s="21">
        <f t="shared" si="263"/>
        <v>0.59432443194386286</v>
      </c>
      <c r="AC121" s="21">
        <f t="shared" si="263"/>
        <v>0.21539698299860888</v>
      </c>
      <c r="AD121" s="21">
        <f t="shared" si="263"/>
        <v>0.43771558449194681</v>
      </c>
      <c r="AE121" s="21">
        <f t="shared" si="263"/>
        <v>1.6732348358011055</v>
      </c>
      <c r="AF121" s="21">
        <f t="shared" si="263"/>
        <v>0.84536775055367674</v>
      </c>
      <c r="AG121" s="21">
        <f t="shared" si="263"/>
        <v>0.50890537793501889</v>
      </c>
      <c r="AJ121" s="21">
        <f t="shared" ref="AJ121:AR121" si="264">(AJ30-AJ$86)/AJ$87</f>
        <v>-0.63104510922660484</v>
      </c>
      <c r="AK121" s="21">
        <f t="shared" si="264"/>
        <v>-0.53955680027708874</v>
      </c>
      <c r="AL121" s="21">
        <f t="shared" si="264"/>
        <v>-6.6582926272580126E-2</v>
      </c>
      <c r="AM121" s="21">
        <f t="shared" si="264"/>
        <v>0.65834820673487571</v>
      </c>
      <c r="AN121" s="21">
        <f t="shared" si="264"/>
        <v>0.15844805976934054</v>
      </c>
      <c r="AO121" s="21">
        <f t="shared" si="264"/>
        <v>0.37519278361303565</v>
      </c>
      <c r="AP121" s="21">
        <f t="shared" si="264"/>
        <v>1.6033779230513501</v>
      </c>
      <c r="AQ121" s="21">
        <f t="shared" si="264"/>
        <v>0.79443195218067741</v>
      </c>
      <c r="AR121" s="21">
        <f t="shared" si="264"/>
        <v>0.3990611549338639</v>
      </c>
      <c r="AS121" s="54"/>
      <c r="AU121" s="21">
        <f t="shared" ref="AU121:BC121" si="265">(AU30-AU$86)/AU$87</f>
        <v>-0.84274901809583591</v>
      </c>
      <c r="AV121" s="21">
        <f t="shared" si="265"/>
        <v>-0.89526505073352103</v>
      </c>
      <c r="AW121" s="21">
        <f t="shared" si="265"/>
        <v>-0.27638969888820519</v>
      </c>
      <c r="AX121" s="21">
        <f t="shared" si="265"/>
        <v>0.78249166663540304</v>
      </c>
      <c r="AY121" s="21">
        <f t="shared" si="265"/>
        <v>0.22893912361940266</v>
      </c>
      <c r="AZ121" s="21">
        <f t="shared" si="265"/>
        <v>0.27319239023504377</v>
      </c>
      <c r="BA121" s="21">
        <f t="shared" si="265"/>
        <v>1.5426601025709892</v>
      </c>
      <c r="BB121" s="21">
        <f t="shared" si="265"/>
        <v>0.7783064747321895</v>
      </c>
      <c r="BC121" s="21">
        <f t="shared" si="265"/>
        <v>0.48077760870517938</v>
      </c>
      <c r="BD121" s="54"/>
      <c r="BF121" s="21">
        <f t="shared" ref="BF121:BN121" si="266">(BF30-BF$86)/BF$87</f>
        <v>-0.92212710507557538</v>
      </c>
      <c r="BG121" s="21">
        <f t="shared" si="266"/>
        <v>-0.70658235569309635</v>
      </c>
      <c r="BH121" s="21">
        <f t="shared" si="266"/>
        <v>-0.43629385232311158</v>
      </c>
      <c r="BI121" s="21">
        <f t="shared" si="266"/>
        <v>0.79705803502571104</v>
      </c>
      <c r="BJ121" s="21">
        <f t="shared" si="266"/>
        <v>0.87855410533422451</v>
      </c>
      <c r="BK121" s="21">
        <f t="shared" si="266"/>
        <v>0.3085495533327704</v>
      </c>
      <c r="BL121" s="21">
        <f t="shared" si="266"/>
        <v>1.5274986180154866</v>
      </c>
      <c r="BM121" s="21">
        <f t="shared" si="266"/>
        <v>0.75210316460137261</v>
      </c>
      <c r="BN121" s="21">
        <f t="shared" si="266"/>
        <v>0.40685408533089473</v>
      </c>
      <c r="BO121" s="54"/>
      <c r="BQ121" s="21">
        <f t="shared" ref="BQ121:BY121" si="267">(BQ30-BQ$86)/BQ$87</f>
        <v>-0.97581747505057959</v>
      </c>
      <c r="BR121" s="21">
        <f t="shared" si="267"/>
        <v>-0.92459187565766465</v>
      </c>
      <c r="BS121" s="21">
        <f t="shared" si="267"/>
        <v>-0.53607662530699551</v>
      </c>
      <c r="BT121" s="21">
        <f t="shared" si="267"/>
        <v>1.0105976164309614</v>
      </c>
      <c r="BU121" s="21">
        <f t="shared" si="267"/>
        <v>1.4366428083533127</v>
      </c>
      <c r="BV121" s="21">
        <f t="shared" si="267"/>
        <v>0.23658070337149942</v>
      </c>
      <c r="BW121" s="21">
        <f t="shared" si="267"/>
        <v>1.6075522387575636</v>
      </c>
      <c r="BX121" s="21">
        <f t="shared" si="267"/>
        <v>0.7690540757429366</v>
      </c>
      <c r="BY121" s="21">
        <f t="shared" si="267"/>
        <v>0.41101498813770782</v>
      </c>
      <c r="BZ121" s="54"/>
      <c r="CB121" s="21">
        <f t="shared" ref="CB121:CJ121" si="268">(CB30-CB$86)/CB$87</f>
        <v>-0.95946314157266377</v>
      </c>
      <c r="CC121" s="21">
        <f t="shared" si="268"/>
        <v>-1.0412805647376921</v>
      </c>
      <c r="CD121" s="21">
        <f t="shared" si="268"/>
        <v>-0.52276103109339234</v>
      </c>
      <c r="CE121" s="21">
        <f t="shared" si="268"/>
        <v>1.3875443623186512</v>
      </c>
      <c r="CF121" s="21">
        <f t="shared" si="268"/>
        <v>1.6639439550642718</v>
      </c>
      <c r="CG121" s="21">
        <f t="shared" si="268"/>
        <v>0.29483874182364739</v>
      </c>
      <c r="CH121" s="21">
        <f t="shared" si="268"/>
        <v>1.4157867696012258</v>
      </c>
      <c r="CI121" s="21">
        <f t="shared" si="268"/>
        <v>0.73992934657511034</v>
      </c>
      <c r="CJ121" s="21">
        <f t="shared" si="268"/>
        <v>0.40339780094810984</v>
      </c>
      <c r="CK121" s="54"/>
      <c r="CM121" s="21">
        <f t="shared" ref="CM121:CU121" si="269">(CM30-CM$86)/CM$87</f>
        <v>-0.99325766981648755</v>
      </c>
      <c r="CN121" s="21">
        <f t="shared" si="269"/>
        <v>0.1558677852883982</v>
      </c>
      <c r="CO121" s="21">
        <f t="shared" si="269"/>
        <v>1.4245470215190543</v>
      </c>
      <c r="CP121" s="21">
        <f t="shared" si="269"/>
        <v>2.1089055775621577</v>
      </c>
      <c r="CQ121" s="21">
        <f t="shared" si="269"/>
        <v>0.28510163690937684</v>
      </c>
      <c r="CR121" s="21">
        <f t="shared" si="269"/>
        <v>1.4035233607914115</v>
      </c>
      <c r="CS121" s="21">
        <f t="shared" si="269"/>
        <v>0.71082476419887064</v>
      </c>
      <c r="CT121" s="21">
        <f t="shared" si="269"/>
        <v>0.40232228875351084</v>
      </c>
      <c r="CU121" s="21">
        <f t="shared" si="269"/>
        <v>-1.0451275948225069</v>
      </c>
    </row>
    <row r="122" spans="3:99" ht="0.95" customHeight="1" x14ac:dyDescent="0.25">
      <c r="C122" s="21">
        <f t="shared" ref="C122:K122" si="270">(C31-C$86)/C$87</f>
        <v>1.282444805834045</v>
      </c>
      <c r="D122" s="21">
        <f t="shared" si="270"/>
        <v>1.6504137662377105</v>
      </c>
      <c r="E122" s="21">
        <f t="shared" si="270"/>
        <v>1.1697987548754583</v>
      </c>
      <c r="F122" s="21">
        <f t="shared" si="270"/>
        <v>-1.4562378081833776</v>
      </c>
      <c r="G122" s="21">
        <f t="shared" si="270"/>
        <v>1.7251242579439452</v>
      </c>
      <c r="H122" s="21">
        <f t="shared" si="270"/>
        <v>-2.3700338189098433</v>
      </c>
      <c r="I122" s="21">
        <f t="shared" si="270"/>
        <v>0.1867456754191387</v>
      </c>
      <c r="J122" s="21">
        <f t="shared" si="270"/>
        <v>0.97694206910698123</v>
      </c>
      <c r="K122" s="21">
        <f t="shared" si="270"/>
        <v>-0.12615584177132691</v>
      </c>
      <c r="L122" s="54"/>
      <c r="N122" s="53">
        <f t="shared" ref="N122:V122" si="271">(N31-N$86)/N$87</f>
        <v>1.4888064758802506</v>
      </c>
      <c r="O122" s="53">
        <f t="shared" si="271"/>
        <v>1.0327214023437106</v>
      </c>
      <c r="P122" s="53">
        <f t="shared" si="271"/>
        <v>0.88401999839191825</v>
      </c>
      <c r="Q122" s="53">
        <f t="shared" si="271"/>
        <v>-1.0883985930550801</v>
      </c>
      <c r="R122" s="53">
        <f t="shared" si="271"/>
        <v>1.658255552720953</v>
      </c>
      <c r="S122" s="53">
        <f t="shared" si="271"/>
        <v>-2.2219687662790757</v>
      </c>
      <c r="T122" s="53">
        <f t="shared" si="271"/>
        <v>0.15151088039707908</v>
      </c>
      <c r="U122" s="53">
        <f t="shared" si="271"/>
        <v>0.9666668753047869</v>
      </c>
      <c r="V122" s="53">
        <f t="shared" si="271"/>
        <v>-0.11038841881956783</v>
      </c>
      <c r="W122" s="54"/>
      <c r="Y122" s="21">
        <f t="shared" ref="Y122:AG122" si="272">(Y31-Y$86)/Y$87</f>
        <v>1.4810447866886038</v>
      </c>
      <c r="Z122" s="21">
        <f t="shared" si="272"/>
        <v>2.0772996916837911</v>
      </c>
      <c r="AA122" s="21">
        <f t="shared" si="272"/>
        <v>1.3372500382552173</v>
      </c>
      <c r="AB122" s="21">
        <f t="shared" si="272"/>
        <v>-1.7923815986802212</v>
      </c>
      <c r="AC122" s="21">
        <f t="shared" si="272"/>
        <v>1.5366688048048589</v>
      </c>
      <c r="AD122" s="21">
        <f t="shared" si="272"/>
        <v>-1.976823706159917</v>
      </c>
      <c r="AE122" s="21">
        <f t="shared" si="272"/>
        <v>9.0131782616912348E-2</v>
      </c>
      <c r="AF122" s="21">
        <f t="shared" si="272"/>
        <v>0.9172341110479969</v>
      </c>
      <c r="AG122" s="21">
        <f t="shared" si="272"/>
        <v>-0.12291603705863346</v>
      </c>
      <c r="AJ122" s="21">
        <f t="shared" ref="AJ122:AR122" si="273">(AJ31-AJ$86)/AJ$87</f>
        <v>1.522025910732411</v>
      </c>
      <c r="AK122" s="21">
        <f t="shared" si="273"/>
        <v>2.4694777703641404</v>
      </c>
      <c r="AL122" s="21">
        <f t="shared" si="273"/>
        <v>1.3609016582987978</v>
      </c>
      <c r="AM122" s="21">
        <f t="shared" si="273"/>
        <v>-2.0441868442941935</v>
      </c>
      <c r="AN122" s="21">
        <f t="shared" si="273"/>
        <v>1.3470862328812403</v>
      </c>
      <c r="AO122" s="21">
        <f t="shared" si="273"/>
        <v>-1.6605263656371896</v>
      </c>
      <c r="AP122" s="21">
        <f t="shared" si="273"/>
        <v>4.1329879719619773E-2</v>
      </c>
      <c r="AQ122" s="21">
        <f t="shared" si="273"/>
        <v>0.93988309636669876</v>
      </c>
      <c r="AR122" s="21">
        <f t="shared" si="273"/>
        <v>-0.17228873883581303</v>
      </c>
      <c r="AS122" s="54"/>
      <c r="AU122" s="21">
        <f t="shared" ref="AU122:BC122" si="274">(AU31-AU$86)/AU$87</f>
        <v>1.7047126193038178</v>
      </c>
      <c r="AV122" s="21">
        <f t="shared" si="274"/>
        <v>2.1231513272819256</v>
      </c>
      <c r="AW122" s="21">
        <f t="shared" si="274"/>
        <v>1.340088573312809</v>
      </c>
      <c r="AX122" s="21">
        <f t="shared" si="274"/>
        <v>-1.9743088455999853</v>
      </c>
      <c r="AY122" s="21">
        <f t="shared" si="274"/>
        <v>1.191704451480198</v>
      </c>
      <c r="AZ122" s="21">
        <f t="shared" si="274"/>
        <v>-0.87128550955087614</v>
      </c>
      <c r="BA122" s="21">
        <f t="shared" si="274"/>
        <v>3.846479277568722E-2</v>
      </c>
      <c r="BB122" s="21">
        <f t="shared" si="274"/>
        <v>0.952832164357586</v>
      </c>
      <c r="BC122" s="21">
        <f t="shared" si="274"/>
        <v>-0.22775056654621986</v>
      </c>
      <c r="BD122" s="54"/>
      <c r="BF122" s="21">
        <f t="shared" ref="BF122:BN122" si="275">(BF31-BF$86)/BF$87</f>
        <v>1.791463260096273</v>
      </c>
      <c r="BG122" s="21">
        <f t="shared" si="275"/>
        <v>1.8148405486231463</v>
      </c>
      <c r="BH122" s="21">
        <f t="shared" si="275"/>
        <v>0.99380694279629589</v>
      </c>
      <c r="BI122" s="21">
        <f t="shared" si="275"/>
        <v>-2.1321334376674472</v>
      </c>
      <c r="BJ122" s="21">
        <f t="shared" si="275"/>
        <v>0.81822165718302897</v>
      </c>
      <c r="BK122" s="21">
        <f t="shared" si="275"/>
        <v>-0.80598872683927292</v>
      </c>
      <c r="BL122" s="21">
        <f t="shared" si="275"/>
        <v>7.7322879665905619E-2</v>
      </c>
      <c r="BM122" s="21">
        <f t="shared" si="275"/>
        <v>0.97566904759270767</v>
      </c>
      <c r="BN122" s="21">
        <f t="shared" si="275"/>
        <v>-0.33814177567251058</v>
      </c>
      <c r="BO122" s="54"/>
      <c r="BQ122" s="21">
        <f t="shared" ref="BQ122:BY122" si="276">(BQ31-BQ$86)/BQ$87</f>
        <v>1.9014429367641432</v>
      </c>
      <c r="BR122" s="21">
        <f t="shared" si="276"/>
        <v>2.2318177846561436</v>
      </c>
      <c r="BS122" s="21">
        <f t="shared" si="276"/>
        <v>1.1342888331812468</v>
      </c>
      <c r="BT122" s="21">
        <f t="shared" si="276"/>
        <v>-2.269032973557497</v>
      </c>
      <c r="BU122" s="21">
        <f t="shared" si="276"/>
        <v>0.96008132170104143</v>
      </c>
      <c r="BV122" s="21">
        <f t="shared" si="276"/>
        <v>-0.81068321021967205</v>
      </c>
      <c r="BW122" s="21">
        <f t="shared" si="276"/>
        <v>-0.10594965082191843</v>
      </c>
      <c r="BX122" s="21">
        <f t="shared" si="276"/>
        <v>0.92317436939282849</v>
      </c>
      <c r="BY122" s="21">
        <f t="shared" si="276"/>
        <v>-0.30877376722637712</v>
      </c>
      <c r="BZ122" s="54"/>
      <c r="CB122" s="21">
        <f t="shared" ref="CB122:CJ122" si="277">(CB31-CB$86)/CB$87</f>
        <v>1.5784806438556753</v>
      </c>
      <c r="CC122" s="21">
        <f t="shared" si="277"/>
        <v>1.9463399414549967</v>
      </c>
      <c r="CD122" s="21">
        <f t="shared" si="277"/>
        <v>1.0609333607169145</v>
      </c>
      <c r="CE122" s="21">
        <f t="shared" si="277"/>
        <v>-2.3252739598949641</v>
      </c>
      <c r="CF122" s="21">
        <f t="shared" si="277"/>
        <v>0.38259371395891972</v>
      </c>
      <c r="CG122" s="21">
        <f t="shared" si="277"/>
        <v>-0.58559761175859082</v>
      </c>
      <c r="CH122" s="21">
        <f t="shared" si="277"/>
        <v>-0.83927422856224276</v>
      </c>
      <c r="CI122" s="21">
        <f t="shared" si="277"/>
        <v>1.0297429430672063</v>
      </c>
      <c r="CJ122" s="21">
        <f t="shared" si="277"/>
        <v>-0.31341742351576241</v>
      </c>
      <c r="CK122" s="54"/>
      <c r="CM122" s="21">
        <f t="shared" ref="CM122:CU122" si="278">(CM31-CM$86)/CM$87</f>
        <v>1.6309343777455043</v>
      </c>
      <c r="CN122" s="21">
        <f t="shared" si="278"/>
        <v>1.1714120530676262</v>
      </c>
      <c r="CO122" s="21">
        <f t="shared" si="278"/>
        <v>-2.2955434595656983</v>
      </c>
      <c r="CP122" s="21">
        <f t="shared" si="278"/>
        <v>0.29784294142601625</v>
      </c>
      <c r="CQ122" s="21">
        <f t="shared" si="278"/>
        <v>-0.55701351837455548</v>
      </c>
      <c r="CR122" s="21">
        <f t="shared" si="278"/>
        <v>-0.9066122608179068</v>
      </c>
      <c r="CS122" s="21">
        <f t="shared" si="278"/>
        <v>0.98276672293431278</v>
      </c>
      <c r="CT122" s="21">
        <f t="shared" si="278"/>
        <v>-0.29584335519481508</v>
      </c>
      <c r="CU122" s="21">
        <f t="shared" si="278"/>
        <v>1.8878239094941103</v>
      </c>
    </row>
    <row r="123" spans="3:99" ht="0.95" customHeight="1" x14ac:dyDescent="0.25">
      <c r="C123" s="21">
        <f t="shared" ref="C123:K123" si="279">(C32-C$86)/C$87</f>
        <v>-0.99958246758979175</v>
      </c>
      <c r="D123" s="21">
        <f t="shared" si="279"/>
        <v>-1.1688683273052167</v>
      </c>
      <c r="E123" s="21">
        <f t="shared" si="279"/>
        <v>-1.6813480416933799</v>
      </c>
      <c r="F123" s="21">
        <f t="shared" si="279"/>
        <v>0.81489512812526632</v>
      </c>
      <c r="G123" s="21">
        <f t="shared" si="279"/>
        <v>0.44382391423613871</v>
      </c>
      <c r="H123" s="21">
        <f t="shared" si="279"/>
        <v>0.59660047929146942</v>
      </c>
      <c r="I123" s="21">
        <f t="shared" si="279"/>
        <v>0.54790818555013476</v>
      </c>
      <c r="J123" s="21">
        <f t="shared" si="279"/>
        <v>0.61719853877921005</v>
      </c>
      <c r="K123" s="21">
        <f t="shared" si="279"/>
        <v>0.66196709975450696</v>
      </c>
      <c r="L123" s="54"/>
      <c r="N123" s="53">
        <f t="shared" ref="N123:V123" si="280">(N32-N$86)/N$87</f>
        <v>-1.0363344119328106</v>
      </c>
      <c r="O123" s="53">
        <f t="shared" si="280"/>
        <v>-1.0876766065383876</v>
      </c>
      <c r="P123" s="53">
        <f t="shared" si="280"/>
        <v>-1.3023564064166577</v>
      </c>
      <c r="Q123" s="53">
        <f t="shared" si="280"/>
        <v>0.76985761832995259</v>
      </c>
      <c r="R123" s="53">
        <f t="shared" si="280"/>
        <v>0.56074714888950472</v>
      </c>
      <c r="S123" s="53">
        <f t="shared" si="280"/>
        <v>0.5650002306236217</v>
      </c>
      <c r="T123" s="53">
        <f t="shared" si="280"/>
        <v>0.71636350069541732</v>
      </c>
      <c r="U123" s="53">
        <f t="shared" si="280"/>
        <v>0.62741380701600347</v>
      </c>
      <c r="V123" s="53">
        <f t="shared" si="280"/>
        <v>0.65344632632806243</v>
      </c>
      <c r="W123" s="54"/>
      <c r="Y123" s="21">
        <f t="shared" ref="Y123:AG123" si="281">(Y32-Y$86)/Y$87</f>
        <v>-0.75836426823572245</v>
      </c>
      <c r="Z123" s="21">
        <f t="shared" si="281"/>
        <v>-0.54425809607771569</v>
      </c>
      <c r="AA123" s="21">
        <f t="shared" si="281"/>
        <v>-0.34622481344908718</v>
      </c>
      <c r="AB123" s="21">
        <f t="shared" si="281"/>
        <v>0.36694159055940728</v>
      </c>
      <c r="AC123" s="21">
        <f t="shared" si="281"/>
        <v>0.67621092085078871</v>
      </c>
      <c r="AD123" s="21">
        <f t="shared" si="281"/>
        <v>0.60617181407230958</v>
      </c>
      <c r="AE123" s="21">
        <f t="shared" si="281"/>
        <v>0.67991527301886734</v>
      </c>
      <c r="AF123" s="21">
        <f t="shared" si="281"/>
        <v>0.65372412256882173</v>
      </c>
      <c r="AG123" s="21">
        <f t="shared" si="281"/>
        <v>0.57619996651422456</v>
      </c>
      <c r="AJ123" s="21">
        <f t="shared" ref="AJ123:AR123" si="282">(AJ32-AJ$86)/AJ$87</f>
        <v>-0.78997499364308854</v>
      </c>
      <c r="AK123" s="21">
        <f t="shared" si="282"/>
        <v>-0.43799342320174678</v>
      </c>
      <c r="AL123" s="21">
        <f t="shared" si="282"/>
        <v>-0.14815347396237322</v>
      </c>
      <c r="AM123" s="21">
        <f t="shared" si="282"/>
        <v>0.38872513979405432</v>
      </c>
      <c r="AN123" s="21">
        <f t="shared" si="282"/>
        <v>0.52526220088144471</v>
      </c>
      <c r="AO123" s="21">
        <f t="shared" si="282"/>
        <v>0.56776081124481381</v>
      </c>
      <c r="AP123" s="21">
        <f t="shared" si="282"/>
        <v>0.4394989888041787</v>
      </c>
      <c r="AQ123" s="21">
        <f t="shared" si="282"/>
        <v>0.64898080799465674</v>
      </c>
      <c r="AR123" s="21">
        <f t="shared" si="282"/>
        <v>0.45183981080994828</v>
      </c>
      <c r="AS123" s="54"/>
      <c r="AU123" s="21">
        <f t="shared" ref="AU123:BC123" si="283">(AU32-AU$86)/AU$87</f>
        <v>-0.80342615480741419</v>
      </c>
      <c r="AV123" s="21">
        <f t="shared" si="283"/>
        <v>-0.12377418243471942</v>
      </c>
      <c r="AW123" s="21">
        <f t="shared" si="283"/>
        <v>0.17026877106207533</v>
      </c>
      <c r="AX123" s="21">
        <f t="shared" si="283"/>
        <v>0.25611064039078829</v>
      </c>
      <c r="AY123" s="21">
        <f t="shared" si="283"/>
        <v>0.44137114940245287</v>
      </c>
      <c r="AZ123" s="21">
        <f t="shared" si="283"/>
        <v>0.39240883812941069</v>
      </c>
      <c r="BA123" s="21">
        <f t="shared" si="283"/>
        <v>0.37614129089299891</v>
      </c>
      <c r="BB123" s="21">
        <f t="shared" si="283"/>
        <v>0.62871302648185012</v>
      </c>
      <c r="BC123" s="21">
        <f t="shared" si="283"/>
        <v>2.7233036779474724</v>
      </c>
      <c r="BD123" s="54"/>
      <c r="BF123" s="21">
        <f t="shared" ref="BF123:BN123" si="284">(BF32-BF$86)/BF$87</f>
        <v>-0.83678904546005828</v>
      </c>
      <c r="BG123" s="21">
        <f t="shared" si="284"/>
        <v>9.1544735278942538E-2</v>
      </c>
      <c r="BH123" s="21">
        <f t="shared" si="284"/>
        <v>0.44021953823394422</v>
      </c>
      <c r="BI123" s="21">
        <f t="shared" si="284"/>
        <v>0.15403077897945713</v>
      </c>
      <c r="BJ123" s="21">
        <f t="shared" si="284"/>
        <v>0.30630997590015674</v>
      </c>
      <c r="BK123" s="21">
        <f t="shared" si="284"/>
        <v>0.40761962268139684</v>
      </c>
      <c r="BL123" s="21">
        <f t="shared" si="284"/>
        <v>0.29330650027116245</v>
      </c>
      <c r="BM123" s="21">
        <f t="shared" si="284"/>
        <v>0.62789989627285325</v>
      </c>
      <c r="BN123" s="21">
        <f t="shared" si="284"/>
        <v>2.0802096767412972</v>
      </c>
      <c r="BO123" s="54"/>
      <c r="BQ123" s="21">
        <f t="shared" ref="BQ123:BY123" si="285">(BQ32-BQ$86)/BQ$87</f>
        <v>-0.84350857648427247</v>
      </c>
      <c r="BR123" s="21">
        <f t="shared" si="285"/>
        <v>-0.10944791592123021</v>
      </c>
      <c r="BS123" s="21">
        <f t="shared" si="285"/>
        <v>0.29910610393712522</v>
      </c>
      <c r="BT123" s="21">
        <f t="shared" si="285"/>
        <v>0.26968775045429766</v>
      </c>
      <c r="BU123" s="21">
        <f t="shared" si="285"/>
        <v>6.0106469584484595E-2</v>
      </c>
      <c r="BV123" s="21">
        <f t="shared" si="285"/>
        <v>0.52457827960907122</v>
      </c>
      <c r="BW123" s="21">
        <f t="shared" si="285"/>
        <v>0.24968281682665197</v>
      </c>
      <c r="BX123" s="21">
        <f t="shared" si="285"/>
        <v>0.74336736013462146</v>
      </c>
      <c r="BY123" s="21">
        <f t="shared" si="285"/>
        <v>1.9526244100643946</v>
      </c>
      <c r="BZ123" s="54"/>
      <c r="CB123" s="21">
        <f t="shared" ref="CB123:CJ123" si="286">(CB32-CB$86)/CB$87</f>
        <v>-0.81024015204026056</v>
      </c>
      <c r="CC123" s="21">
        <f t="shared" si="286"/>
        <v>0.26421913767291655</v>
      </c>
      <c r="CD123" s="21">
        <f t="shared" si="286"/>
        <v>0.51273145585950097</v>
      </c>
      <c r="CE123" s="21">
        <f t="shared" si="286"/>
        <v>-0.11486062390840587</v>
      </c>
      <c r="CF123" s="21">
        <f t="shared" si="286"/>
        <v>-1.7497764350454581E-2</v>
      </c>
      <c r="CG123" s="21">
        <f t="shared" si="286"/>
        <v>0.45286577964610047</v>
      </c>
      <c r="CH123" s="21">
        <f t="shared" si="286"/>
        <v>0.45815812654550703</v>
      </c>
      <c r="CI123" s="21">
        <f t="shared" si="286"/>
        <v>0.92435618070644388</v>
      </c>
      <c r="CJ123" s="21">
        <f t="shared" si="286"/>
        <v>1.8842110241443624</v>
      </c>
      <c r="CK123" s="54"/>
      <c r="CM123" s="21">
        <f t="shared" ref="CM123:CU123" si="287">(CM32-CM$86)/CM$87</f>
        <v>-0.78285292230493653</v>
      </c>
      <c r="CN123" s="21">
        <f t="shared" si="287"/>
        <v>-1.6804588359014379</v>
      </c>
      <c r="CO123" s="21">
        <f t="shared" si="287"/>
        <v>-0.11997066581625151</v>
      </c>
      <c r="CP123" s="21">
        <f t="shared" si="287"/>
        <v>-0.17350714474918136</v>
      </c>
      <c r="CQ123" s="21">
        <f t="shared" si="287"/>
        <v>0.52570596699048311</v>
      </c>
      <c r="CR123" s="21">
        <f t="shared" si="287"/>
        <v>0.38706368728330948</v>
      </c>
      <c r="CS123" s="21">
        <f t="shared" si="287"/>
        <v>0.95686748876904193</v>
      </c>
      <c r="CT123" s="21">
        <f t="shared" si="287"/>
        <v>1.7801268347018215</v>
      </c>
      <c r="CU123" s="21">
        <f t="shared" si="287"/>
        <v>0.38565925142558949</v>
      </c>
    </row>
    <row r="124" spans="3:99" ht="0.95" customHeight="1" x14ac:dyDescent="0.25">
      <c r="C124" s="21">
        <f t="shared" ref="C124:K124" si="288">(C33-C$86)/C$87</f>
        <v>-1.0617720389143546</v>
      </c>
      <c r="D124" s="21">
        <f t="shared" si="288"/>
        <v>-1.5739565136356959</v>
      </c>
      <c r="E124" s="21">
        <f t="shared" si="288"/>
        <v>-3.7953690811005183</v>
      </c>
      <c r="F124" s="21">
        <f t="shared" si="288"/>
        <v>0.49332470121061683</v>
      </c>
      <c r="G124" s="21">
        <f t="shared" si="288"/>
        <v>-0.64707340636823596</v>
      </c>
      <c r="H124" s="21">
        <f t="shared" si="288"/>
        <v>-1.0946583262251675</v>
      </c>
      <c r="I124" s="21">
        <f t="shared" si="288"/>
        <v>-0.32490121393310617</v>
      </c>
      <c r="J124" s="21">
        <f t="shared" si="288"/>
        <v>0.44931822462625076</v>
      </c>
      <c r="K124" s="21">
        <f t="shared" si="288"/>
        <v>-0.82499923132743747</v>
      </c>
      <c r="L124" s="54"/>
      <c r="N124" s="53">
        <f t="shared" ref="N124:V124" si="289">(N33-N$86)/N$87</f>
        <v>-1.0838301805392492</v>
      </c>
      <c r="O124" s="53">
        <f t="shared" si="289"/>
        <v>-1.7494238895103398</v>
      </c>
      <c r="P124" s="53">
        <f t="shared" si="289"/>
        <v>-4.0882231157695221</v>
      </c>
      <c r="Q124" s="53">
        <f t="shared" si="289"/>
        <v>0.6526702896840495</v>
      </c>
      <c r="R124" s="53">
        <f t="shared" si="289"/>
        <v>-0.7792340418349375</v>
      </c>
      <c r="S124" s="53">
        <f t="shared" si="289"/>
        <v>-1.2550611551087518</v>
      </c>
      <c r="T124" s="53">
        <f t="shared" si="289"/>
        <v>-0.32415448406468123</v>
      </c>
      <c r="U124" s="53">
        <f t="shared" si="289"/>
        <v>0.45778727287161153</v>
      </c>
      <c r="V124" s="53">
        <f t="shared" si="289"/>
        <v>-0.82749923008848658</v>
      </c>
      <c r="W124" s="54"/>
      <c r="Y124" s="21">
        <f t="shared" ref="Y124:AG124" si="290">(Y33-Y$86)/Y$87</f>
        <v>-0.89968980008615784</v>
      </c>
      <c r="Z124" s="21">
        <f t="shared" si="290"/>
        <v>-1.7508663429404796</v>
      </c>
      <c r="AA124" s="21">
        <f t="shared" si="290"/>
        <v>-3.731879792987745</v>
      </c>
      <c r="AB124" s="21">
        <f t="shared" si="290"/>
        <v>0.59432443194386286</v>
      </c>
      <c r="AC124" s="21">
        <f t="shared" si="290"/>
        <v>-0.75108888665596296</v>
      </c>
      <c r="AD124" s="21">
        <f t="shared" si="290"/>
        <v>-1.4714550174188286</v>
      </c>
      <c r="AE124" s="21">
        <f t="shared" si="290"/>
        <v>-0.37548676243726231</v>
      </c>
      <c r="AF124" s="21">
        <f t="shared" si="290"/>
        <v>0.53394685507828743</v>
      </c>
      <c r="AG124" s="21">
        <f t="shared" si="290"/>
        <v>-0.80333909935948988</v>
      </c>
      <c r="AJ124" s="21">
        <f t="shared" ref="AJ124:AR124" si="291">(AJ33-AJ$86)/AJ$87</f>
        <v>-1.0778122853680649</v>
      </c>
      <c r="AK124" s="21">
        <f t="shared" si="291"/>
        <v>-1.9394370769564777</v>
      </c>
      <c r="AL124" s="21">
        <f t="shared" si="291"/>
        <v>-4.1655029476846792</v>
      </c>
      <c r="AM124" s="21">
        <f t="shared" si="291"/>
        <v>0.76359973618851984</v>
      </c>
      <c r="AN124" s="21">
        <f t="shared" si="291"/>
        <v>-0.66137152337191829</v>
      </c>
      <c r="AO124" s="21">
        <f t="shared" si="291"/>
        <v>-1.6605263656371896</v>
      </c>
      <c r="AP124" s="21">
        <f t="shared" si="291"/>
        <v>-0.41809601537794794</v>
      </c>
      <c r="AQ124" s="21">
        <f t="shared" si="291"/>
        <v>0.52777152117297277</v>
      </c>
      <c r="AR124" s="21">
        <f t="shared" si="291"/>
        <v>-0.79222850626918684</v>
      </c>
      <c r="AS124" s="54"/>
      <c r="AU124" s="21">
        <f t="shared" ref="AU124:BC124" si="292">(AU33-AU$86)/AU$87</f>
        <v>-1.1611725215961484</v>
      </c>
      <c r="AV124" s="21">
        <f t="shared" si="292"/>
        <v>-1.9675222332774465</v>
      </c>
      <c r="AW124" s="21">
        <f t="shared" si="292"/>
        <v>-4.3388548303407513</v>
      </c>
      <c r="AX124" s="21">
        <f t="shared" si="292"/>
        <v>0.6603420917749816</v>
      </c>
      <c r="AY124" s="21">
        <f t="shared" si="292"/>
        <v>-0.66951192120615732</v>
      </c>
      <c r="AZ124" s="21">
        <f t="shared" si="292"/>
        <v>-1.419681169864963</v>
      </c>
      <c r="BA124" s="21">
        <f t="shared" si="292"/>
        <v>-0.36060743227204656</v>
      </c>
      <c r="BB124" s="21">
        <f t="shared" si="292"/>
        <v>0.5539163023566801</v>
      </c>
      <c r="BC124" s="21">
        <f t="shared" si="292"/>
        <v>-0.82621611263235328</v>
      </c>
      <c r="BD124" s="54"/>
      <c r="BF124" s="21">
        <f t="shared" ref="BF124:BN124" si="293">(BF33-BF$86)/BF$87</f>
        <v>-1.1261654809257593</v>
      </c>
      <c r="BG124" s="21">
        <f t="shared" si="293"/>
        <v>-1.9083263874605931</v>
      </c>
      <c r="BH124" s="21">
        <f t="shared" si="293"/>
        <v>-4.0346119819783945</v>
      </c>
      <c r="BI124" s="21">
        <f t="shared" si="293"/>
        <v>0.6547400933916554</v>
      </c>
      <c r="BJ124" s="21">
        <f t="shared" si="293"/>
        <v>-0.16903658529108151</v>
      </c>
      <c r="BK124" s="21">
        <f t="shared" si="293"/>
        <v>-1.5490142469539689</v>
      </c>
      <c r="BL124" s="21">
        <f t="shared" si="293"/>
        <v>-0.41635396743182407</v>
      </c>
      <c r="BM124" s="21">
        <f t="shared" si="293"/>
        <v>0.62789989627285325</v>
      </c>
      <c r="BN124" s="21">
        <f t="shared" si="293"/>
        <v>-0.91451981271387139</v>
      </c>
      <c r="BO124" s="54"/>
      <c r="BQ124" s="21">
        <f t="shared" ref="BQ124:BY124" si="294">(BQ33-BQ$86)/BQ$87</f>
        <v>-1.1219322216324288</v>
      </c>
      <c r="BR124" s="21">
        <f t="shared" si="294"/>
        <v>-2.1292707613781809</v>
      </c>
      <c r="BS124" s="21">
        <f t="shared" si="294"/>
        <v>-4.5867128621409821</v>
      </c>
      <c r="BT124" s="21">
        <f t="shared" si="294"/>
        <v>0.73437754277715661</v>
      </c>
      <c r="BU124" s="21">
        <f t="shared" si="294"/>
        <v>-3.9103356633089066E-2</v>
      </c>
      <c r="BV124" s="21">
        <f t="shared" si="294"/>
        <v>-1.7008575367721674</v>
      </c>
      <c r="BW124" s="21">
        <f t="shared" si="294"/>
        <v>-0.26760077248036046</v>
      </c>
      <c r="BX124" s="21">
        <f t="shared" si="294"/>
        <v>0.79474079135125186</v>
      </c>
      <c r="BY124" s="21">
        <f t="shared" si="294"/>
        <v>-0.93024086270825457</v>
      </c>
      <c r="BZ124" s="54"/>
      <c r="CB124" s="21">
        <f t="shared" ref="CB124:CJ124" si="295">(CB33-CB$86)/CB$87</f>
        <v>-1.1308138712383096</v>
      </c>
      <c r="CC124" s="21">
        <f t="shared" si="295"/>
        <v>-2.1819337294951473</v>
      </c>
      <c r="CD124" s="21">
        <f t="shared" si="295"/>
        <v>-4.2992630423333562</v>
      </c>
      <c r="CE124" s="21">
        <f t="shared" si="295"/>
        <v>0.76477326318904792</v>
      </c>
      <c r="CF124" s="21">
        <f t="shared" si="295"/>
        <v>0.12702867274808613</v>
      </c>
      <c r="CG124" s="21">
        <f t="shared" si="295"/>
        <v>-1.4208833831058421</v>
      </c>
      <c r="CH124" s="21">
        <f t="shared" si="295"/>
        <v>-0.25234054410873663</v>
      </c>
      <c r="CI124" s="21">
        <f t="shared" si="295"/>
        <v>0.8189694183456816</v>
      </c>
      <c r="CJ124" s="21">
        <f t="shared" si="295"/>
        <v>-0.93042293318086777</v>
      </c>
      <c r="CK124" s="54"/>
      <c r="CM124" s="21">
        <f t="shared" ref="CM124:CU124" si="296">(CM33-CM$86)/CM$87</f>
        <v>-1.1517598317356688</v>
      </c>
      <c r="CN124" s="21">
        <f t="shared" si="296"/>
        <v>-3.7950167633321588</v>
      </c>
      <c r="CO124" s="21">
        <f t="shared" si="296"/>
        <v>0.74133415107249101</v>
      </c>
      <c r="CP124" s="21">
        <f t="shared" si="296"/>
        <v>0.38034962895407531</v>
      </c>
      <c r="CQ124" s="21">
        <f t="shared" si="296"/>
        <v>-1.5795819212193041</v>
      </c>
      <c r="CR124" s="21">
        <f t="shared" si="296"/>
        <v>-0.19817067019105258</v>
      </c>
      <c r="CS124" s="21">
        <f t="shared" si="296"/>
        <v>0.91801863752109902</v>
      </c>
      <c r="CT124" s="21">
        <f t="shared" si="296"/>
        <v>-0.93686862660772441</v>
      </c>
      <c r="CU124" s="21">
        <f t="shared" si="296"/>
        <v>-2.190667127331289</v>
      </c>
    </row>
    <row r="125" spans="3:99" ht="0.95" customHeight="1" x14ac:dyDescent="0.25">
      <c r="C125" s="21">
        <f t="shared" ref="C125:K125" si="297">(C34-C$86)/C$87</f>
        <v>-0.15440130669252933</v>
      </c>
      <c r="D125" s="21">
        <f t="shared" si="297"/>
        <v>-6.1718860581821473E-2</v>
      </c>
      <c r="E125" s="21">
        <f t="shared" si="297"/>
        <v>-0.1931884942159863</v>
      </c>
      <c r="F125" s="21">
        <f t="shared" si="297"/>
        <v>-0.47073192485600007</v>
      </c>
      <c r="G125" s="21">
        <f t="shared" si="297"/>
        <v>0.93439170317321785</v>
      </c>
      <c r="H125" s="21">
        <f t="shared" si="297"/>
        <v>0.31934493740349568</v>
      </c>
      <c r="I125" s="21">
        <f t="shared" si="297"/>
        <v>-0.38509496562160533</v>
      </c>
      <c r="J125" s="21">
        <f t="shared" si="297"/>
        <v>0.83304465697587249</v>
      </c>
      <c r="K125" s="21">
        <f t="shared" si="297"/>
        <v>0.86515504561663592</v>
      </c>
      <c r="L125" s="54"/>
      <c r="N125" s="53">
        <f t="shared" ref="N125:V125" si="298">(N34-N$86)/N$87</f>
        <v>-0.13069841666535098</v>
      </c>
      <c r="O125" s="53">
        <f t="shared" si="298"/>
        <v>-8.2742839811983146E-2</v>
      </c>
      <c r="P125" s="53">
        <f t="shared" si="298"/>
        <v>-0.20916820401237016</v>
      </c>
      <c r="Q125" s="53">
        <f t="shared" si="298"/>
        <v>-0.61093787395028054</v>
      </c>
      <c r="R125" s="53">
        <f t="shared" si="298"/>
        <v>0.89255201516412885</v>
      </c>
      <c r="S125" s="53">
        <f t="shared" si="298"/>
        <v>0.3943694757112115</v>
      </c>
      <c r="T125" s="53">
        <f t="shared" si="298"/>
        <v>-0.32415448406468123</v>
      </c>
      <c r="U125" s="53">
        <f t="shared" si="298"/>
        <v>0.84550506520165003</v>
      </c>
      <c r="V125" s="53">
        <f t="shared" si="298"/>
        <v>0.97340369962793394</v>
      </c>
      <c r="W125" s="54"/>
      <c r="Y125" s="21">
        <f t="shared" ref="Y125:AG125" si="299">(Y34-Y$86)/Y$87</f>
        <v>-0.15319827326334337</v>
      </c>
      <c r="Z125" s="21">
        <f t="shared" si="299"/>
        <v>-0.21587466636569955</v>
      </c>
      <c r="AA125" s="21">
        <f t="shared" si="299"/>
        <v>-0.36493008957913586</v>
      </c>
      <c r="AB125" s="21">
        <f t="shared" si="299"/>
        <v>-0.58228759617041947</v>
      </c>
      <c r="AC125" s="21">
        <f t="shared" si="299"/>
        <v>0.79039490545132884</v>
      </c>
      <c r="AD125" s="21">
        <f t="shared" si="299"/>
        <v>0.43771558449194681</v>
      </c>
      <c r="AE125" s="21">
        <f t="shared" si="299"/>
        <v>-0.25132181708948198</v>
      </c>
      <c r="AF125" s="21">
        <f t="shared" si="299"/>
        <v>0.84536775055367674</v>
      </c>
      <c r="AG125" s="21">
        <f t="shared" si="299"/>
        <v>1.1313803222926706</v>
      </c>
      <c r="AJ125" s="21">
        <f t="shared" ref="AJ125:AR125" si="300">(AJ34-AJ$86)/AJ$87</f>
        <v>-4.3171769634795652E-2</v>
      </c>
      <c r="AK125" s="21">
        <f t="shared" si="300"/>
        <v>0.28129988335530931</v>
      </c>
      <c r="AL125" s="21">
        <f t="shared" si="300"/>
        <v>1.4987621417212953E-2</v>
      </c>
      <c r="AM125" s="21">
        <f t="shared" si="300"/>
        <v>-0.66019022286384144</v>
      </c>
      <c r="AN125" s="21">
        <f t="shared" si="300"/>
        <v>0.70766704700822869</v>
      </c>
      <c r="AO125" s="21">
        <f t="shared" si="300"/>
        <v>0.48523165654548067</v>
      </c>
      <c r="AP125" s="21">
        <f t="shared" si="300"/>
        <v>-0.14244047831940748</v>
      </c>
      <c r="AQ125" s="21">
        <f t="shared" si="300"/>
        <v>0.84291566690935138</v>
      </c>
      <c r="AR125" s="21">
        <f t="shared" si="300"/>
        <v>1.0022457935176869</v>
      </c>
      <c r="AS125" s="54"/>
      <c r="AU125" s="21">
        <f t="shared" ref="AU125:BC125" si="301">(AU34-AU$86)/AU$87</f>
        <v>3.4584413065392935E-2</v>
      </c>
      <c r="AV125" s="21">
        <f t="shared" si="301"/>
        <v>0.43602537453729695</v>
      </c>
      <c r="AW125" s="21">
        <f t="shared" si="301"/>
        <v>0.40423273151222222</v>
      </c>
      <c r="AX125" s="21">
        <f t="shared" si="301"/>
        <v>-0.8929494866347174</v>
      </c>
      <c r="AY125" s="21">
        <f t="shared" si="301"/>
        <v>0.66159884585644002</v>
      </c>
      <c r="AZ125" s="21">
        <f t="shared" si="301"/>
        <v>0.46393870686603045</v>
      </c>
      <c r="BA125" s="21">
        <f t="shared" si="301"/>
        <v>-0.17642025148078475</v>
      </c>
      <c r="BB125" s="21">
        <f t="shared" si="301"/>
        <v>0.82817095748230307</v>
      </c>
      <c r="BC125" s="21">
        <f t="shared" si="301"/>
        <v>0.93478595401190134</v>
      </c>
      <c r="BD125" s="54"/>
      <c r="BF125" s="21">
        <f t="shared" ref="BF125:BN125" si="302">(BF34-BF$86)/BF$87</f>
        <v>0.20200755632915177</v>
      </c>
      <c r="BG125" s="21">
        <f t="shared" si="302"/>
        <v>0.47134592969231703</v>
      </c>
      <c r="BH125" s="21">
        <f t="shared" si="302"/>
        <v>0.37102111266365129</v>
      </c>
      <c r="BI125" s="21">
        <f t="shared" si="302"/>
        <v>-0.7768685743457574</v>
      </c>
      <c r="BJ125" s="21">
        <f t="shared" si="302"/>
        <v>0.60431570464697137</v>
      </c>
      <c r="BK125" s="21">
        <f t="shared" si="302"/>
        <v>0.48192217469286619</v>
      </c>
      <c r="BL125" s="21">
        <f t="shared" si="302"/>
        <v>-0.13866074093935035</v>
      </c>
      <c r="BM125" s="21">
        <f t="shared" si="302"/>
        <v>0.82662512559848456</v>
      </c>
      <c r="BN125" s="21">
        <f t="shared" si="302"/>
        <v>1.2550722644251329</v>
      </c>
      <c r="BO125" s="54"/>
      <c r="BQ125" s="21">
        <f t="shared" ref="BQ125:BY125" si="303">(BQ34-BQ$86)/BQ$87</f>
        <v>0.18487654284910293</v>
      </c>
      <c r="BR125" s="21">
        <f t="shared" si="303"/>
        <v>0.91816123434405761</v>
      </c>
      <c r="BS125" s="21">
        <f t="shared" si="303"/>
        <v>0.63317919563477387</v>
      </c>
      <c r="BT125" s="21">
        <f t="shared" si="303"/>
        <v>-1.0882459898118095</v>
      </c>
      <c r="BU125" s="21">
        <f t="shared" si="303"/>
        <v>0.44808775425677988</v>
      </c>
      <c r="BV125" s="21">
        <f t="shared" si="303"/>
        <v>0.47221508392951289</v>
      </c>
      <c r="BW125" s="21">
        <f t="shared" si="303"/>
        <v>-0.10594965082191843</v>
      </c>
      <c r="BX125" s="21">
        <f t="shared" si="303"/>
        <v>0.79474079135125186</v>
      </c>
      <c r="BY125" s="21">
        <f t="shared" si="303"/>
        <v>1.1957331415372126</v>
      </c>
      <c r="BZ125" s="54"/>
      <c r="CB125" s="21">
        <f t="shared" ref="CB125:CJ125" si="304">(CB34-CB$86)/CB$87</f>
        <v>0.1853615361980003</v>
      </c>
      <c r="CC125" s="21">
        <f t="shared" si="304"/>
        <v>1.1044935848914132</v>
      </c>
      <c r="CD125" s="21">
        <f t="shared" si="304"/>
        <v>0.69546542414530577</v>
      </c>
      <c r="CE125" s="21">
        <f t="shared" si="304"/>
        <v>-1.5147485640164402</v>
      </c>
      <c r="CF125" s="21">
        <f t="shared" si="304"/>
        <v>0.37378112633095956</v>
      </c>
      <c r="CG125" s="21">
        <f t="shared" si="304"/>
        <v>0.47544107076359371</v>
      </c>
      <c r="CH125" s="21">
        <f t="shared" si="304"/>
        <v>-9.7884311357814668E-2</v>
      </c>
      <c r="CI125" s="21">
        <f t="shared" si="304"/>
        <v>0.79262272775549125</v>
      </c>
      <c r="CJ125" s="21">
        <f t="shared" si="304"/>
        <v>1.1982460751637454</v>
      </c>
      <c r="CK125" s="54"/>
      <c r="CM125" s="21">
        <f t="shared" ref="CM125:CU125" si="305">(CM34-CM$86)/CM$87</f>
        <v>0.2404266831940709</v>
      </c>
      <c r="CN125" s="21">
        <f t="shared" si="305"/>
        <v>-0.19192134751270684</v>
      </c>
      <c r="CO125" s="21">
        <f t="shared" si="305"/>
        <v>-1.5222718452603337</v>
      </c>
      <c r="CP125" s="21">
        <f t="shared" si="305"/>
        <v>0.27578669822552548</v>
      </c>
      <c r="CQ125" s="21">
        <f t="shared" si="305"/>
        <v>0.48961531747832709</v>
      </c>
      <c r="CR125" s="21">
        <f t="shared" si="305"/>
        <v>-5.9562532894477667E-2</v>
      </c>
      <c r="CS125" s="21">
        <f t="shared" si="305"/>
        <v>0.74967361544679501</v>
      </c>
      <c r="CT125" s="21">
        <f t="shared" si="305"/>
        <v>1.1587984152550579</v>
      </c>
      <c r="CU125" s="21">
        <f t="shared" si="305"/>
        <v>1.1169028793080238</v>
      </c>
    </row>
    <row r="126" spans="3:99" ht="0.95" customHeight="1" x14ac:dyDescent="0.25">
      <c r="C126" s="21">
        <f t="shared" ref="C126:K126" si="306">(C35-C$86)/C$87</f>
        <v>-0.39281291113921818</v>
      </c>
      <c r="D126" s="21">
        <f t="shared" si="306"/>
        <v>-0.10761210984201809</v>
      </c>
      <c r="E126" s="21">
        <f t="shared" si="306"/>
        <v>0.23796053355783775</v>
      </c>
      <c r="F126" s="21">
        <f t="shared" si="306"/>
        <v>-2.5092537004281257E-2</v>
      </c>
      <c r="G126" s="21">
        <f t="shared" si="306"/>
        <v>0.44382391423613871</v>
      </c>
      <c r="H126" s="21">
        <f t="shared" si="306"/>
        <v>-0.40151947150523365</v>
      </c>
      <c r="I126" s="21">
        <f t="shared" si="306"/>
        <v>-0.56567622068710377</v>
      </c>
      <c r="J126" s="21">
        <f t="shared" si="306"/>
        <v>-1.4932968391437118</v>
      </c>
      <c r="K126" s="21">
        <f t="shared" si="306"/>
        <v>-0.62181128546530839</v>
      </c>
      <c r="L126" s="54"/>
      <c r="N126" s="53">
        <f t="shared" ref="N126:V126" si="307">(N35-N$86)/N$87</f>
        <v>-0.13750784367427618</v>
      </c>
      <c r="O126" s="53">
        <f t="shared" si="307"/>
        <v>-0.15193344258734628</v>
      </c>
      <c r="P126" s="53">
        <f t="shared" si="307"/>
        <v>3.2391124583416329E-2</v>
      </c>
      <c r="Q126" s="53">
        <f t="shared" si="307"/>
        <v>0.1458885763512601</v>
      </c>
      <c r="R126" s="53">
        <f t="shared" si="307"/>
        <v>0.1821492886530757</v>
      </c>
      <c r="S126" s="53">
        <f t="shared" si="307"/>
        <v>-0.4019073805467015</v>
      </c>
      <c r="T126" s="53">
        <f t="shared" si="307"/>
        <v>-0.56198716629556011</v>
      </c>
      <c r="U126" s="53">
        <f t="shared" si="307"/>
        <v>-1.4565693267579525</v>
      </c>
      <c r="V126" s="53">
        <f t="shared" si="307"/>
        <v>-0.59895824916000695</v>
      </c>
      <c r="W126" s="54"/>
      <c r="Y126" s="21">
        <f t="shared" ref="Y126:AG126" si="308">(Y35-Y$86)/Y$87</f>
        <v>-0.30943283904853469</v>
      </c>
      <c r="Z126" s="21">
        <f t="shared" si="308"/>
        <v>0.10788822065093369</v>
      </c>
      <c r="AA126" s="21">
        <f t="shared" si="308"/>
        <v>0.28975457497253876</v>
      </c>
      <c r="AB126" s="21">
        <f t="shared" si="308"/>
        <v>-0.12503624493171914</v>
      </c>
      <c r="AC126" s="21">
        <f t="shared" si="308"/>
        <v>0.11752499619814565</v>
      </c>
      <c r="AD126" s="21">
        <f t="shared" si="308"/>
        <v>-0.23610933382950347</v>
      </c>
      <c r="AE126" s="21">
        <f t="shared" si="308"/>
        <v>-0.56173418045893153</v>
      </c>
      <c r="AF126" s="21">
        <f t="shared" si="308"/>
        <v>-1.3345785177740475</v>
      </c>
      <c r="AG126" s="21">
        <f t="shared" si="308"/>
        <v>-0.58463168647707175</v>
      </c>
      <c r="AJ126" s="21">
        <f t="shared" ref="AJ126:AR126" si="309">(AJ35-AJ$86)/AJ$87</f>
        <v>-0.44959384865452889</v>
      </c>
      <c r="AK126" s="21">
        <f t="shared" si="309"/>
        <v>8.2867141422166224E-2</v>
      </c>
      <c r="AL126" s="21">
        <f t="shared" si="309"/>
        <v>0.23930662756414392</v>
      </c>
      <c r="AM126" s="21">
        <f t="shared" si="309"/>
        <v>-0.15623144940901526</v>
      </c>
      <c r="AN126" s="21">
        <f t="shared" si="309"/>
        <v>0.31479507073515578</v>
      </c>
      <c r="AO126" s="21">
        <f t="shared" si="309"/>
        <v>-9.2472426349854656E-2</v>
      </c>
      <c r="AP126" s="21">
        <f t="shared" si="309"/>
        <v>-0.57123798041046991</v>
      </c>
      <c r="AQ126" s="21">
        <f t="shared" si="309"/>
        <v>-1.1934003516949421</v>
      </c>
      <c r="AR126" s="21">
        <f t="shared" si="309"/>
        <v>-0.59619349872944438</v>
      </c>
      <c r="AS126" s="54"/>
      <c r="AU126" s="21">
        <f t="shared" ref="AU126:BC126" si="310">(AU35-AU$86)/AU$87</f>
        <v>-0.42680096107340609</v>
      </c>
      <c r="AV126" s="21">
        <f t="shared" si="310"/>
        <v>0.17096624862192508</v>
      </c>
      <c r="AW126" s="21">
        <f t="shared" si="310"/>
        <v>0.25534657486212875</v>
      </c>
      <c r="AX126" s="21">
        <f t="shared" si="310"/>
        <v>-0.20506321619613752</v>
      </c>
      <c r="AY126" s="21">
        <f t="shared" si="310"/>
        <v>0.17826726425830836</v>
      </c>
      <c r="AZ126" s="21">
        <f t="shared" si="310"/>
        <v>-1.2927084711436556E-2</v>
      </c>
      <c r="BA126" s="21">
        <f t="shared" si="310"/>
        <v>-0.54479461306330834</v>
      </c>
      <c r="BB126" s="21">
        <f t="shared" si="310"/>
        <v>-1.1913405938972819</v>
      </c>
      <c r="BC126" s="21">
        <f t="shared" si="310"/>
        <v>-0.58545411133333414</v>
      </c>
      <c r="BD126" s="54"/>
      <c r="BF126" s="21">
        <f t="shared" ref="BF126:BN126" si="311">(BF35-BF$86)/BF$87</f>
        <v>-0.28905397321688614</v>
      </c>
      <c r="BG126" s="21">
        <f t="shared" si="311"/>
        <v>4.7423692251962475E-2</v>
      </c>
      <c r="BH126" s="21">
        <f t="shared" si="311"/>
        <v>0.18649197780953408</v>
      </c>
      <c r="BI126" s="21">
        <f t="shared" si="311"/>
        <v>-0.1798639029874374</v>
      </c>
      <c r="BJ126" s="21">
        <f t="shared" si="311"/>
        <v>0.22221019968939867</v>
      </c>
      <c r="BK126" s="21">
        <f t="shared" si="311"/>
        <v>-3.8195689387421204E-2</v>
      </c>
      <c r="BL126" s="21">
        <f t="shared" si="311"/>
        <v>-0.539773179206256</v>
      </c>
      <c r="BM126" s="21">
        <f t="shared" si="311"/>
        <v>-1.11094586032642</v>
      </c>
      <c r="BN126" s="21">
        <f t="shared" si="311"/>
        <v>-0.69525252832216355</v>
      </c>
      <c r="BO126" s="54"/>
      <c r="BQ126" s="21">
        <f t="shared" ref="BQ126:BY126" si="312">(BQ35-BQ$86)/BQ$87</f>
        <v>0.17805619035676012</v>
      </c>
      <c r="BR126" s="21">
        <f t="shared" si="312"/>
        <v>0.21472991218759682</v>
      </c>
      <c r="BS126" s="21">
        <f t="shared" si="312"/>
        <v>0.29910610393712522</v>
      </c>
      <c r="BT126" s="21">
        <f t="shared" si="312"/>
        <v>-0.27657587355618984</v>
      </c>
      <c r="BU126" s="21">
        <f t="shared" si="312"/>
        <v>-0.45188709785977788</v>
      </c>
      <c r="BV126" s="21">
        <f t="shared" si="312"/>
        <v>2.7127920653265133E-2</v>
      </c>
      <c r="BW126" s="21">
        <f t="shared" si="312"/>
        <v>-0.55857279146555627</v>
      </c>
      <c r="BX126" s="21">
        <f t="shared" si="312"/>
        <v>-1.5170636133971289</v>
      </c>
      <c r="BY126" s="21">
        <f t="shared" si="312"/>
        <v>-0.71875653767860059</v>
      </c>
      <c r="BZ126" s="54"/>
      <c r="CB126" s="21">
        <f t="shared" ref="CB126:CJ126" si="313">(CB35-CB$86)/CB$87</f>
        <v>-9.085246596277953E-2</v>
      </c>
      <c r="CC126" s="21">
        <f t="shared" si="313"/>
        <v>0.32240879445257103</v>
      </c>
      <c r="CD126" s="21">
        <f t="shared" si="313"/>
        <v>0.30969371331971779</v>
      </c>
      <c r="CE126" s="21">
        <f t="shared" si="313"/>
        <v>-0.72083063501998501</v>
      </c>
      <c r="CF126" s="21">
        <f t="shared" si="313"/>
        <v>-0.5251028117209382</v>
      </c>
      <c r="CG126" s="21">
        <f t="shared" si="313"/>
        <v>6.9085830648714722E-2</v>
      </c>
      <c r="CH126" s="21">
        <f t="shared" si="313"/>
        <v>-0.56125300961058144</v>
      </c>
      <c r="CI126" s="21">
        <f t="shared" si="313"/>
        <v>-1.209725757098991</v>
      </c>
      <c r="CJ126" s="21">
        <f t="shared" si="313"/>
        <v>-0.71265628271083059</v>
      </c>
      <c r="CK126" s="54"/>
      <c r="CM126" s="21">
        <f t="shared" ref="CM126:CU126" si="314">(CM35-CM$86)/CM$87</f>
        <v>-5.7297564045260124E-2</v>
      </c>
      <c r="CN126" s="21">
        <f t="shared" si="314"/>
        <v>0.23933717716066355</v>
      </c>
      <c r="CO126" s="21">
        <f t="shared" si="314"/>
        <v>-0.7262758946950123</v>
      </c>
      <c r="CP126" s="21">
        <f t="shared" si="314"/>
        <v>-0.76984260906099333</v>
      </c>
      <c r="CQ126" s="21">
        <f t="shared" si="314"/>
        <v>9.2618172844478361E-2</v>
      </c>
      <c r="CR126" s="21">
        <f t="shared" si="314"/>
        <v>-0.55239146550448015</v>
      </c>
      <c r="CS126" s="21">
        <f t="shared" si="314"/>
        <v>-1.3352147348582093</v>
      </c>
      <c r="CT126" s="21">
        <f t="shared" si="314"/>
        <v>-0.7227384933520633</v>
      </c>
      <c r="CU126" s="21">
        <f t="shared" si="314"/>
        <v>0.32618150753048419</v>
      </c>
    </row>
    <row r="127" spans="3:99" ht="0.95" customHeight="1" x14ac:dyDescent="0.25">
      <c r="C127" s="21">
        <f t="shared" ref="C127:K127" si="315">(C36-C$86)/C$87</f>
        <v>-7.4355348516890477E-2</v>
      </c>
      <c r="D127" s="21">
        <f t="shared" si="315"/>
        <v>-4.5064757184211428E-2</v>
      </c>
      <c r="E127" s="21">
        <f t="shared" si="315"/>
        <v>0.69275321769345277</v>
      </c>
      <c r="F127" s="21">
        <f t="shared" si="315"/>
        <v>0.50930187481334688</v>
      </c>
      <c r="G127" s="21">
        <f t="shared" si="315"/>
        <v>-0.19234618648591939</v>
      </c>
      <c r="H127" s="21">
        <f t="shared" si="315"/>
        <v>0.8461304669906452</v>
      </c>
      <c r="I127" s="21">
        <f t="shared" si="315"/>
        <v>-0.26470746224460695</v>
      </c>
      <c r="J127" s="21">
        <f t="shared" si="315"/>
        <v>0.61719853877921005</v>
      </c>
      <c r="K127" s="21">
        <f t="shared" si="315"/>
        <v>-0.21543539374105039</v>
      </c>
      <c r="L127" s="54"/>
      <c r="N127" s="53">
        <f t="shared" ref="N127:V127" si="316">(N36-N$86)/N$87</f>
        <v>3.290117070928075E-3</v>
      </c>
      <c r="O127" s="53">
        <f t="shared" si="316"/>
        <v>-0.29817627766961585</v>
      </c>
      <c r="P127" s="53">
        <f t="shared" si="316"/>
        <v>0.49611450721620354</v>
      </c>
      <c r="Q127" s="53">
        <f t="shared" si="316"/>
        <v>0.76081006722126154</v>
      </c>
      <c r="R127" s="53">
        <f t="shared" si="316"/>
        <v>-0.12413212636965427</v>
      </c>
      <c r="S127" s="53">
        <f t="shared" si="316"/>
        <v>0.84938482214430489</v>
      </c>
      <c r="T127" s="53">
        <f t="shared" si="316"/>
        <v>-0.26469631350696066</v>
      </c>
      <c r="U127" s="53">
        <f t="shared" si="316"/>
        <v>0.60318144499537563</v>
      </c>
      <c r="V127" s="53">
        <f t="shared" si="316"/>
        <v>-0.22415104043730014</v>
      </c>
      <c r="W127" s="54"/>
      <c r="Y127" s="21">
        <f t="shared" ref="Y127:AG127" si="317">(Y36-Y$86)/Y$87</f>
        <v>-0.18118004093199278</v>
      </c>
      <c r="Z127" s="21">
        <f t="shared" si="317"/>
        <v>-9.5764347555740356E-2</v>
      </c>
      <c r="AA127" s="21">
        <f t="shared" si="317"/>
        <v>0.70127064983359055</v>
      </c>
      <c r="AB127" s="21">
        <f t="shared" si="317"/>
        <v>0.69748520130019542</v>
      </c>
      <c r="AC127" s="21">
        <f t="shared" si="317"/>
        <v>-0.20055896090335881</v>
      </c>
      <c r="AD127" s="21">
        <f t="shared" si="317"/>
        <v>0.80270408191606601</v>
      </c>
      <c r="AE127" s="21">
        <f t="shared" si="317"/>
        <v>-0.43756923511115203</v>
      </c>
      <c r="AF127" s="21">
        <f t="shared" si="317"/>
        <v>0.60581321557260825</v>
      </c>
      <c r="AG127" s="21">
        <f t="shared" si="317"/>
        <v>-0.24815874358104395</v>
      </c>
      <c r="AJ127" s="21">
        <f t="shared" ref="AJ127:AR127" si="318">(AJ36-AJ$86)/AJ$87</f>
        <v>-0.31736867300034288</v>
      </c>
      <c r="AK127" s="21">
        <f t="shared" si="318"/>
        <v>-0.48878675769496976</v>
      </c>
      <c r="AL127" s="21">
        <f t="shared" si="318"/>
        <v>0.2596992644865922</v>
      </c>
      <c r="AM127" s="21">
        <f t="shared" si="318"/>
        <v>0.89973041283060795</v>
      </c>
      <c r="AN127" s="21">
        <f t="shared" si="318"/>
        <v>-0.25847730280616499</v>
      </c>
      <c r="AO127" s="21">
        <f t="shared" si="318"/>
        <v>0.76032883887659197</v>
      </c>
      <c r="AP127" s="21">
        <f t="shared" si="318"/>
        <v>-0.47935280139095671</v>
      </c>
      <c r="AQ127" s="21">
        <f t="shared" si="318"/>
        <v>0.64898080799465674</v>
      </c>
      <c r="AR127" s="21">
        <f t="shared" si="318"/>
        <v>-0.28706137145523491</v>
      </c>
      <c r="AS127" s="54"/>
      <c r="AU127" s="21">
        <f t="shared" ref="AU127:BC127" si="319">(AU36-AU$86)/AU$87</f>
        <v>-0.29053685021433207</v>
      </c>
      <c r="AV127" s="21">
        <f t="shared" si="319"/>
        <v>-0.55937382035184802</v>
      </c>
      <c r="AW127" s="21">
        <f t="shared" si="319"/>
        <v>6.3921516312008528E-2</v>
      </c>
      <c r="AX127" s="21">
        <f t="shared" si="319"/>
        <v>1.0272598707237117</v>
      </c>
      <c r="AY127" s="21">
        <f t="shared" si="319"/>
        <v>-0.19007817494349422</v>
      </c>
      <c r="AZ127" s="21">
        <f t="shared" si="319"/>
        <v>0.70237160265476362</v>
      </c>
      <c r="BA127" s="21">
        <f t="shared" si="319"/>
        <v>-0.48339888613288712</v>
      </c>
      <c r="BB127" s="21">
        <f t="shared" si="319"/>
        <v>0.67857750923196303</v>
      </c>
      <c r="BC127" s="21">
        <f t="shared" si="319"/>
        <v>-0.28278188112885283</v>
      </c>
      <c r="BD127" s="54"/>
      <c r="BF127" s="21">
        <f t="shared" ref="BF127:BN127" si="320">(BF36-BF$86)/BF$87</f>
        <v>-0.37578418426499233</v>
      </c>
      <c r="BG127" s="21">
        <f t="shared" si="320"/>
        <v>-0.83003973182726731</v>
      </c>
      <c r="BH127" s="21">
        <f t="shared" si="320"/>
        <v>-6.7235582614877124E-2</v>
      </c>
      <c r="BI127" s="21">
        <f t="shared" si="320"/>
        <v>1.197327245871493</v>
      </c>
      <c r="BJ127" s="21">
        <f t="shared" si="320"/>
        <v>-0.28421671357972778</v>
      </c>
      <c r="BK127" s="21">
        <f t="shared" si="320"/>
        <v>0.75436486540158776</v>
      </c>
      <c r="BL127" s="21">
        <f t="shared" si="320"/>
        <v>-0.47806357331904004</v>
      </c>
      <c r="BM127" s="21">
        <f t="shared" si="320"/>
        <v>0.67758120360426077</v>
      </c>
      <c r="BN127" s="21">
        <f t="shared" si="320"/>
        <v>-0.38943236851267621</v>
      </c>
      <c r="BO127" s="54"/>
      <c r="BQ127" s="21">
        <f t="shared" ref="BQ127:BY127" si="321">(BQ36-BQ$86)/BQ$87</f>
        <v>-0.24705863407888434</v>
      </c>
      <c r="BR127" s="21">
        <f t="shared" si="321"/>
        <v>-0.59835339480188987</v>
      </c>
      <c r="BS127" s="21">
        <f t="shared" si="321"/>
        <v>-3.4966987760522497E-2</v>
      </c>
      <c r="BT127" s="21">
        <f t="shared" si="321"/>
        <v>1.1422337452816029</v>
      </c>
      <c r="BU127" s="21">
        <f t="shared" si="321"/>
        <v>-0.53515248772095514</v>
      </c>
      <c r="BV127" s="21">
        <f t="shared" si="321"/>
        <v>0.81257585584664394</v>
      </c>
      <c r="BW127" s="21">
        <f t="shared" si="321"/>
        <v>-0.42925189413880155</v>
      </c>
      <c r="BX127" s="21">
        <f t="shared" si="321"/>
        <v>0.69199392891799039</v>
      </c>
      <c r="BY127" s="21">
        <f t="shared" si="321"/>
        <v>-0.4070954271085846</v>
      </c>
      <c r="BZ127" s="54"/>
      <c r="CB127" s="21">
        <f t="shared" ref="CB127:CJ127" si="322">(CB36-CB$86)/CB$87</f>
        <v>-0.38304827777077677</v>
      </c>
      <c r="CC127" s="21">
        <f t="shared" si="322"/>
        <v>-0.83850755346091499</v>
      </c>
      <c r="CD127" s="21">
        <f t="shared" si="322"/>
        <v>-9.6381771759847634E-2</v>
      </c>
      <c r="CE127" s="21">
        <f t="shared" si="322"/>
        <v>1.2581063942744741</v>
      </c>
      <c r="CF127" s="21">
        <f t="shared" si="322"/>
        <v>-0.21313720969116209</v>
      </c>
      <c r="CG127" s="21">
        <f t="shared" si="322"/>
        <v>0.7689198552910067</v>
      </c>
      <c r="CH127" s="21">
        <f t="shared" si="322"/>
        <v>-0.40679677685965948</v>
      </c>
      <c r="CI127" s="21">
        <f t="shared" si="322"/>
        <v>0.71358265598491932</v>
      </c>
      <c r="CJ127" s="21">
        <f t="shared" si="322"/>
        <v>-0.42411547083803142</v>
      </c>
      <c r="CK127" s="54"/>
      <c r="CM127" s="21">
        <f t="shared" ref="CM127:CU127" si="323">(CM36-CM$86)/CM$87</f>
        <v>-0.38811843380783445</v>
      </c>
      <c r="CN127" s="21">
        <f t="shared" si="323"/>
        <v>0.69424536286450977</v>
      </c>
      <c r="CO127" s="21">
        <f t="shared" si="323"/>
        <v>1.2194449797091556</v>
      </c>
      <c r="CP127" s="21">
        <f t="shared" si="323"/>
        <v>-0.36466125248749787</v>
      </c>
      <c r="CQ127" s="21">
        <f t="shared" si="323"/>
        <v>0.83849159609594093</v>
      </c>
      <c r="CR127" s="21">
        <f t="shared" si="323"/>
        <v>-0.36758061577576012</v>
      </c>
      <c r="CS127" s="21">
        <f t="shared" si="323"/>
        <v>0.69787514711623166</v>
      </c>
      <c r="CT127" s="21">
        <f t="shared" si="323"/>
        <v>-0.43840175902897127</v>
      </c>
      <c r="CU127" s="21">
        <f t="shared" si="323"/>
        <v>-0.82202635328994622</v>
      </c>
    </row>
    <row r="128" spans="3:99" ht="0.95" customHeight="1" x14ac:dyDescent="0.25">
      <c r="C128" s="21">
        <f t="shared" ref="C128:K128" si="324">(C37-C$86)/C$87</f>
        <v>-0.44064606624244185</v>
      </c>
      <c r="D128" s="21">
        <f t="shared" si="324"/>
        <v>-2.4836979555690544E-2</v>
      </c>
      <c r="E128" s="21">
        <f t="shared" si="324"/>
        <v>0.27968463301982077</v>
      </c>
      <c r="F128" s="21">
        <f t="shared" si="324"/>
        <v>-4.2751518354667596E-2</v>
      </c>
      <c r="G128" s="21">
        <f t="shared" si="324"/>
        <v>0.23774064217124596</v>
      </c>
      <c r="H128" s="21">
        <f t="shared" si="324"/>
        <v>1.2342882256338079</v>
      </c>
      <c r="I128" s="21">
        <f t="shared" si="324"/>
        <v>-0.35499808977735664</v>
      </c>
      <c r="J128" s="21">
        <f t="shared" si="324"/>
        <v>0.56923273473550762</v>
      </c>
      <c r="K128" s="21">
        <f t="shared" si="324"/>
        <v>0.10781815649415515</v>
      </c>
      <c r="L128" s="54"/>
      <c r="N128" s="53">
        <f t="shared" ref="N128:V128" si="325">(N37-N$86)/N$87</f>
        <v>-0.36944540155653594</v>
      </c>
      <c r="O128" s="53">
        <f t="shared" si="325"/>
        <v>6.0932977566856512E-2</v>
      </c>
      <c r="P128" s="53">
        <f t="shared" si="325"/>
        <v>0.28452969384763144</v>
      </c>
      <c r="Q128" s="53">
        <f t="shared" si="325"/>
        <v>-7.8027171284522814E-2</v>
      </c>
      <c r="R128" s="53">
        <f t="shared" si="325"/>
        <v>0.26297355095073982</v>
      </c>
      <c r="S128" s="53">
        <f t="shared" si="325"/>
        <v>1.2759617094253299</v>
      </c>
      <c r="T128" s="53">
        <f t="shared" si="325"/>
        <v>-0.38361265462240096</v>
      </c>
      <c r="U128" s="53">
        <f t="shared" si="325"/>
        <v>0.57894908297474834</v>
      </c>
      <c r="V128" s="53">
        <f t="shared" si="325"/>
        <v>8.6664693625432387E-2</v>
      </c>
      <c r="W128" s="54"/>
      <c r="Y128" s="21">
        <f t="shared" ref="Y128:AG128" si="326">(Y37-Y$86)/Y$87</f>
        <v>-0.40640215933232748</v>
      </c>
      <c r="Z128" s="21">
        <f t="shared" si="326"/>
        <v>-9.3371806964186996E-2</v>
      </c>
      <c r="AA128" s="21">
        <f t="shared" si="326"/>
        <v>0.10270181367206027</v>
      </c>
      <c r="AB128" s="21">
        <f t="shared" si="326"/>
        <v>-9.7068484026805579E-3</v>
      </c>
      <c r="AC128" s="21">
        <f t="shared" si="326"/>
        <v>0.34793196512423608</v>
      </c>
      <c r="AD128" s="21">
        <f t="shared" si="326"/>
        <v>1.2238446558669727</v>
      </c>
      <c r="AE128" s="21">
        <f t="shared" si="326"/>
        <v>-0.43756923511115203</v>
      </c>
      <c r="AF128" s="21">
        <f t="shared" si="326"/>
        <v>0.65372412256882173</v>
      </c>
      <c r="AG128" s="21">
        <f t="shared" si="326"/>
        <v>2.1019610735778429E-2</v>
      </c>
      <c r="AJ128" s="21">
        <f t="shared" ref="AJ128:AR128" si="327">(AJ37-AJ$86)/AJ$87</f>
        <v>-0.40206564021213637</v>
      </c>
      <c r="AK128" s="21">
        <f t="shared" si="327"/>
        <v>-0.12695498242764078</v>
      </c>
      <c r="AL128" s="21">
        <f t="shared" si="327"/>
        <v>7.6165532184557766E-2</v>
      </c>
      <c r="AM128" s="21">
        <f t="shared" si="327"/>
        <v>-2.5609940431409742E-2</v>
      </c>
      <c r="AN128" s="21">
        <f t="shared" si="327"/>
        <v>0.27270164470589808</v>
      </c>
      <c r="AO128" s="21">
        <f t="shared" si="327"/>
        <v>1.1729746123732585</v>
      </c>
      <c r="AP128" s="21">
        <f t="shared" si="327"/>
        <v>-0.38746762237144267</v>
      </c>
      <c r="AQ128" s="21">
        <f t="shared" si="327"/>
        <v>0.67322266535899344</v>
      </c>
      <c r="AR128" s="21">
        <f t="shared" si="327"/>
        <v>-6.0867131986301282E-2</v>
      </c>
      <c r="AS128" s="54"/>
      <c r="AU128" s="21">
        <f t="shared" ref="AU128:BC128" si="328">(AU37-AU$86)/AU$87</f>
        <v>-0.47860641424965694</v>
      </c>
      <c r="AV128" s="21">
        <f t="shared" si="328"/>
        <v>-0.20361062233329805</v>
      </c>
      <c r="AW128" s="21">
        <f t="shared" si="328"/>
        <v>4.265206536199518E-2</v>
      </c>
      <c r="AX128" s="21">
        <f t="shared" si="328"/>
        <v>0.10329959469012406</v>
      </c>
      <c r="AY128" s="21">
        <f t="shared" si="328"/>
        <v>0.30689583032877887</v>
      </c>
      <c r="AZ128" s="21">
        <f t="shared" si="328"/>
        <v>1.0123343671801164</v>
      </c>
      <c r="BA128" s="21">
        <f t="shared" si="328"/>
        <v>-0.39130529573725759</v>
      </c>
      <c r="BB128" s="21">
        <f t="shared" si="328"/>
        <v>0.7284419919820766</v>
      </c>
      <c r="BC128" s="21">
        <f t="shared" si="328"/>
        <v>-0.14520359467227048</v>
      </c>
      <c r="BD128" s="54"/>
      <c r="BF128" s="21">
        <f t="shared" ref="BF128:BN128" si="329">(BF37-BF$86)/BF$87</f>
        <v>-0.51892462913523507</v>
      </c>
      <c r="BG128" s="21">
        <f t="shared" si="329"/>
        <v>-0.20909823067950647</v>
      </c>
      <c r="BH128" s="21">
        <f t="shared" si="329"/>
        <v>4.809512666894615E-2</v>
      </c>
      <c r="BI128" s="21">
        <f t="shared" si="329"/>
        <v>1.9781873876227558E-2</v>
      </c>
      <c r="BJ128" s="21">
        <f t="shared" si="329"/>
        <v>0.30082520788641143</v>
      </c>
      <c r="BK128" s="21">
        <f t="shared" si="329"/>
        <v>0.97727252143599641</v>
      </c>
      <c r="BL128" s="21">
        <f t="shared" si="329"/>
        <v>-0.3854991644882152</v>
      </c>
      <c r="BM128" s="21">
        <f t="shared" si="329"/>
        <v>0.72726251093566885</v>
      </c>
      <c r="BN128" s="21">
        <f t="shared" si="329"/>
        <v>2.9406667145906989E-3</v>
      </c>
      <c r="BO128" s="54"/>
      <c r="BQ128" s="21">
        <f t="shared" ref="BQ128:BY128" si="330">(BQ37-BQ$86)/BQ$87</f>
        <v>-0.50729726882098758</v>
      </c>
      <c r="BR128" s="21">
        <f t="shared" si="330"/>
        <v>-1.9188303938679971E-2</v>
      </c>
      <c r="BS128" s="21">
        <f t="shared" si="330"/>
        <v>0.11118998985719879</v>
      </c>
      <c r="BT128" s="21">
        <f t="shared" si="330"/>
        <v>-5.7655896417762718E-2</v>
      </c>
      <c r="BU128" s="21">
        <f t="shared" si="330"/>
        <v>0.44454454617758066</v>
      </c>
      <c r="BV128" s="21">
        <f t="shared" si="330"/>
        <v>0.96966544288531897</v>
      </c>
      <c r="BW128" s="21">
        <f t="shared" si="330"/>
        <v>-0.26760077248036046</v>
      </c>
      <c r="BX128" s="21">
        <f t="shared" si="330"/>
        <v>0.69199392891799039</v>
      </c>
      <c r="BY128" s="21">
        <f t="shared" si="330"/>
        <v>0.24961905587823519</v>
      </c>
      <c r="BZ128" s="54"/>
      <c r="CB128" s="21">
        <f t="shared" ref="CB128:CJ128" si="331">(CB37-CB$86)/CB$87</f>
        <v>-0.52683837980166437</v>
      </c>
      <c r="CC128" s="21">
        <f t="shared" si="331"/>
        <v>2.1076291181966144E-2</v>
      </c>
      <c r="CD128" s="21">
        <f t="shared" si="331"/>
        <v>0.12695974503391383</v>
      </c>
      <c r="CE128" s="21">
        <f t="shared" si="331"/>
        <v>-0.2919297829994521</v>
      </c>
      <c r="CF128" s="21">
        <f t="shared" si="331"/>
        <v>0.34205581087030379</v>
      </c>
      <c r="CG128" s="21">
        <f t="shared" si="331"/>
        <v>0.88179631087847266</v>
      </c>
      <c r="CH128" s="21">
        <f t="shared" si="331"/>
        <v>-0.2832317906589219</v>
      </c>
      <c r="CI128" s="21">
        <f t="shared" si="331"/>
        <v>0.68723596539472886</v>
      </c>
      <c r="CJ128" s="21">
        <f t="shared" si="331"/>
        <v>0.22918448057208007</v>
      </c>
      <c r="CK128" s="54"/>
      <c r="CM128" s="21">
        <f t="shared" ref="CM128:CU128" si="332">(CM37-CM$86)/CM$87</f>
        <v>-0.52840193142301373</v>
      </c>
      <c r="CN128" s="21">
        <f t="shared" si="332"/>
        <v>0.28107187309679627</v>
      </c>
      <c r="CO128" s="21">
        <f t="shared" si="332"/>
        <v>-0.38070500613783231</v>
      </c>
      <c r="CP128" s="21">
        <f t="shared" si="332"/>
        <v>0.39341999529520411</v>
      </c>
      <c r="CQ128" s="21">
        <f t="shared" si="332"/>
        <v>0.87458224560812059</v>
      </c>
      <c r="CR128" s="21">
        <f t="shared" si="332"/>
        <v>-0.21357157433513624</v>
      </c>
      <c r="CS128" s="21">
        <f t="shared" si="332"/>
        <v>0.64607667878567954</v>
      </c>
      <c r="CT128" s="21">
        <f t="shared" si="332"/>
        <v>0.37248448329984657</v>
      </c>
      <c r="CU128" s="21">
        <f t="shared" si="332"/>
        <v>4.9387503733077077E-2</v>
      </c>
    </row>
    <row r="129" spans="3:99" ht="0.95" customHeight="1" x14ac:dyDescent="0.25">
      <c r="C129" s="21">
        <f t="shared" ref="C129:K129" si="333">(C38-C$86)/C$87</f>
        <v>-1.0464475425378363</v>
      </c>
      <c r="D129" s="21">
        <f t="shared" si="333"/>
        <v>-0.16105132676949283</v>
      </c>
      <c r="E129" s="21">
        <f t="shared" si="333"/>
        <v>0.50221316348373035</v>
      </c>
      <c r="F129" s="21">
        <f t="shared" si="333"/>
        <v>0.33735081792494892</v>
      </c>
      <c r="G129" s="21">
        <f t="shared" si="333"/>
        <v>-2.6451851311713188</v>
      </c>
      <c r="H129" s="21">
        <f t="shared" si="333"/>
        <v>0.51342381672507775</v>
      </c>
      <c r="I129" s="21">
        <f t="shared" si="333"/>
        <v>-1.7996481303013416</v>
      </c>
      <c r="J129" s="21">
        <f t="shared" si="333"/>
        <v>-3.9635357473944044</v>
      </c>
      <c r="K129" s="21">
        <f t="shared" si="333"/>
        <v>0.19094049798320795</v>
      </c>
      <c r="L129" s="54"/>
      <c r="N129" s="53">
        <f t="shared" ref="N129:V129" si="334">(N38-N$86)/N$87</f>
        <v>-0.97265719664367423</v>
      </c>
      <c r="O129" s="53">
        <f t="shared" si="334"/>
        <v>0.22742711096574958</v>
      </c>
      <c r="P129" s="53">
        <f t="shared" si="334"/>
        <v>0.9369162017340612</v>
      </c>
      <c r="Q129" s="53">
        <f t="shared" si="334"/>
        <v>0.25215367692417356</v>
      </c>
      <c r="R129" s="53">
        <f t="shared" si="334"/>
        <v>-2.7445397882307865</v>
      </c>
      <c r="S129" s="53">
        <f t="shared" si="334"/>
        <v>0.13842334334259657</v>
      </c>
      <c r="T129" s="53">
        <f t="shared" si="334"/>
        <v>-1.8403378332865388</v>
      </c>
      <c r="U129" s="53">
        <f t="shared" si="334"/>
        <v>-3.8313408047794368</v>
      </c>
      <c r="V129" s="53">
        <f t="shared" si="334"/>
        <v>0.17808108599682448</v>
      </c>
      <c r="W129" s="54"/>
      <c r="Y129" s="21">
        <f t="shared" ref="Y129:AG129" si="335">(Y38-Y$86)/Y$87</f>
        <v>-0.71178603541857721</v>
      </c>
      <c r="Z129" s="21">
        <f t="shared" si="335"/>
        <v>0.76277218425785098</v>
      </c>
      <c r="AA129" s="21">
        <f t="shared" si="335"/>
        <v>1.2811342098650738</v>
      </c>
      <c r="AB129" s="21">
        <f t="shared" si="335"/>
        <v>1.603915530115189E-3</v>
      </c>
      <c r="AC129" s="21">
        <f t="shared" si="335"/>
        <v>-2.1029457043373578</v>
      </c>
      <c r="AD129" s="21">
        <f t="shared" si="335"/>
        <v>4.4651048804434768E-2</v>
      </c>
      <c r="AE129" s="21">
        <f t="shared" si="335"/>
        <v>-1.9896310519584008</v>
      </c>
      <c r="AF129" s="21">
        <f t="shared" si="335"/>
        <v>-3.7301238675847346</v>
      </c>
      <c r="AG129" s="21">
        <f t="shared" si="335"/>
        <v>0.13037331717698758</v>
      </c>
      <c r="AJ129" s="21">
        <f t="shared" ref="AJ129:AR129" si="336">(AJ38-AJ$86)/AJ$87</f>
        <v>-0.86995158569335429</v>
      </c>
      <c r="AK129" s="21">
        <f t="shared" si="336"/>
        <v>0.99558216493481788</v>
      </c>
      <c r="AL129" s="21">
        <f t="shared" si="336"/>
        <v>1.3201163844539012</v>
      </c>
      <c r="AM129" s="21">
        <f t="shared" si="336"/>
        <v>-3.3700911319978125E-5</v>
      </c>
      <c r="AN129" s="21">
        <f t="shared" si="336"/>
        <v>-2.1506770252642315</v>
      </c>
      <c r="AO129" s="21">
        <f t="shared" si="336"/>
        <v>-9.2472426349854656E-2</v>
      </c>
      <c r="AP129" s="21">
        <f t="shared" si="336"/>
        <v>-2.0414008447226868</v>
      </c>
      <c r="AQ129" s="21">
        <f t="shared" si="336"/>
        <v>-3.4963768013069387</v>
      </c>
      <c r="AR129" s="21">
        <f t="shared" si="336"/>
        <v>4.4690179765867838E-2</v>
      </c>
      <c r="AS129" s="54"/>
      <c r="AU129" s="21">
        <f t="shared" ref="AU129:BC129" si="337">(AU38-AU$86)/AU$87</f>
        <v>-0.92234215566117361</v>
      </c>
      <c r="AV129" s="21">
        <f t="shared" si="337"/>
        <v>1.4160556584006239</v>
      </c>
      <c r="AW129" s="21">
        <f t="shared" si="337"/>
        <v>1.5102441809129148</v>
      </c>
      <c r="AX129" s="21">
        <f t="shared" si="337"/>
        <v>-0.34683489876213724</v>
      </c>
      <c r="AY129" s="21">
        <f t="shared" si="337"/>
        <v>-2.0746815596426629</v>
      </c>
      <c r="AZ129" s="21">
        <f t="shared" si="337"/>
        <v>1.0916204867436691E-2</v>
      </c>
      <c r="BA129" s="21">
        <f t="shared" si="337"/>
        <v>-2.048989922858611</v>
      </c>
      <c r="BB129" s="21">
        <f t="shared" si="337"/>
        <v>-3.5599035245276607</v>
      </c>
      <c r="BC129" s="21">
        <f t="shared" si="337"/>
        <v>1.5401304144208636</v>
      </c>
      <c r="BD129" s="54"/>
      <c r="BF129" s="21">
        <f t="shared" ref="BF129:BN129" si="338">(BF38-BF$86)/BF$87</f>
        <v>-0.99136020469585462</v>
      </c>
      <c r="BG129" s="21">
        <f t="shared" si="338"/>
        <v>1.3666109430473459</v>
      </c>
      <c r="BH129" s="21">
        <f t="shared" si="338"/>
        <v>1.4320636380748233</v>
      </c>
      <c r="BI129" s="21">
        <f t="shared" si="338"/>
        <v>-0.32526822461239557</v>
      </c>
      <c r="BJ129" s="21">
        <f t="shared" si="338"/>
        <v>-2.0393424779781459</v>
      </c>
      <c r="BK129" s="21">
        <f t="shared" si="338"/>
        <v>-0.11249824139889052</v>
      </c>
      <c r="BL129" s="21">
        <f t="shared" si="338"/>
        <v>-2.051658523443054</v>
      </c>
      <c r="BM129" s="21">
        <f t="shared" si="338"/>
        <v>-3.5204892658996982</v>
      </c>
      <c r="BN129" s="21">
        <f t="shared" si="338"/>
        <v>0.97810306308823891</v>
      </c>
      <c r="BO129" s="54"/>
      <c r="BQ129" s="21">
        <f t="shared" ref="BQ129:BY129" si="339">(BQ38-BQ$86)/BQ$87</f>
        <v>-1.1153277452930535</v>
      </c>
      <c r="BR129" s="21">
        <f t="shared" si="339"/>
        <v>0.28396416289019422</v>
      </c>
      <c r="BS129" s="21">
        <f t="shared" si="339"/>
        <v>0.69581790032808299</v>
      </c>
      <c r="BT129" s="21">
        <f t="shared" si="339"/>
        <v>0.255046181584622</v>
      </c>
      <c r="BU129" s="21">
        <f t="shared" si="339"/>
        <v>-1.9471209072817741</v>
      </c>
      <c r="BV129" s="21">
        <f t="shared" si="339"/>
        <v>-0.44414084046276181</v>
      </c>
      <c r="BW129" s="21">
        <f t="shared" si="339"/>
        <v>-2.1104235593865948</v>
      </c>
      <c r="BX129" s="21">
        <f t="shared" si="339"/>
        <v>-3.4435672840207801</v>
      </c>
      <c r="BY129" s="21">
        <f t="shared" si="339"/>
        <v>0.8729412770182674</v>
      </c>
      <c r="BZ129" s="54"/>
      <c r="CB129" s="21">
        <f t="shared" ref="CB129:CJ129" si="340">(CB38-CB$86)/CB$87</f>
        <v>-1.0393303109827345</v>
      </c>
      <c r="CC129" s="21">
        <f t="shared" si="340"/>
        <v>0.37060992192023334</v>
      </c>
      <c r="CD129" s="21">
        <f t="shared" si="340"/>
        <v>0.69546542414530577</v>
      </c>
      <c r="CE129" s="21">
        <f t="shared" si="340"/>
        <v>7.3199034712429639E-2</v>
      </c>
      <c r="CF129" s="21">
        <f t="shared" si="340"/>
        <v>-1.9844673229110787</v>
      </c>
      <c r="CG129" s="21">
        <f t="shared" si="340"/>
        <v>-0.40499528281864389</v>
      </c>
      <c r="CH129" s="21">
        <f t="shared" si="340"/>
        <v>-1.9822503509190692</v>
      </c>
      <c r="CI129" s="21">
        <f t="shared" si="340"/>
        <v>-3.2911143137240448</v>
      </c>
      <c r="CJ129" s="21">
        <f t="shared" si="340"/>
        <v>0.82804276936468213</v>
      </c>
      <c r="CK129" s="54"/>
      <c r="CM129" s="21">
        <f t="shared" ref="CM129:CU129" si="341">(CM38-CM$86)/CM$87</f>
        <v>-1.0515686405896123</v>
      </c>
      <c r="CN129" s="21">
        <f t="shared" si="341"/>
        <v>0.50365691808950386</v>
      </c>
      <c r="CO129" s="21">
        <f t="shared" si="341"/>
        <v>0.43371682090841385</v>
      </c>
      <c r="CP129" s="21">
        <f t="shared" si="341"/>
        <v>-1.8677533817117129</v>
      </c>
      <c r="CQ129" s="21">
        <f t="shared" si="341"/>
        <v>-0.64122503390297969</v>
      </c>
      <c r="CR129" s="21">
        <f t="shared" si="341"/>
        <v>-1.9538737426141752</v>
      </c>
      <c r="CS129" s="21">
        <f t="shared" si="341"/>
        <v>-3.1222618922624839</v>
      </c>
      <c r="CT129" s="21">
        <f t="shared" si="341"/>
        <v>0.74808979901059736</v>
      </c>
      <c r="CU129" s="21">
        <f t="shared" si="341"/>
        <v>0.43184464181672361</v>
      </c>
    </row>
    <row r="130" spans="3:99" ht="0.95" customHeight="1" x14ac:dyDescent="0.25">
      <c r="C130" s="21">
        <f t="shared" ref="C130:K130" si="342">(C39-C$86)/C$87</f>
        <v>-1.3472657207378855</v>
      </c>
      <c r="D130" s="21">
        <f t="shared" si="342"/>
        <v>-1.2969333833936292</v>
      </c>
      <c r="E130" s="21">
        <f t="shared" si="342"/>
        <v>-2.1542211689291868</v>
      </c>
      <c r="F130" s="21">
        <f t="shared" si="342"/>
        <v>1.0085885498986606</v>
      </c>
      <c r="G130" s="21">
        <f t="shared" si="342"/>
        <v>-2.1546173422342392</v>
      </c>
      <c r="H130" s="21">
        <f t="shared" si="342"/>
        <v>-0.51242168826042334</v>
      </c>
      <c r="I130" s="21">
        <f t="shared" si="342"/>
        <v>-2.4316825230305854</v>
      </c>
      <c r="J130" s="21">
        <f t="shared" si="342"/>
        <v>-3.8196383352632961</v>
      </c>
      <c r="K130" s="21">
        <f t="shared" si="342"/>
        <v>1.0129280971527299</v>
      </c>
      <c r="L130" s="54"/>
      <c r="N130" s="53">
        <f t="shared" ref="N130:V130" si="343">(N39-N$86)/N$87</f>
        <v>-1.546762442895546</v>
      </c>
      <c r="O130" s="53">
        <f t="shared" si="343"/>
        <v>-1.4114330274876281</v>
      </c>
      <c r="P130" s="53">
        <f t="shared" si="343"/>
        <v>-1.9547429143030883</v>
      </c>
      <c r="Q130" s="53">
        <f t="shared" si="343"/>
        <v>1.0140064601883623</v>
      </c>
      <c r="R130" s="53">
        <f t="shared" si="343"/>
        <v>-2.2191820832959648</v>
      </c>
      <c r="S130" s="53">
        <f t="shared" si="343"/>
        <v>-1.1413073185004787</v>
      </c>
      <c r="T130" s="53">
        <f t="shared" si="343"/>
        <v>-2.4943777094214585</v>
      </c>
      <c r="U130" s="53">
        <f t="shared" si="343"/>
        <v>-3.8798055288206919</v>
      </c>
      <c r="V130" s="53">
        <f t="shared" si="343"/>
        <v>0.99168697810221218</v>
      </c>
      <c r="W130" s="54"/>
      <c r="Y130" s="21">
        <f t="shared" ref="Y130:AG130" si="344">(Y39-Y$86)/Y$87</f>
        <v>-1.4285091248180801</v>
      </c>
      <c r="Z130" s="21">
        <f t="shared" si="344"/>
        <v>-1.4616747456024983</v>
      </c>
      <c r="AA130" s="21">
        <f t="shared" si="344"/>
        <v>-1.7678257993327227</v>
      </c>
      <c r="AB130" s="21">
        <f t="shared" si="344"/>
        <v>1.6308124663364192</v>
      </c>
      <c r="AC130" s="21">
        <f t="shared" si="344"/>
        <v>-2.1498426980125793</v>
      </c>
      <c r="AD130" s="21">
        <f t="shared" si="344"/>
        <v>-1.5837591704724041</v>
      </c>
      <c r="AE130" s="21">
        <f t="shared" si="344"/>
        <v>-2.7035794877081352</v>
      </c>
      <c r="AF130" s="21">
        <f t="shared" si="344"/>
        <v>-3.8978120420714824</v>
      </c>
      <c r="AG130" s="21">
        <f t="shared" si="344"/>
        <v>0.87061379154824869</v>
      </c>
      <c r="AJ130" s="21">
        <f t="shared" ref="AJ130:AR130" si="345">(AJ39-AJ$86)/AJ$87</f>
        <v>-1.4947229851338801</v>
      </c>
      <c r="AK130" s="21">
        <f t="shared" si="345"/>
        <v>-1.233009750287267</v>
      </c>
      <c r="AL130" s="21">
        <f t="shared" si="345"/>
        <v>-1.3921043262317168</v>
      </c>
      <c r="AM130" s="21">
        <f t="shared" si="345"/>
        <v>1.1154391090671645</v>
      </c>
      <c r="AN130" s="21">
        <f t="shared" si="345"/>
        <v>-2.1707215138495921</v>
      </c>
      <c r="AO130" s="21">
        <f t="shared" si="345"/>
        <v>-1.3854291833060781</v>
      </c>
      <c r="AP130" s="21">
        <f t="shared" si="345"/>
        <v>-2.7458538838722899</v>
      </c>
      <c r="AQ130" s="21">
        <f t="shared" si="345"/>
        <v>-3.9569720912293387</v>
      </c>
      <c r="AR130" s="21">
        <f t="shared" si="345"/>
        <v>2.5780656618179254</v>
      </c>
      <c r="AS130" s="54"/>
      <c r="AU130" s="21">
        <f t="shared" ref="AU130:BC130" si="346">(AU39-AU$86)/AU$87</f>
        <v>-1.5279657225304601</v>
      </c>
      <c r="AV130" s="21">
        <f t="shared" si="346"/>
        <v>-0.87742289489393854</v>
      </c>
      <c r="AW130" s="21">
        <f t="shared" si="346"/>
        <v>-0.65923981598844561</v>
      </c>
      <c r="AX130" s="21">
        <f t="shared" si="346"/>
        <v>0.77037442880924922</v>
      </c>
      <c r="AY130" s="21">
        <f t="shared" si="346"/>
        <v>-2.1467915133488358</v>
      </c>
      <c r="AZ130" s="21">
        <f t="shared" si="346"/>
        <v>-4.3762490776452561</v>
      </c>
      <c r="BA130" s="21">
        <f t="shared" si="346"/>
        <v>-2.9699258268149187</v>
      </c>
      <c r="BB130" s="21">
        <f t="shared" si="346"/>
        <v>-3.9837516279036227</v>
      </c>
      <c r="BC130" s="21">
        <f t="shared" si="346"/>
        <v>2.9296711076323456</v>
      </c>
      <c r="BD130" s="54"/>
      <c r="BF130" s="21">
        <f t="shared" ref="BF130:BN130" si="347">(BF39-BF$86)/BF$87</f>
        <v>-1.4423781830213021</v>
      </c>
      <c r="BG130" s="21">
        <f t="shared" si="347"/>
        <v>-0.9008292761705553</v>
      </c>
      <c r="BH130" s="21">
        <f t="shared" si="347"/>
        <v>-0.85148440574487538</v>
      </c>
      <c r="BI130" s="21">
        <f t="shared" si="347"/>
        <v>0.81069873230693035</v>
      </c>
      <c r="BJ130" s="21">
        <f t="shared" si="347"/>
        <v>-2.359287278779941</v>
      </c>
      <c r="BK130" s="21">
        <f t="shared" si="347"/>
        <v>-2.9855302525090477</v>
      </c>
      <c r="BL130" s="21">
        <f t="shared" si="347"/>
        <v>-3.162431429412945</v>
      </c>
      <c r="BM130" s="21">
        <f t="shared" si="347"/>
        <v>-4.1166649538765911</v>
      </c>
      <c r="BN130" s="21">
        <f t="shared" si="347"/>
        <v>2.3340981113001167</v>
      </c>
      <c r="BO130" s="54"/>
      <c r="BQ130" s="21">
        <f t="shared" ref="BQ130:BY130" si="348">(BQ39-BQ$86)/BQ$87</f>
        <v>-1.527506134935305</v>
      </c>
      <c r="BR130" s="21">
        <f t="shared" si="348"/>
        <v>-1.5435190204838638</v>
      </c>
      <c r="BS130" s="21">
        <f t="shared" si="348"/>
        <v>-1.2668615133956009</v>
      </c>
      <c r="BT130" s="21">
        <f t="shared" si="348"/>
        <v>0.98363853724235017</v>
      </c>
      <c r="BU130" s="21">
        <f t="shared" si="348"/>
        <v>-2.3776206889044578</v>
      </c>
      <c r="BV130" s="21">
        <f t="shared" si="348"/>
        <v>-0.83686480805945118</v>
      </c>
      <c r="BW130" s="21">
        <f t="shared" si="348"/>
        <v>-3.2743116353273756</v>
      </c>
      <c r="BX130" s="21">
        <f t="shared" si="348"/>
        <v>-4.8306499268698087</v>
      </c>
      <c r="BY130" s="21">
        <f t="shared" si="348"/>
        <v>2.3143739134045922</v>
      </c>
      <c r="BZ130" s="54"/>
      <c r="CB130" s="21">
        <f t="shared" ref="CB130:CJ130" si="349">(CB39-CB$86)/CB$87</f>
        <v>-1.4911300536167402</v>
      </c>
      <c r="CC130" s="21">
        <f t="shared" si="349"/>
        <v>-1.6195619924392231</v>
      </c>
      <c r="CD130" s="21">
        <f t="shared" si="349"/>
        <v>-2.3094931654434823</v>
      </c>
      <c r="CE130" s="21">
        <f t="shared" si="349"/>
        <v>1.0936363868879828</v>
      </c>
      <c r="CF130" s="21">
        <f t="shared" si="349"/>
        <v>-2.0725931991906767</v>
      </c>
      <c r="CG130" s="21">
        <f t="shared" si="349"/>
        <v>-4.6491500129073815</v>
      </c>
      <c r="CH130" s="21">
        <f t="shared" si="349"/>
        <v>-3.2179002129264491</v>
      </c>
      <c r="CI130" s="21">
        <f t="shared" si="349"/>
        <v>-4.9773025114962408</v>
      </c>
      <c r="CJ130" s="21">
        <f t="shared" si="349"/>
        <v>2.3197443250844367</v>
      </c>
      <c r="CK130" s="54"/>
      <c r="CM130" s="21">
        <f t="shared" ref="CM130:CU130" si="350">(CM39-CM$86)/CM$87</f>
        <v>-1.522976940359104</v>
      </c>
      <c r="CN130" s="21">
        <f t="shared" si="350"/>
        <v>-2.153452056510941</v>
      </c>
      <c r="CO130" s="21">
        <f t="shared" si="350"/>
        <v>1.1319726104301553</v>
      </c>
      <c r="CP130" s="21">
        <f t="shared" si="350"/>
        <v>-2.1177241379849274</v>
      </c>
      <c r="CQ130" s="21">
        <f t="shared" si="350"/>
        <v>-3.1314798502425187</v>
      </c>
      <c r="CR130" s="21">
        <f t="shared" si="350"/>
        <v>-3.2783514990035325</v>
      </c>
      <c r="CS130" s="21">
        <f t="shared" si="350"/>
        <v>-5.2589487108981032</v>
      </c>
      <c r="CT130" s="21">
        <f t="shared" si="350"/>
        <v>2.3014108476275017</v>
      </c>
      <c r="CU130" s="21">
        <f t="shared" si="350"/>
        <v>-1.5783471468781383</v>
      </c>
    </row>
    <row r="131" spans="3:99" ht="0.95" customHeight="1" x14ac:dyDescent="0.25">
      <c r="C131" s="21">
        <f t="shared" ref="C131:K131" si="351">(C40-C$86)/C$87</f>
        <v>-0.99984371550684781</v>
      </c>
      <c r="D131" s="21">
        <f t="shared" si="351"/>
        <v>-0.37952285398176999</v>
      </c>
      <c r="E131" s="21">
        <f t="shared" si="351"/>
        <v>9.8880202017894311E-2</v>
      </c>
      <c r="F131" s="21">
        <f t="shared" si="351"/>
        <v>0.59517918292802097</v>
      </c>
      <c r="G131" s="21">
        <f t="shared" si="351"/>
        <v>-1.0995605906846289</v>
      </c>
      <c r="H131" s="21">
        <f t="shared" si="351"/>
        <v>0.51342381672507775</v>
      </c>
      <c r="I131" s="21">
        <f t="shared" si="351"/>
        <v>-1.2880012409490962</v>
      </c>
      <c r="J131" s="21">
        <f t="shared" si="351"/>
        <v>0.56923273473550762</v>
      </c>
      <c r="K131" s="21">
        <f t="shared" si="351"/>
        <v>2.8693270570749094</v>
      </c>
      <c r="L131" s="54"/>
      <c r="N131" s="53">
        <f t="shared" ref="N131:V131" si="352">(N40-N$86)/N$87</f>
        <v>-1.0941148745407743</v>
      </c>
      <c r="O131" s="53">
        <f t="shared" si="352"/>
        <v>-0.29025145864580304</v>
      </c>
      <c r="P131" s="53">
        <f t="shared" si="352"/>
        <v>0.2316334905054884</v>
      </c>
      <c r="Q131" s="53">
        <f t="shared" si="352"/>
        <v>0.48270911101149561</v>
      </c>
      <c r="R131" s="53">
        <f t="shared" si="352"/>
        <v>-1.0642459141477556</v>
      </c>
      <c r="S131" s="53">
        <f t="shared" si="352"/>
        <v>0.45124639401534794</v>
      </c>
      <c r="T131" s="53">
        <f t="shared" si="352"/>
        <v>-1.3052142982670591</v>
      </c>
      <c r="U131" s="53">
        <f t="shared" si="352"/>
        <v>0.53048435893349388</v>
      </c>
      <c r="V131" s="53">
        <f t="shared" si="352"/>
        <v>2.8474397432414684</v>
      </c>
      <c r="W131" s="54"/>
      <c r="Y131" s="21">
        <f t="shared" ref="Y131:AG131" si="353">(Y40-Y$86)/Y$87</f>
        <v>-0.85646201427834912</v>
      </c>
      <c r="Z131" s="21">
        <f t="shared" si="353"/>
        <v>-0.24969317855548029</v>
      </c>
      <c r="AA131" s="21">
        <f t="shared" si="353"/>
        <v>0.21493347045234734</v>
      </c>
      <c r="AB131" s="21">
        <f t="shared" si="353"/>
        <v>0.59432443194386286</v>
      </c>
      <c r="AC131" s="21">
        <f t="shared" si="353"/>
        <v>-1.0243148498072556</v>
      </c>
      <c r="AD131" s="21">
        <f t="shared" si="353"/>
        <v>0.4096395462285532</v>
      </c>
      <c r="AE131" s="21">
        <f t="shared" si="353"/>
        <v>-1.4308887978933911</v>
      </c>
      <c r="AF131" s="21">
        <f t="shared" si="353"/>
        <v>0.50999140158018075</v>
      </c>
      <c r="AG131" s="21">
        <f t="shared" si="353"/>
        <v>2.5782139767455905</v>
      </c>
      <c r="AJ131" s="21">
        <f t="shared" ref="AJ131:AR131" si="354">(AJ40-AJ$86)/AJ$87</f>
        <v>-0.96110017526431901</v>
      </c>
      <c r="AK131" s="21">
        <f t="shared" si="354"/>
        <v>-0.61533473802975569</v>
      </c>
      <c r="AL131" s="21">
        <f t="shared" si="354"/>
        <v>-8.6975563195028402E-2</v>
      </c>
      <c r="AM131" s="21">
        <f t="shared" si="354"/>
        <v>0.65834820673487571</v>
      </c>
      <c r="AN131" s="21">
        <f t="shared" si="354"/>
        <v>-1.1504570448547238</v>
      </c>
      <c r="AO131" s="21">
        <f t="shared" si="354"/>
        <v>0.43021222007925775</v>
      </c>
      <c r="AP131" s="21">
        <f t="shared" si="354"/>
        <v>-1.4900897706056053</v>
      </c>
      <c r="AQ131" s="21">
        <f t="shared" si="354"/>
        <v>0.50352966380863606</v>
      </c>
      <c r="AR131" s="21">
        <f t="shared" si="354"/>
        <v>2.449888926118863</v>
      </c>
      <c r="AS131" s="54"/>
      <c r="AU131" s="21">
        <f t="shared" ref="AU131:BC131" si="355">(AU40-AU$86)/AU$87</f>
        <v>-1.0256352861307636</v>
      </c>
      <c r="AV131" s="21">
        <f t="shared" si="355"/>
        <v>-0.49355744156060838</v>
      </c>
      <c r="AW131" s="21">
        <f t="shared" si="355"/>
        <v>2.1382614411981821E-2</v>
      </c>
      <c r="AX131" s="21">
        <f t="shared" si="355"/>
        <v>0.53418761282077454</v>
      </c>
      <c r="AY131" s="21">
        <f t="shared" si="355"/>
        <v>-1.1430989144656176</v>
      </c>
      <c r="AZ131" s="21">
        <f t="shared" si="355"/>
        <v>0.34472225897166353</v>
      </c>
      <c r="BA131" s="21">
        <f t="shared" si="355"/>
        <v>-1.5271262439500368</v>
      </c>
      <c r="BB131" s="21">
        <f t="shared" si="355"/>
        <v>0.47911957823151069</v>
      </c>
      <c r="BC131" s="21">
        <f t="shared" si="355"/>
        <v>2.1454748748298265</v>
      </c>
      <c r="BD131" s="54"/>
      <c r="BF131" s="21">
        <f t="shared" ref="BF131:BN131" si="356">(BF40-BF$86)/BF$87</f>
        <v>-0.99010509838632155</v>
      </c>
      <c r="BG131" s="21">
        <f t="shared" si="356"/>
        <v>-0.5518102886897831</v>
      </c>
      <c r="BH131" s="21">
        <f t="shared" si="356"/>
        <v>-0.2286985756122297</v>
      </c>
      <c r="BI131" s="21">
        <f t="shared" si="356"/>
        <v>0.6547400933916554</v>
      </c>
      <c r="BJ131" s="21">
        <f t="shared" si="356"/>
        <v>-1.0356299314628004</v>
      </c>
      <c r="BK131" s="21">
        <f t="shared" si="356"/>
        <v>0.35808458800708326</v>
      </c>
      <c r="BL131" s="21">
        <f t="shared" si="356"/>
        <v>-1.5888364792889322</v>
      </c>
      <c r="BM131" s="21">
        <f t="shared" si="356"/>
        <v>0.47885597427863003</v>
      </c>
      <c r="BN131" s="21">
        <f t="shared" si="356"/>
        <v>1.8897933508221822</v>
      </c>
      <c r="BO131" s="54"/>
      <c r="BQ131" s="21">
        <f t="shared" ref="BQ131:BY131" si="357">(BQ40-BQ$86)/BQ$87</f>
        <v>-1.1995031789097779</v>
      </c>
      <c r="BR131" s="21">
        <f t="shared" si="357"/>
        <v>-1.0802743837088804</v>
      </c>
      <c r="BS131" s="21">
        <f t="shared" si="357"/>
        <v>-1.0789453993156746</v>
      </c>
      <c r="BT131" s="21">
        <f t="shared" si="357"/>
        <v>0.98363853724235017</v>
      </c>
      <c r="BU131" s="21">
        <f t="shared" si="357"/>
        <v>-0.91604735623485245</v>
      </c>
      <c r="BV131" s="21">
        <f t="shared" si="357"/>
        <v>0.36748869257039612</v>
      </c>
      <c r="BW131" s="21">
        <f t="shared" si="357"/>
        <v>-1.5931399700795821</v>
      </c>
      <c r="BX131" s="21">
        <f t="shared" si="357"/>
        <v>0.35806662600989086</v>
      </c>
      <c r="BY131" s="21">
        <f t="shared" si="357"/>
        <v>1.8468822475495676</v>
      </c>
      <c r="BZ131" s="54"/>
      <c r="CB131" s="21">
        <f t="shared" ref="CB131:CJ131" si="358">(CB40-CB$86)/CB$87</f>
        <v>-1.1127308776642508</v>
      </c>
      <c r="CC131" s="21">
        <f t="shared" si="358"/>
        <v>-1.0914585342555121</v>
      </c>
      <c r="CD131" s="21">
        <f t="shared" si="358"/>
        <v>-1.0100516131888719</v>
      </c>
      <c r="CE131" s="21">
        <f t="shared" si="358"/>
        <v>0.76477326318904792</v>
      </c>
      <c r="CF131" s="21">
        <f t="shared" si="358"/>
        <v>-1.0503330343473416</v>
      </c>
      <c r="CG131" s="21">
        <f t="shared" si="358"/>
        <v>0.29483874182364739</v>
      </c>
      <c r="CH131" s="21">
        <f t="shared" si="358"/>
        <v>-1.6424466388670396</v>
      </c>
      <c r="CI131" s="21">
        <f t="shared" si="358"/>
        <v>0.37107567831244204</v>
      </c>
      <c r="CJ131" s="21">
        <f t="shared" si="358"/>
        <v>1.8896551904061134</v>
      </c>
      <c r="CK131" s="54"/>
      <c r="CM131" s="21">
        <f t="shared" ref="CM131:CU131" si="359">(CM40-CM$86)/CM$87</f>
        <v>-1.1279743711929775</v>
      </c>
      <c r="CN131" s="21">
        <f t="shared" si="359"/>
        <v>0.10022152404022129</v>
      </c>
      <c r="CO131" s="21">
        <f t="shared" si="359"/>
        <v>0.9618561507786102</v>
      </c>
      <c r="CP131" s="21">
        <f t="shared" si="359"/>
        <v>-0.91688423039808353</v>
      </c>
      <c r="CQ131" s="21">
        <f t="shared" si="359"/>
        <v>0.30916206991748596</v>
      </c>
      <c r="CR131" s="21">
        <f t="shared" si="359"/>
        <v>-1.6304547555888624</v>
      </c>
      <c r="CS131" s="21">
        <f t="shared" si="359"/>
        <v>0.29643701755440327</v>
      </c>
      <c r="CT131" s="21">
        <f t="shared" si="359"/>
        <v>1.8696402510628065</v>
      </c>
      <c r="CU131" s="21">
        <f t="shared" si="359"/>
        <v>-1.0607967093990172</v>
      </c>
    </row>
    <row r="132" spans="3:99" ht="0.95" customHeight="1" x14ac:dyDescent="0.25">
      <c r="C132" s="21">
        <f t="shared" ref="C132:K132" si="360">(C41-C$86)/C$87</f>
        <v>-0.99750057544885384</v>
      </c>
      <c r="D132" s="21">
        <f t="shared" si="360"/>
        <v>-0.67768727822185193</v>
      </c>
      <c r="E132" s="21">
        <f t="shared" si="360"/>
        <v>-0.34617685890992411</v>
      </c>
      <c r="F132" s="21">
        <f t="shared" si="360"/>
        <v>0.57945165266283361</v>
      </c>
      <c r="G132" s="21">
        <f t="shared" si="360"/>
        <v>-0.68515401098892226</v>
      </c>
      <c r="H132" s="21">
        <f t="shared" si="360"/>
        <v>-0.42924502569403089</v>
      </c>
      <c r="I132" s="21">
        <f t="shared" si="360"/>
        <v>-1.0773231100393488</v>
      </c>
      <c r="J132" s="21">
        <f t="shared" si="360"/>
        <v>0.78507885293217006</v>
      </c>
      <c r="K132" s="21">
        <f t="shared" si="360"/>
        <v>0.96674901854770079</v>
      </c>
      <c r="L132" s="54"/>
      <c r="N132" s="53">
        <f t="shared" ref="N132:V132" si="361">(N41-N$86)/N$87</f>
        <v>-0.98259700120296833</v>
      </c>
      <c r="O132" s="53">
        <f t="shared" si="361"/>
        <v>-0.78498424188541105</v>
      </c>
      <c r="P132" s="53">
        <f t="shared" si="361"/>
        <v>-0.52654542406522753</v>
      </c>
      <c r="Q132" s="53">
        <f t="shared" si="361"/>
        <v>0.56906035501448637</v>
      </c>
      <c r="R132" s="53">
        <f t="shared" si="361"/>
        <v>-0.71542541370520207</v>
      </c>
      <c r="S132" s="53">
        <f t="shared" si="361"/>
        <v>-0.20283816648222386</v>
      </c>
      <c r="T132" s="53">
        <f t="shared" si="361"/>
        <v>-1.0971107013150394</v>
      </c>
      <c r="U132" s="53">
        <f t="shared" si="361"/>
        <v>0.70011089307788532</v>
      </c>
      <c r="V132" s="53">
        <f t="shared" si="361"/>
        <v>1.009970256576491</v>
      </c>
      <c r="W132" s="54"/>
      <c r="Y132" s="21">
        <f t="shared" ref="Y132:AG132" si="362">(Y41-Y$86)/Y$87</f>
        <v>-0.85789954724949091</v>
      </c>
      <c r="Z132" s="21">
        <f t="shared" si="362"/>
        <v>-0.80254199392541892</v>
      </c>
      <c r="AA132" s="21">
        <f t="shared" si="362"/>
        <v>-0.36493008957913586</v>
      </c>
      <c r="AB132" s="21">
        <f t="shared" si="362"/>
        <v>0.57352722084162555</v>
      </c>
      <c r="AC132" s="21">
        <f t="shared" si="362"/>
        <v>-0.74701088720594344</v>
      </c>
      <c r="AD132" s="21">
        <f t="shared" si="362"/>
        <v>-0.40456556340986544</v>
      </c>
      <c r="AE132" s="21">
        <f t="shared" si="362"/>
        <v>-1.2136001435347763</v>
      </c>
      <c r="AF132" s="21">
        <f t="shared" si="362"/>
        <v>0.72559048306314256</v>
      </c>
      <c r="AG132" s="21">
        <f t="shared" si="362"/>
        <v>0.93790838012745448</v>
      </c>
      <c r="AJ132" s="21">
        <f t="shared" ref="AJ132:AR132" si="363">(AJ41-AJ$86)/AJ$87</f>
        <v>-0.97421754215913092</v>
      </c>
      <c r="AK132" s="21">
        <f t="shared" si="363"/>
        <v>-0.88359167275053718</v>
      </c>
      <c r="AL132" s="21">
        <f t="shared" si="363"/>
        <v>-0.49482830164399383</v>
      </c>
      <c r="AM132" s="21">
        <f t="shared" si="363"/>
        <v>0.99802986128420412</v>
      </c>
      <c r="AN132" s="21">
        <f t="shared" si="363"/>
        <v>-0.81771853433773356</v>
      </c>
      <c r="AO132" s="21">
        <f t="shared" si="363"/>
        <v>-0.75270566394452154</v>
      </c>
      <c r="AP132" s="21">
        <f t="shared" si="363"/>
        <v>-1.2450626265535694</v>
      </c>
      <c r="AQ132" s="21">
        <f t="shared" si="363"/>
        <v>0.79443195218067741</v>
      </c>
      <c r="AR132" s="21">
        <f t="shared" si="363"/>
        <v>0.78359136203105118</v>
      </c>
      <c r="AS132" s="54"/>
      <c r="AU132" s="21">
        <f t="shared" ref="AU132:BC132" si="364">(AU41-AU$86)/AU$87</f>
        <v>-1.0881115580311311</v>
      </c>
      <c r="AV132" s="21">
        <f t="shared" si="364"/>
        <v>-0.9106026038445233</v>
      </c>
      <c r="AW132" s="21">
        <f t="shared" si="364"/>
        <v>-0.72304816883848566</v>
      </c>
      <c r="AX132" s="21">
        <f t="shared" si="364"/>
        <v>1.0037710712453198</v>
      </c>
      <c r="AY132" s="21">
        <f t="shared" si="364"/>
        <v>-0.66951192120615732</v>
      </c>
      <c r="AZ132" s="21">
        <f t="shared" si="364"/>
        <v>-0.37057642839453592</v>
      </c>
      <c r="BA132" s="21">
        <f t="shared" si="364"/>
        <v>-1.158751882367514</v>
      </c>
      <c r="BB132" s="21">
        <f t="shared" si="364"/>
        <v>0.7783064747321895</v>
      </c>
      <c r="BC132" s="21">
        <f t="shared" si="364"/>
        <v>0.64587155245307848</v>
      </c>
      <c r="BD132" s="54"/>
      <c r="BF132" s="21">
        <f t="shared" ref="BF132:BN132" si="365">(BF41-BF$86)/BF$87</f>
        <v>-1.0738336171109983</v>
      </c>
      <c r="BG132" s="21">
        <f t="shared" si="365"/>
        <v>-0.8678063623815111</v>
      </c>
      <c r="BH132" s="21">
        <f t="shared" si="365"/>
        <v>-0.64388912903399342</v>
      </c>
      <c r="BI132" s="21">
        <f t="shared" si="365"/>
        <v>0.93478507531673238</v>
      </c>
      <c r="BJ132" s="21">
        <f t="shared" si="365"/>
        <v>-0.83635002696339655</v>
      </c>
      <c r="BK132" s="21">
        <f t="shared" si="365"/>
        <v>-0.26110334542182989</v>
      </c>
      <c r="BL132" s="21">
        <f t="shared" si="365"/>
        <v>-1.0951596321912027</v>
      </c>
      <c r="BM132" s="21">
        <f t="shared" si="365"/>
        <v>0.77694381826707637</v>
      </c>
      <c r="BN132" s="21">
        <f t="shared" si="365"/>
        <v>0.55110887769386041</v>
      </c>
      <c r="BO132" s="54"/>
      <c r="BQ132" s="21">
        <f t="shared" ref="BQ132:BY132" si="366">(BQ41-BQ$86)/BQ$87</f>
        <v>-1.1969873331841641</v>
      </c>
      <c r="BR132" s="21">
        <f t="shared" si="366"/>
        <v>-1.258609279646443</v>
      </c>
      <c r="BS132" s="21">
        <f t="shared" si="366"/>
        <v>-1.2668615133956009</v>
      </c>
      <c r="BT132" s="21">
        <f t="shared" si="366"/>
        <v>1.0240771560252671</v>
      </c>
      <c r="BU132" s="21">
        <f t="shared" si="366"/>
        <v>-0.88238687948246131</v>
      </c>
      <c r="BV132" s="21">
        <f t="shared" si="366"/>
        <v>-0.36559604694342424</v>
      </c>
      <c r="BW132" s="21">
        <f t="shared" si="366"/>
        <v>-1.1405168294359451</v>
      </c>
      <c r="BX132" s="21">
        <f t="shared" si="366"/>
        <v>0.74336736013462146</v>
      </c>
      <c r="BY132" s="21">
        <f t="shared" si="366"/>
        <v>0.65589157501414919</v>
      </c>
      <c r="BZ132" s="54"/>
      <c r="CB132" s="21">
        <f t="shared" ref="CB132:CJ132" si="367">(CB41-CB$86)/CB$87</f>
        <v>-1.1217160029662703</v>
      </c>
      <c r="CC132" s="21">
        <f t="shared" si="367"/>
        <v>-1.2035616143503154</v>
      </c>
      <c r="CD132" s="21">
        <f t="shared" si="367"/>
        <v>-1.2130893557286542</v>
      </c>
      <c r="CE132" s="21">
        <f t="shared" si="367"/>
        <v>0.93968459023382322</v>
      </c>
      <c r="CF132" s="21">
        <f t="shared" si="367"/>
        <v>-1.0908709374359566</v>
      </c>
      <c r="CG132" s="21">
        <f t="shared" si="367"/>
        <v>-0.15666708052621864</v>
      </c>
      <c r="CH132" s="21">
        <f t="shared" si="367"/>
        <v>-1.1481866940640884</v>
      </c>
      <c r="CI132" s="21">
        <f t="shared" si="367"/>
        <v>0.79262272775549125</v>
      </c>
      <c r="CJ132" s="21">
        <f t="shared" si="367"/>
        <v>0.63205278394164877</v>
      </c>
      <c r="CK132" s="54"/>
      <c r="CM132" s="21">
        <f t="shared" ref="CM132:CU132" si="368">(CM41-CM$86)/CM$87</f>
        <v>-1.162351597630956</v>
      </c>
      <c r="CN132" s="21">
        <f t="shared" si="368"/>
        <v>-0.34494856594519335</v>
      </c>
      <c r="CO132" s="21">
        <f t="shared" si="368"/>
        <v>0.85864461158510186</v>
      </c>
      <c r="CP132" s="21">
        <f t="shared" si="368"/>
        <v>-1.137446662403879</v>
      </c>
      <c r="CQ132" s="21">
        <f t="shared" si="368"/>
        <v>-0.14798615723666819</v>
      </c>
      <c r="CR132" s="21">
        <f t="shared" si="368"/>
        <v>-1.106824014690746</v>
      </c>
      <c r="CS132" s="21">
        <f t="shared" si="368"/>
        <v>0.74967361544679501</v>
      </c>
      <c r="CT132" s="21">
        <f t="shared" si="368"/>
        <v>0.68665902307658377</v>
      </c>
      <c r="CU132" s="21">
        <f t="shared" si="368"/>
        <v>-1.2262522185320885</v>
      </c>
    </row>
    <row r="133" spans="3:99" ht="0.95" customHeight="1" x14ac:dyDescent="0.25">
      <c r="C133" s="21">
        <f t="shared" ref="C133:K133" si="369">(C42-C$86)/C$87</f>
        <v>-0.6524637492765869</v>
      </c>
      <c r="D133" s="21">
        <f t="shared" si="369"/>
        <v>-1.1816954350804902E-2</v>
      </c>
      <c r="E133" s="21">
        <f t="shared" si="369"/>
        <v>0.6830175944856568</v>
      </c>
      <c r="F133" s="21">
        <f t="shared" si="369"/>
        <v>0.49332470121061683</v>
      </c>
      <c r="G133" s="21">
        <f t="shared" si="369"/>
        <v>-0.45667038326480314</v>
      </c>
      <c r="H133" s="21">
        <f t="shared" si="369"/>
        <v>0.20844272064830677</v>
      </c>
      <c r="I133" s="21">
        <f t="shared" si="369"/>
        <v>1.1799425782793789</v>
      </c>
      <c r="J133" s="21">
        <f t="shared" si="369"/>
        <v>0.61719853877921005</v>
      </c>
      <c r="K133" s="21">
        <f t="shared" si="369"/>
        <v>2.010396195021364</v>
      </c>
      <c r="L133" s="54"/>
      <c r="N133" s="53">
        <f t="shared" ref="N133:V133" si="370">(N42-N$86)/N$87</f>
        <v>-0.87417912638261264</v>
      </c>
      <c r="O133" s="53">
        <f t="shared" si="370"/>
        <v>4.1366658396349981E-2</v>
      </c>
      <c r="P133" s="53">
        <f t="shared" si="370"/>
        <v>0.778227591707633</v>
      </c>
      <c r="Q133" s="53">
        <f t="shared" si="370"/>
        <v>0.47321659837286906</v>
      </c>
      <c r="R133" s="53">
        <f t="shared" si="370"/>
        <v>-0.45806394691526975</v>
      </c>
      <c r="S133" s="53">
        <f t="shared" si="370"/>
        <v>0.28061563910293774</v>
      </c>
      <c r="T133" s="53">
        <f t="shared" si="370"/>
        <v>1.1028416093205973</v>
      </c>
      <c r="U133" s="53">
        <f t="shared" si="370"/>
        <v>0.19123129064471053</v>
      </c>
      <c r="V133" s="53">
        <f t="shared" si="370"/>
        <v>1.6407433639390949</v>
      </c>
      <c r="W133" s="54"/>
      <c r="Y133" s="21">
        <f t="shared" ref="Y133:AG133" si="371">(Y42-Y$86)/Y$87</f>
        <v>-0.66051847512762629</v>
      </c>
      <c r="Z133" s="21">
        <f t="shared" si="371"/>
        <v>-0.30168484199806961</v>
      </c>
      <c r="AA133" s="21">
        <f t="shared" si="371"/>
        <v>0.47680733627301719</v>
      </c>
      <c r="AB133" s="21">
        <f t="shared" si="371"/>
        <v>0.89428420745689285</v>
      </c>
      <c r="AC133" s="21">
        <f t="shared" si="371"/>
        <v>-0.34940594082906234</v>
      </c>
      <c r="AD133" s="21">
        <f t="shared" si="371"/>
        <v>0.2973353931749777</v>
      </c>
      <c r="AE133" s="21">
        <f t="shared" si="371"/>
        <v>1.0524101090622067</v>
      </c>
      <c r="AF133" s="21">
        <f t="shared" si="371"/>
        <v>0.4860359480820734</v>
      </c>
      <c r="AG133" s="21">
        <f t="shared" si="371"/>
        <v>2.5109193881663852</v>
      </c>
      <c r="AJ133" s="21">
        <f t="shared" ref="AJ133:AR133" si="372">(AJ42-AJ$86)/AJ$87</f>
        <v>-0.77122714121555869</v>
      </c>
      <c r="AK133" s="21">
        <f t="shared" si="372"/>
        <v>-1.2544404378470382E-2</v>
      </c>
      <c r="AL133" s="21">
        <f t="shared" si="372"/>
        <v>0.97344155677228072</v>
      </c>
      <c r="AM133" s="21">
        <f t="shared" si="372"/>
        <v>0.88834099366931774</v>
      </c>
      <c r="AN133" s="21">
        <f t="shared" si="372"/>
        <v>-0.37874423431833054</v>
      </c>
      <c r="AO133" s="21">
        <f t="shared" si="372"/>
        <v>0.15511503774814642</v>
      </c>
      <c r="AP133" s="21">
        <f t="shared" si="372"/>
        <v>0.99081006292125962</v>
      </c>
      <c r="AQ133" s="21">
        <f t="shared" si="372"/>
        <v>0.52777152117297277</v>
      </c>
      <c r="AR133" s="21">
        <f t="shared" si="372"/>
        <v>2.5479064298887342</v>
      </c>
      <c r="AS133" s="54"/>
      <c r="AU133" s="21">
        <f t="shared" ref="AU133:BC133" si="373">(AU42-AU$86)/AU$87</f>
        <v>-0.86188218280743545</v>
      </c>
      <c r="AV133" s="21">
        <f t="shared" si="373"/>
        <v>-0.18543096108280063</v>
      </c>
      <c r="AW133" s="21">
        <f t="shared" si="373"/>
        <v>0.59565779006234243</v>
      </c>
      <c r="AX133" s="21">
        <f t="shared" si="373"/>
        <v>0.90082406728143716</v>
      </c>
      <c r="AY133" s="21">
        <f t="shared" si="373"/>
        <v>-0.4083569537297469</v>
      </c>
      <c r="AZ133" s="21">
        <f t="shared" si="373"/>
        <v>0.15397594234067685</v>
      </c>
      <c r="BA133" s="21">
        <f t="shared" si="373"/>
        <v>0.95940069673199446</v>
      </c>
      <c r="BB133" s="21">
        <f t="shared" si="373"/>
        <v>0.47911957823151069</v>
      </c>
      <c r="BC133" s="21">
        <f t="shared" si="373"/>
        <v>1.904712873530807</v>
      </c>
      <c r="BD133" s="54"/>
      <c r="BF133" s="21">
        <f t="shared" ref="BF133:BN133" si="374">(BF42-BF$86)/BF$87</f>
        <v>-0.92763325940043961</v>
      </c>
      <c r="BG133" s="21">
        <f t="shared" si="374"/>
        <v>-9.5127991137703691E-2</v>
      </c>
      <c r="BH133" s="21">
        <f t="shared" si="374"/>
        <v>0.67088095680159077</v>
      </c>
      <c r="BI133" s="21">
        <f t="shared" si="374"/>
        <v>0.79705803502571104</v>
      </c>
      <c r="BJ133" s="21">
        <f t="shared" si="374"/>
        <v>-0.36465997778132231</v>
      </c>
      <c r="BK133" s="21">
        <f t="shared" si="374"/>
        <v>0.15994444930983104</v>
      </c>
      <c r="BL133" s="21">
        <f t="shared" si="374"/>
        <v>0.91040255914332413</v>
      </c>
      <c r="BM133" s="21">
        <f t="shared" si="374"/>
        <v>0.50369662794433379</v>
      </c>
      <c r="BN133" s="21">
        <f t="shared" si="374"/>
        <v>2.6629990378876784</v>
      </c>
      <c r="BO133" s="54"/>
      <c r="BQ133" s="21">
        <f t="shared" ref="BQ133:BY133" si="375">(BQ42-BQ$86)/BQ$87</f>
        <v>-0.92205875877389343</v>
      </c>
      <c r="BR133" s="21">
        <f t="shared" si="375"/>
        <v>-0.43619617433076024</v>
      </c>
      <c r="BS133" s="21">
        <f t="shared" si="375"/>
        <v>0.27822653570602313</v>
      </c>
      <c r="BT133" s="21">
        <f t="shared" si="375"/>
        <v>1.0105976164309614</v>
      </c>
      <c r="BU133" s="21">
        <f t="shared" si="375"/>
        <v>-0.3845661443549957</v>
      </c>
      <c r="BV133" s="21">
        <f t="shared" si="375"/>
        <v>5.3309518493044321E-2</v>
      </c>
      <c r="BW133" s="21">
        <f t="shared" si="375"/>
        <v>1.0579384251188602</v>
      </c>
      <c r="BX133" s="21">
        <f t="shared" si="375"/>
        <v>0.51218691965978336</v>
      </c>
      <c r="BY133" s="21">
        <f t="shared" si="375"/>
        <v>2.6872541706937185</v>
      </c>
      <c r="BZ133" s="54"/>
      <c r="CB133" s="21">
        <f t="shared" ref="CB133:CJ133" si="376">(CB42-CB$86)/CB$87</f>
        <v>-0.92141067206122884</v>
      </c>
      <c r="CC133" s="21">
        <f t="shared" si="376"/>
        <v>-0.32703617337151314</v>
      </c>
      <c r="CD133" s="21">
        <f t="shared" si="376"/>
        <v>0.2893899390657404</v>
      </c>
      <c r="CE133" s="21">
        <f t="shared" si="376"/>
        <v>0.79675994999259259</v>
      </c>
      <c r="CF133" s="21">
        <f t="shared" si="376"/>
        <v>-0.32417581380345545</v>
      </c>
      <c r="CG133" s="21">
        <f t="shared" si="376"/>
        <v>6.9085830648714722E-2</v>
      </c>
      <c r="CH133" s="21">
        <f t="shared" si="376"/>
        <v>0.92152682479827464</v>
      </c>
      <c r="CI133" s="21">
        <f t="shared" si="376"/>
        <v>0.52915582185358578</v>
      </c>
      <c r="CJ133" s="21">
        <f t="shared" si="376"/>
        <v>2.6082851369572362</v>
      </c>
      <c r="CK133" s="54"/>
      <c r="CM133" s="21">
        <f t="shared" ref="CM133:CU133" si="377">(CM42-CM$86)/CM$87</f>
        <v>-0.95105229187458273</v>
      </c>
      <c r="CN133" s="21">
        <f t="shared" si="377"/>
        <v>0.68450726714607879</v>
      </c>
      <c r="CO133" s="21">
        <f t="shared" si="377"/>
        <v>0.77727058901402224</v>
      </c>
      <c r="CP133" s="21">
        <f t="shared" si="377"/>
        <v>-0.30666150184890439</v>
      </c>
      <c r="CQ133" s="21">
        <f t="shared" si="377"/>
        <v>2.0436873820146903E-2</v>
      </c>
      <c r="CR133" s="21">
        <f t="shared" si="377"/>
        <v>0.94149623646957536</v>
      </c>
      <c r="CS133" s="21">
        <f t="shared" si="377"/>
        <v>0.52953012504192098</v>
      </c>
      <c r="CT133" s="21">
        <f t="shared" si="377"/>
        <v>2.591013077030651</v>
      </c>
      <c r="CU133" s="21">
        <f t="shared" si="377"/>
        <v>-0.34641893543755869</v>
      </c>
    </row>
    <row r="134" spans="3:99" ht="0.95" customHeight="1" x14ac:dyDescent="0.25">
      <c r="C134" s="21">
        <f t="shared" ref="C134:K134" si="378">(C43-C$86)/C$87</f>
        <v>-1.445217299643935</v>
      </c>
      <c r="D134" s="21">
        <f t="shared" si="378"/>
        <v>-1.0538141856115917</v>
      </c>
      <c r="E134" s="21">
        <f t="shared" si="378"/>
        <v>-3.4697574813775929</v>
      </c>
      <c r="F134" s="21">
        <f t="shared" si="378"/>
        <v>0.13210880728497826</v>
      </c>
      <c r="G134" s="21">
        <f t="shared" si="378"/>
        <v>-2.5645438507981004</v>
      </c>
      <c r="H134" s="21">
        <f t="shared" si="378"/>
        <v>4.2089395515522661E-2</v>
      </c>
      <c r="I134" s="21">
        <f t="shared" si="378"/>
        <v>-4.9899169697918104</v>
      </c>
      <c r="J134" s="21">
        <f t="shared" si="378"/>
        <v>0.90499336304142686</v>
      </c>
      <c r="K134" s="21">
        <f t="shared" si="378"/>
        <v>0.44030752245036631</v>
      </c>
      <c r="L134" s="54"/>
      <c r="N134" s="53">
        <f t="shared" ref="N134:V134" si="379">(N43-N$86)/N$87</f>
        <v>-1.475799713670461</v>
      </c>
      <c r="O134" s="53">
        <f t="shared" si="379"/>
        <v>-0.9444147314696254</v>
      </c>
      <c r="P134" s="53">
        <f t="shared" si="379"/>
        <v>-3.3287995846495795</v>
      </c>
      <c r="Q134" s="53">
        <f t="shared" si="379"/>
        <v>1.2269399580330449</v>
      </c>
      <c r="R134" s="53">
        <f t="shared" si="379"/>
        <v>-2.5977799435323949</v>
      </c>
      <c r="S134" s="53">
        <f t="shared" si="379"/>
        <v>-0.8853611861318631</v>
      </c>
      <c r="T134" s="53">
        <f t="shared" si="379"/>
        <v>-4.6646009347782353</v>
      </c>
      <c r="U134" s="53">
        <f t="shared" si="379"/>
        <v>0.94243451328415906</v>
      </c>
      <c r="V134" s="53">
        <f t="shared" si="379"/>
        <v>0.42490534539958263</v>
      </c>
      <c r="W134" s="54"/>
      <c r="Y134" s="21">
        <f t="shared" ref="Y134:AG134" si="380">(Y43-Y$86)/Y$87</f>
        <v>-1.4157780774133322</v>
      </c>
      <c r="Z134" s="21">
        <f t="shared" si="380"/>
        <v>-1.0644659574671016</v>
      </c>
      <c r="AA134" s="21">
        <f t="shared" si="380"/>
        <v>-3.1410131293503518</v>
      </c>
      <c r="AB134" s="21">
        <f t="shared" si="380"/>
        <v>0.10079061463309011</v>
      </c>
      <c r="AC134" s="21">
        <f t="shared" si="380"/>
        <v>-2.2252856878379363</v>
      </c>
      <c r="AD134" s="21">
        <f t="shared" si="380"/>
        <v>0.10080312533122208</v>
      </c>
      <c r="AE134" s="21">
        <f t="shared" si="380"/>
        <v>-3.6348165778164843</v>
      </c>
      <c r="AF134" s="21">
        <f t="shared" si="380"/>
        <v>0.98910047154231773</v>
      </c>
      <c r="AG134" s="21">
        <f t="shared" si="380"/>
        <v>0.35749255363180638</v>
      </c>
      <c r="AJ134" s="21">
        <f t="shared" ref="AJ134:AR134" si="381">(AJ43-AJ$86)/AJ$87</f>
        <v>-1.5296879022485463</v>
      </c>
      <c r="AK134" s="21">
        <f t="shared" si="381"/>
        <v>-1.2021714386802653</v>
      </c>
      <c r="AL134" s="21">
        <f t="shared" si="381"/>
        <v>-2.664604870192488</v>
      </c>
      <c r="AM134" s="21">
        <f t="shared" si="381"/>
        <v>8.3089077528973376E-2</v>
      </c>
      <c r="AN134" s="21">
        <f t="shared" si="381"/>
        <v>-2.2749528544934687</v>
      </c>
      <c r="AO134" s="21">
        <f t="shared" si="381"/>
        <v>-2.5683470673298574</v>
      </c>
      <c r="AP134" s="21">
        <f t="shared" si="381"/>
        <v>-3.3277933509958757</v>
      </c>
      <c r="AQ134" s="21">
        <f t="shared" si="381"/>
        <v>0.89139938163802479</v>
      </c>
      <c r="AR134" s="21">
        <f t="shared" si="381"/>
        <v>1.8165450556058482</v>
      </c>
      <c r="AS134" s="54"/>
      <c r="AU134" s="21">
        <f t="shared" ref="AU134:BC134" si="382">(AU43-AU$86)/AU$87</f>
        <v>-1.681558796643069</v>
      </c>
      <c r="AV134" s="21">
        <f t="shared" si="382"/>
        <v>-1.2105217847407552</v>
      </c>
      <c r="AW134" s="21">
        <f t="shared" si="382"/>
        <v>-1.7702558420832601</v>
      </c>
      <c r="AX134" s="21">
        <f t="shared" si="382"/>
        <v>0.10329959469012406</v>
      </c>
      <c r="AY134" s="21">
        <f t="shared" si="382"/>
        <v>-2.2968581737643845</v>
      </c>
      <c r="AZ134" s="21">
        <f t="shared" si="382"/>
        <v>-3.5655772319635624</v>
      </c>
      <c r="BA134" s="21">
        <f t="shared" si="382"/>
        <v>-2.8778322364192879</v>
      </c>
      <c r="BB134" s="21">
        <f t="shared" si="382"/>
        <v>0.952832164357586</v>
      </c>
      <c r="BC134" s="21">
        <f t="shared" si="382"/>
        <v>1.547009328743693</v>
      </c>
      <c r="BD134" s="54"/>
      <c r="BF134" s="21">
        <f t="shared" ref="BF134:BN134" si="383">(BF43-BF$86)/BF$87</f>
        <v>-1.7819436527362693</v>
      </c>
      <c r="BG134" s="21">
        <f t="shared" si="383"/>
        <v>-1.2142724156817475</v>
      </c>
      <c r="BH134" s="21">
        <f t="shared" si="383"/>
        <v>-1.9586592148695776</v>
      </c>
      <c r="BI134" s="21">
        <f t="shared" si="383"/>
        <v>0.34103541384839425</v>
      </c>
      <c r="BJ134" s="21">
        <f t="shared" si="383"/>
        <v>-2.3629437907891044</v>
      </c>
      <c r="BK134" s="21">
        <f t="shared" si="383"/>
        <v>-4.1991386020297181</v>
      </c>
      <c r="BL134" s="21">
        <f t="shared" si="383"/>
        <v>-2.2984969469919179</v>
      </c>
      <c r="BM134" s="21">
        <f t="shared" si="383"/>
        <v>0.97566904759270767</v>
      </c>
      <c r="BN134" s="21">
        <f t="shared" si="383"/>
        <v>1.3762462900100245</v>
      </c>
      <c r="BO134" s="54"/>
      <c r="BQ134" s="21">
        <f t="shared" ref="BQ134:BY134" si="384">(BQ43-BQ$86)/BQ$87</f>
        <v>-1.5773066033252758</v>
      </c>
      <c r="BR134" s="21">
        <f t="shared" si="384"/>
        <v>-0.45261651617950699</v>
      </c>
      <c r="BS134" s="21">
        <f t="shared" si="384"/>
        <v>-1.308620649857807</v>
      </c>
      <c r="BT134" s="21">
        <f t="shared" si="384"/>
        <v>0.255046181584622</v>
      </c>
      <c r="BU134" s="21">
        <f t="shared" si="384"/>
        <v>-2.4165959777756476</v>
      </c>
      <c r="BV134" s="21">
        <f t="shared" si="384"/>
        <v>-4.3713805164296549</v>
      </c>
      <c r="BW134" s="21">
        <f t="shared" si="384"/>
        <v>-1.7871213160697113</v>
      </c>
      <c r="BX134" s="21">
        <f t="shared" si="384"/>
        <v>0.1011994699267376</v>
      </c>
      <c r="BY134" s="21">
        <f t="shared" si="384"/>
        <v>1.4851327442093707</v>
      </c>
      <c r="BZ134" s="54"/>
      <c r="CB134" s="21">
        <f t="shared" ref="CB134:CJ134" si="385">(CB43-CB$86)/CB$87</f>
        <v>-1.4973918672031263</v>
      </c>
      <c r="CC134" s="21">
        <f t="shared" si="385"/>
        <v>6.1816405773839267E-3</v>
      </c>
      <c r="CD134" s="21">
        <f t="shared" si="385"/>
        <v>-0.13698932026780428</v>
      </c>
      <c r="CE134" s="21">
        <f t="shared" si="385"/>
        <v>-0.75755609023886972</v>
      </c>
      <c r="CF134" s="21">
        <f t="shared" si="385"/>
        <v>-2.3422583806062467</v>
      </c>
      <c r="CG134" s="21">
        <f t="shared" si="385"/>
        <v>-3.8815901149126102</v>
      </c>
      <c r="CH134" s="21">
        <f t="shared" si="385"/>
        <v>-1.8895766112685155</v>
      </c>
      <c r="CI134" s="21">
        <f t="shared" si="385"/>
        <v>-2.4124680540416048E-2</v>
      </c>
      <c r="CJ134" s="21">
        <f t="shared" si="385"/>
        <v>1.5902260460098121</v>
      </c>
      <c r="CK134" s="54"/>
      <c r="CM134" s="21">
        <f t="shared" ref="CM134:CU134" si="386">(CM43-CM$86)/CM$87</f>
        <v>-1.6426880978639846</v>
      </c>
      <c r="CN134" s="21">
        <f t="shared" si="386"/>
        <v>-3.4693224695560652</v>
      </c>
      <c r="CO134" s="21">
        <f t="shared" si="386"/>
        <v>-0.65513437542442354</v>
      </c>
      <c r="CP134" s="21">
        <f t="shared" si="386"/>
        <v>-2.3227655099606777</v>
      </c>
      <c r="CQ134" s="21">
        <f t="shared" si="386"/>
        <v>-4.3465317171521347</v>
      </c>
      <c r="CR134" s="21">
        <f t="shared" si="386"/>
        <v>-1.2916348644194662</v>
      </c>
      <c r="CS134" s="21">
        <f t="shared" si="386"/>
        <v>-0.46759039032139121</v>
      </c>
      <c r="CT134" s="21">
        <f t="shared" si="386"/>
        <v>1.6818375932074436</v>
      </c>
      <c r="CU134" s="21">
        <f t="shared" si="386"/>
        <v>-0.45109412704250046</v>
      </c>
    </row>
    <row r="135" spans="3:99" ht="0.95" customHeight="1" x14ac:dyDescent="0.25">
      <c r="C135" s="21">
        <f t="shared" ref="C135:K135" si="387">(C44-C$86)/C$87</f>
        <v>-0.75125324658312942</v>
      </c>
      <c r="D135" s="21">
        <f t="shared" si="387"/>
        <v>-0.34136672621233966</v>
      </c>
      <c r="E135" s="21">
        <f t="shared" si="387"/>
        <v>-0.15146439475400389</v>
      </c>
      <c r="F135" s="21">
        <f t="shared" si="387"/>
        <v>7.020506924866228E-2</v>
      </c>
      <c r="G135" s="21">
        <f t="shared" si="387"/>
        <v>0.26014099783047323</v>
      </c>
      <c r="H135" s="21">
        <f t="shared" si="387"/>
        <v>0.3470704915922937</v>
      </c>
      <c r="I135" s="21">
        <f t="shared" si="387"/>
        <v>-0.44528871731010455</v>
      </c>
      <c r="J135" s="21">
        <f t="shared" si="387"/>
        <v>0.73711304888846696</v>
      </c>
      <c r="K135" s="21">
        <f t="shared" si="387"/>
        <v>-8.6133973646968176E-2</v>
      </c>
      <c r="L135" s="54"/>
      <c r="N135" s="53">
        <f t="shared" ref="N135:V135" si="388">(N44-N$86)/N$87</f>
        <v>-0.85826868810106682</v>
      </c>
      <c r="O135" s="53">
        <f t="shared" si="388"/>
        <v>-0.67865660693848373</v>
      </c>
      <c r="P135" s="53">
        <f t="shared" si="388"/>
        <v>-0.64996989853022791</v>
      </c>
      <c r="Q135" s="53">
        <f t="shared" si="388"/>
        <v>0.25215367692417356</v>
      </c>
      <c r="R135" s="53">
        <f t="shared" si="388"/>
        <v>0.15875279167217224</v>
      </c>
      <c r="S135" s="53">
        <f t="shared" si="388"/>
        <v>0.36593101655914323</v>
      </c>
      <c r="T135" s="53">
        <f t="shared" si="388"/>
        <v>-0.38361265462240096</v>
      </c>
      <c r="U135" s="53">
        <f t="shared" si="388"/>
        <v>0.89396978924290449</v>
      </c>
      <c r="V135" s="53">
        <f t="shared" si="388"/>
        <v>-6.8743173405933861E-2</v>
      </c>
      <c r="W135" s="54"/>
      <c r="Y135" s="21">
        <f t="shared" ref="Y135:AG135" si="389">(Y44-Y$86)/Y$87</f>
        <v>-0.80374013683376899</v>
      </c>
      <c r="Z135" s="21">
        <f t="shared" si="389"/>
        <v>-0.65136834600393667</v>
      </c>
      <c r="AA135" s="21">
        <f t="shared" si="389"/>
        <v>-0.58939340313970923</v>
      </c>
      <c r="AB135" s="21">
        <f t="shared" si="389"/>
        <v>0.2420055760678354</v>
      </c>
      <c r="AC135" s="21">
        <f t="shared" si="389"/>
        <v>9.713499894804932E-2</v>
      </c>
      <c r="AD135" s="21">
        <f t="shared" si="389"/>
        <v>0.43771558449194681</v>
      </c>
      <c r="AE135" s="21">
        <f t="shared" si="389"/>
        <v>-0.46861047144809781</v>
      </c>
      <c r="AF135" s="21">
        <f t="shared" si="389"/>
        <v>0.89327865754989022</v>
      </c>
      <c r="AG135" s="21">
        <f t="shared" si="389"/>
        <v>-3.7863154271026489E-2</v>
      </c>
      <c r="AJ135" s="21">
        <f t="shared" ref="AJ135:AR135" si="390">(AJ44-AJ$86)/AJ$87</f>
        <v>-0.81182417230619464</v>
      </c>
      <c r="AK135" s="21">
        <f t="shared" si="390"/>
        <v>-0.67833465870129228</v>
      </c>
      <c r="AL135" s="21">
        <f t="shared" si="390"/>
        <v>-0.65796939702357993</v>
      </c>
      <c r="AM135" s="21">
        <f t="shared" si="390"/>
        <v>0.27176803093777618</v>
      </c>
      <c r="AN135" s="21">
        <f t="shared" si="390"/>
        <v>0.19653258808152638</v>
      </c>
      <c r="AO135" s="21">
        <f t="shared" si="390"/>
        <v>0.45772193831236879</v>
      </c>
      <c r="AP135" s="21">
        <f t="shared" si="390"/>
        <v>-0.47935280139095671</v>
      </c>
      <c r="AQ135" s="21">
        <f t="shared" si="390"/>
        <v>0.93988309636669876</v>
      </c>
      <c r="AR135" s="21">
        <f t="shared" si="390"/>
        <v>-9.8566171897790308E-2</v>
      </c>
      <c r="AS135" s="54"/>
      <c r="AU135" s="21">
        <f t="shared" ref="AU135:BC135" si="391">(AU44-AU$86)/AU$87</f>
        <v>-0.84424897170376079</v>
      </c>
      <c r="AV135" s="21">
        <f t="shared" si="391"/>
        <v>-0.62355810527056632</v>
      </c>
      <c r="AW135" s="21">
        <f t="shared" si="391"/>
        <v>-0.61670091408841887</v>
      </c>
      <c r="AX135" s="21">
        <f t="shared" si="391"/>
        <v>0.37838178513317239</v>
      </c>
      <c r="AY135" s="21">
        <f t="shared" si="391"/>
        <v>6.3281121861978318E-2</v>
      </c>
      <c r="AZ135" s="21">
        <f t="shared" si="391"/>
        <v>0.44009541728715718</v>
      </c>
      <c r="BA135" s="21">
        <f t="shared" si="391"/>
        <v>-0.42200315920246684</v>
      </c>
      <c r="BB135" s="21">
        <f t="shared" si="391"/>
        <v>0.90296768160747243</v>
      </c>
      <c r="BC135" s="21">
        <f t="shared" si="391"/>
        <v>-9.705119441246661E-2</v>
      </c>
      <c r="BD135" s="54"/>
      <c r="BF135" s="21">
        <f t="shared" ref="BF135:BN135" si="392">(BF44-BF$86)/BF$87</f>
        <v>-0.95566745857976398</v>
      </c>
      <c r="BG135" s="21">
        <f t="shared" si="392"/>
        <v>-0.49999034647566815</v>
      </c>
      <c r="BH135" s="21">
        <f t="shared" si="392"/>
        <v>-0.15950015004193574</v>
      </c>
      <c r="BI135" s="21">
        <f t="shared" si="392"/>
        <v>0.47939162715460187</v>
      </c>
      <c r="BJ135" s="21">
        <f t="shared" si="392"/>
        <v>6.8636695304537615E-2</v>
      </c>
      <c r="BK135" s="21">
        <f t="shared" si="392"/>
        <v>0.43238714001855327</v>
      </c>
      <c r="BL135" s="21">
        <f t="shared" si="392"/>
        <v>-0.44720877037543116</v>
      </c>
      <c r="BM135" s="21">
        <f t="shared" si="392"/>
        <v>0.92598774026130015</v>
      </c>
      <c r="BN135" s="21">
        <f t="shared" si="392"/>
        <v>0.17604641755014938</v>
      </c>
      <c r="BO135" s="54"/>
      <c r="BQ135" s="21">
        <f t="shared" ref="BQ135:BY135" si="393">(BQ44-BQ$86)/BQ$87</f>
        <v>-0.81568770669464274</v>
      </c>
      <c r="BR135" s="21">
        <f t="shared" si="393"/>
        <v>7.1479883070627633E-3</v>
      </c>
      <c r="BS135" s="21">
        <f t="shared" si="393"/>
        <v>0.3408652403993313</v>
      </c>
      <c r="BT135" s="21">
        <f t="shared" si="393"/>
        <v>0.24040461271494484</v>
      </c>
      <c r="BU135" s="21">
        <f t="shared" si="393"/>
        <v>5.3020053426086185E-2</v>
      </c>
      <c r="BV135" s="21">
        <f t="shared" si="393"/>
        <v>0.4460334860897337</v>
      </c>
      <c r="BW135" s="21">
        <f t="shared" si="393"/>
        <v>-0.3645914454754251</v>
      </c>
      <c r="BX135" s="21">
        <f t="shared" si="393"/>
        <v>0.84611422256788227</v>
      </c>
      <c r="BY135" s="21">
        <f t="shared" si="393"/>
        <v>0.24961905587823519</v>
      </c>
      <c r="BZ135" s="54"/>
      <c r="CB135" s="21">
        <f t="shared" ref="CB135:CJ135" si="394">(CB44-CB$86)/CB$87</f>
        <v>-0.74133135613402423</v>
      </c>
      <c r="CC135" s="21">
        <f t="shared" si="394"/>
        <v>0.16404470919933853</v>
      </c>
      <c r="CD135" s="21">
        <f t="shared" si="394"/>
        <v>0.39090881033563102</v>
      </c>
      <c r="CE135" s="21">
        <f t="shared" si="394"/>
        <v>-0.11486062390840587</v>
      </c>
      <c r="CF135" s="21">
        <f t="shared" si="394"/>
        <v>-0.13911147361630016</v>
      </c>
      <c r="CG135" s="21">
        <f t="shared" si="394"/>
        <v>0.38513990629362088</v>
      </c>
      <c r="CH135" s="21">
        <f t="shared" si="394"/>
        <v>-0.31412303720910539</v>
      </c>
      <c r="CI135" s="21">
        <f t="shared" si="394"/>
        <v>0.76627603716530079</v>
      </c>
      <c r="CJ135" s="21">
        <f t="shared" si="394"/>
        <v>0.25096114561908373</v>
      </c>
      <c r="CK135" s="54"/>
      <c r="CM135" s="21">
        <f t="shared" ref="CM135:CU135" si="395">(CM44-CM$86)/CM$87</f>
        <v>-0.82022705440522325</v>
      </c>
      <c r="CN135" s="21">
        <f t="shared" si="395"/>
        <v>-0.15018665157657479</v>
      </c>
      <c r="CO135" s="21">
        <f t="shared" si="395"/>
        <v>-0.21353483317821198</v>
      </c>
      <c r="CP135" s="21">
        <f t="shared" si="395"/>
        <v>-0.1310284541406932</v>
      </c>
      <c r="CQ135" s="21">
        <f t="shared" si="395"/>
        <v>0.39337358544587958</v>
      </c>
      <c r="CR135" s="21">
        <f t="shared" si="395"/>
        <v>-0.27517519091139964</v>
      </c>
      <c r="CS135" s="21">
        <f t="shared" si="395"/>
        <v>0.71082476419887464</v>
      </c>
      <c r="CT135" s="21">
        <f t="shared" si="395"/>
        <v>0.29525722212566718</v>
      </c>
      <c r="CU135" s="21">
        <f t="shared" si="395"/>
        <v>-1.4623222105137435E-2</v>
      </c>
    </row>
    <row r="136" spans="3:99" ht="0.95" customHeight="1" x14ac:dyDescent="0.25">
      <c r="C136" s="21">
        <f t="shared" ref="C136:K136" si="396">(C45-C$86)/C$87</f>
        <v>0.47144946631151263</v>
      </c>
      <c r="D136" s="21">
        <f t="shared" si="396"/>
        <v>0.88235385323724602</v>
      </c>
      <c r="E136" s="21">
        <f t="shared" si="396"/>
        <v>0.72474169394763921</v>
      </c>
      <c r="F136" s="21">
        <f t="shared" si="396"/>
        <v>-0.87943405473594805</v>
      </c>
      <c r="G136" s="21">
        <f t="shared" si="396"/>
        <v>0.49982480338420687</v>
      </c>
      <c r="H136" s="21">
        <f t="shared" si="396"/>
        <v>0.56887492510267224</v>
      </c>
      <c r="I136" s="21">
        <f t="shared" si="396"/>
        <v>-0.50548246899860461</v>
      </c>
      <c r="J136" s="21">
        <f t="shared" si="396"/>
        <v>0.85702755899772443</v>
      </c>
      <c r="K136" s="21">
        <f t="shared" si="396"/>
        <v>0.27406283947226073</v>
      </c>
      <c r="L136" s="54"/>
      <c r="N136" s="53">
        <f t="shared" ref="N136:V136" si="397">(N45-N$86)/N$87</f>
        <v>0.56498349022580818</v>
      </c>
      <c r="O136" s="53">
        <f t="shared" si="397"/>
        <v>1.2125772513817517</v>
      </c>
      <c r="P136" s="53">
        <f t="shared" si="397"/>
        <v>0.88401999839191825</v>
      </c>
      <c r="Q136" s="53">
        <f t="shared" si="397"/>
        <v>-1.2206036255820767</v>
      </c>
      <c r="R136" s="53">
        <f t="shared" si="397"/>
        <v>0.51395415492769936</v>
      </c>
      <c r="S136" s="53">
        <f t="shared" si="397"/>
        <v>0.53656177147155348</v>
      </c>
      <c r="T136" s="53">
        <f t="shared" si="397"/>
        <v>-0.4430708251801207</v>
      </c>
      <c r="U136" s="53">
        <f t="shared" si="397"/>
        <v>0.82127270318102219</v>
      </c>
      <c r="V136" s="53">
        <f t="shared" si="397"/>
        <v>4.0956497439736554E-2</v>
      </c>
      <c r="W136" s="54"/>
      <c r="Y136" s="21">
        <f t="shared" ref="Y136:AG136" si="398">(Y45-Y$86)/Y$87</f>
        <v>0.19625934186231805</v>
      </c>
      <c r="Z136" s="21">
        <f t="shared" si="398"/>
        <v>1.5478930777263757</v>
      </c>
      <c r="AA136" s="21">
        <f t="shared" si="398"/>
        <v>1.000555067914356</v>
      </c>
      <c r="AB136" s="21">
        <f t="shared" si="398"/>
        <v>-1.4221384945105093</v>
      </c>
      <c r="AC136" s="21">
        <f t="shared" si="398"/>
        <v>0.34997096484924528</v>
      </c>
      <c r="AD136" s="21">
        <f t="shared" si="398"/>
        <v>0.35348746970176587</v>
      </c>
      <c r="AE136" s="21">
        <f t="shared" si="398"/>
        <v>-0.4065279987742072</v>
      </c>
      <c r="AF136" s="21">
        <f t="shared" si="398"/>
        <v>0.79745684355746271</v>
      </c>
      <c r="AG136" s="21">
        <f t="shared" si="398"/>
        <v>0.21449155290099453</v>
      </c>
      <c r="AJ136" s="21">
        <f t="shared" ref="AJ136:AR136" si="399">(AJ45-AJ$86)/AJ$87</f>
        <v>2.6831016318395268E-2</v>
      </c>
      <c r="AK136" s="21">
        <f t="shared" si="399"/>
        <v>0.90367696754795956</v>
      </c>
      <c r="AL136" s="21">
        <f t="shared" si="399"/>
        <v>0.64715936601310931</v>
      </c>
      <c r="AM136" s="21">
        <f t="shared" si="399"/>
        <v>-1.224624049133245</v>
      </c>
      <c r="AN136" s="21">
        <f t="shared" si="399"/>
        <v>0.1945281392229902</v>
      </c>
      <c r="AO136" s="21">
        <f t="shared" si="399"/>
        <v>0.29266362891370168</v>
      </c>
      <c r="AP136" s="21">
        <f t="shared" si="399"/>
        <v>-0.41809601537794794</v>
      </c>
      <c r="AQ136" s="21">
        <f t="shared" si="399"/>
        <v>0.79443195218067741</v>
      </c>
      <c r="AR136" s="21">
        <f t="shared" si="399"/>
        <v>0.12008825958884571</v>
      </c>
      <c r="AS136" s="54"/>
      <c r="AU136" s="21">
        <f t="shared" ref="AU136:BC136" si="400">(AU45-AU$86)/AU$87</f>
        <v>0.2190483113845221</v>
      </c>
      <c r="AV136" s="21">
        <f t="shared" si="400"/>
        <v>1.0401286971374404</v>
      </c>
      <c r="AW136" s="21">
        <f t="shared" si="400"/>
        <v>0.59565779006234243</v>
      </c>
      <c r="AX136" s="21">
        <f t="shared" si="400"/>
        <v>-1.2781657980803238</v>
      </c>
      <c r="AY136" s="21">
        <f t="shared" si="400"/>
        <v>0.21334778227752724</v>
      </c>
      <c r="AZ136" s="21">
        <f t="shared" si="400"/>
        <v>0.34472225897166353</v>
      </c>
      <c r="BA136" s="21">
        <f t="shared" si="400"/>
        <v>-0.36060743227204656</v>
      </c>
      <c r="BB136" s="21">
        <f t="shared" si="400"/>
        <v>0.7783064747321895</v>
      </c>
      <c r="BC136" s="21">
        <f t="shared" si="400"/>
        <v>3.3648177721286643E-2</v>
      </c>
      <c r="BD136" s="54"/>
      <c r="BF136" s="21">
        <f t="shared" ref="BF136:BN136" si="401">(BF45-BF$86)/BF$87</f>
        <v>0.55688466881796428</v>
      </c>
      <c r="BG136" s="21">
        <f t="shared" si="401"/>
        <v>1.0326847528834611</v>
      </c>
      <c r="BH136" s="21">
        <f t="shared" si="401"/>
        <v>0.69394709865835547</v>
      </c>
      <c r="BI136" s="21">
        <f t="shared" si="401"/>
        <v>-1.1980303493254381</v>
      </c>
      <c r="BJ136" s="21">
        <f t="shared" si="401"/>
        <v>0.35750114402844391</v>
      </c>
      <c r="BK136" s="21">
        <f t="shared" si="401"/>
        <v>0.3085495533327704</v>
      </c>
      <c r="BL136" s="21">
        <f t="shared" si="401"/>
        <v>-0.29293475565739119</v>
      </c>
      <c r="BM136" s="21">
        <f t="shared" si="401"/>
        <v>0.75210316460137261</v>
      </c>
      <c r="BN136" s="21">
        <f t="shared" si="401"/>
        <v>-6.6301633619632927E-2</v>
      </c>
      <c r="BO136" s="54"/>
      <c r="BQ136" s="21">
        <f t="shared" ref="BQ136:BY136" si="402">(BQ45-BQ$86)/BQ$87</f>
        <v>0.57503426451610395</v>
      </c>
      <c r="BR136" s="21">
        <f t="shared" si="402"/>
        <v>1.0808510871760753</v>
      </c>
      <c r="BS136" s="21">
        <f t="shared" si="402"/>
        <v>0.63317919563477387</v>
      </c>
      <c r="BT136" s="21">
        <f t="shared" si="402"/>
        <v>-1.3157013267543107</v>
      </c>
      <c r="BU136" s="21">
        <f t="shared" si="402"/>
        <v>-0.34027604336500789</v>
      </c>
      <c r="BV136" s="21">
        <f t="shared" si="402"/>
        <v>0.26276230121127858</v>
      </c>
      <c r="BW136" s="21">
        <f t="shared" si="402"/>
        <v>-0.17061009948529487</v>
      </c>
      <c r="BX136" s="21">
        <f t="shared" si="402"/>
        <v>0.69199392891799039</v>
      </c>
      <c r="BY136" s="21">
        <f t="shared" si="402"/>
        <v>-3.978054679392265E-2</v>
      </c>
      <c r="BZ136" s="54"/>
      <c r="CB136" s="21">
        <f t="shared" ref="CB136:CJ136" si="403">(CB45-CB$86)/CB$87</f>
        <v>0.4317087567747212</v>
      </c>
      <c r="CC136" s="21">
        <f t="shared" si="403"/>
        <v>1.1106706103011976</v>
      </c>
      <c r="CD136" s="21">
        <f t="shared" si="403"/>
        <v>0.55333900436745753</v>
      </c>
      <c r="CE136" s="21">
        <f t="shared" si="403"/>
        <v>-1.7212320351823758</v>
      </c>
      <c r="CF136" s="21">
        <f t="shared" si="403"/>
        <v>0.35968098612622418</v>
      </c>
      <c r="CG136" s="21">
        <f t="shared" si="403"/>
        <v>0.249688159588661</v>
      </c>
      <c r="CH136" s="21">
        <f t="shared" si="403"/>
        <v>-0.12877555790799905</v>
      </c>
      <c r="CI136" s="21">
        <f t="shared" si="403"/>
        <v>0.71358265598491932</v>
      </c>
      <c r="CJ136" s="21">
        <f t="shared" si="403"/>
        <v>0.22918448057208007</v>
      </c>
      <c r="CK136" s="54"/>
      <c r="CM136" s="21">
        <f t="shared" ref="CM136:CU136" si="404">(CM45-CM$86)/CM$87</f>
        <v>0.45947249074395141</v>
      </c>
      <c r="CN136" s="21">
        <f t="shared" si="404"/>
        <v>0.7262419630822109</v>
      </c>
      <c r="CO136" s="21">
        <f t="shared" si="404"/>
        <v>-1.6086480655591207</v>
      </c>
      <c r="CP136" s="21">
        <f t="shared" si="404"/>
        <v>8.7083284176067047E-2</v>
      </c>
      <c r="CQ136" s="21">
        <f t="shared" si="404"/>
        <v>0.21292033788504192</v>
      </c>
      <c r="CR136" s="21">
        <f t="shared" si="404"/>
        <v>-2.8760724606450874E-2</v>
      </c>
      <c r="CS136" s="21">
        <f t="shared" si="404"/>
        <v>0.64607667878567554</v>
      </c>
      <c r="CT136" s="21">
        <f t="shared" si="404"/>
        <v>0.32333986255267111</v>
      </c>
      <c r="CU136" s="21">
        <f t="shared" si="404"/>
        <v>1.0706245812975856</v>
      </c>
    </row>
    <row r="137" spans="3:99" ht="0.95" customHeight="1" x14ac:dyDescent="0.25">
      <c r="C137" s="21">
        <f t="shared" ref="C137:K137" si="405">(C46-C$86)/C$87</f>
        <v>-0.69896190887508847</v>
      </c>
      <c r="D137" s="21">
        <f t="shared" si="405"/>
        <v>-0.90677903536345605</v>
      </c>
      <c r="E137" s="21">
        <f t="shared" si="405"/>
        <v>-1.3197391796895277</v>
      </c>
      <c r="F137" s="21">
        <f t="shared" si="405"/>
        <v>0.25127052112925669</v>
      </c>
      <c r="G137" s="21">
        <f t="shared" si="405"/>
        <v>-1.1622815865304659</v>
      </c>
      <c r="H137" s="21">
        <f t="shared" si="405"/>
        <v>0.43024715415868536</v>
      </c>
      <c r="I137" s="21">
        <f t="shared" si="405"/>
        <v>-0.14431995886760773</v>
      </c>
      <c r="J137" s="21">
        <f t="shared" si="405"/>
        <v>0.13754049834218271</v>
      </c>
      <c r="K137" s="21">
        <f t="shared" si="405"/>
        <v>0.246355392309243</v>
      </c>
      <c r="L137" s="54"/>
      <c r="N137" s="53">
        <f t="shared" ref="N137:V137" si="406">(N46-N$86)/N$87</f>
        <v>-0.80891141661557842</v>
      </c>
      <c r="O137" s="53">
        <f t="shared" si="406"/>
        <v>-1.0482017730712971</v>
      </c>
      <c r="P137" s="53">
        <f t="shared" si="406"/>
        <v>-1.566837423127373</v>
      </c>
      <c r="Q137" s="53">
        <f t="shared" si="406"/>
        <v>0.26196796965224572</v>
      </c>
      <c r="R137" s="53">
        <f t="shared" si="406"/>
        <v>-1.1471971307164111</v>
      </c>
      <c r="S137" s="53">
        <f t="shared" si="406"/>
        <v>0.47968485316741699</v>
      </c>
      <c r="T137" s="53">
        <f t="shared" si="406"/>
        <v>-0.14577997239152121</v>
      </c>
      <c r="U137" s="53">
        <f t="shared" si="406"/>
        <v>0.16699892862408264</v>
      </c>
      <c r="V137" s="53">
        <f t="shared" si="406"/>
        <v>0.21464764294538113</v>
      </c>
      <c r="W137" s="54"/>
      <c r="Y137" s="21">
        <f t="shared" ref="Y137:AG137" si="407">(Y46-Y$86)/Y$87</f>
        <v>-0.66515189688841114</v>
      </c>
      <c r="Z137" s="21">
        <f t="shared" si="407"/>
        <v>-0.93862865935690809</v>
      </c>
      <c r="AA137" s="21">
        <f t="shared" si="407"/>
        <v>-1.4124255528618135</v>
      </c>
      <c r="AB137" s="21">
        <f t="shared" si="407"/>
        <v>0.23107822786157489</v>
      </c>
      <c r="AC137" s="21">
        <f t="shared" si="407"/>
        <v>-1.1548108322078723</v>
      </c>
      <c r="AD137" s="21">
        <f t="shared" si="407"/>
        <v>0.49386766101873497</v>
      </c>
      <c r="AE137" s="21">
        <f t="shared" si="407"/>
        <v>-0.12715687174170257</v>
      </c>
      <c r="AF137" s="21">
        <f t="shared" si="407"/>
        <v>0.19857050610479149</v>
      </c>
      <c r="AG137" s="21">
        <f t="shared" si="407"/>
        <v>0.13878514074938827</v>
      </c>
      <c r="AJ137" s="21">
        <f t="shared" ref="AJ137:AR137" si="408">(AJ46-AJ$86)/AJ$87</f>
        <v>-0.71026710622732325</v>
      </c>
      <c r="AK137" s="21">
        <f t="shared" si="408"/>
        <v>-1.1987707767771956</v>
      </c>
      <c r="AL137" s="21">
        <f t="shared" si="408"/>
        <v>-1.779564427758233</v>
      </c>
      <c r="AM137" s="21">
        <f t="shared" si="408"/>
        <v>0.27176803093777618</v>
      </c>
      <c r="AN137" s="21">
        <f t="shared" si="408"/>
        <v>-1.176514880015693</v>
      </c>
      <c r="AO137" s="21">
        <f t="shared" si="408"/>
        <v>0.48523165654548067</v>
      </c>
      <c r="AP137" s="21">
        <f t="shared" si="408"/>
        <v>-0.14244047831940748</v>
      </c>
      <c r="AQ137" s="21">
        <f t="shared" si="408"/>
        <v>0.18838551807225737</v>
      </c>
      <c r="AR137" s="21">
        <f t="shared" si="408"/>
        <v>5.2229987748165611E-2</v>
      </c>
      <c r="AS137" s="54"/>
      <c r="AU137" s="21">
        <f t="shared" ref="AU137:BC137" si="409">(AU46-AU$86)/AU$87</f>
        <v>-0.67639791039156305</v>
      </c>
      <c r="AV137" s="21">
        <f t="shared" si="409"/>
        <v>-1.0653418100666268</v>
      </c>
      <c r="AW137" s="21">
        <f t="shared" si="409"/>
        <v>-1.8715985201392049</v>
      </c>
      <c r="AX137" s="21">
        <f t="shared" si="409"/>
        <v>0.24317189491540303</v>
      </c>
      <c r="AY137" s="21">
        <f t="shared" si="409"/>
        <v>-1.2015664444976499</v>
      </c>
      <c r="AZ137" s="21">
        <f t="shared" si="409"/>
        <v>0.44009541728715718</v>
      </c>
      <c r="BA137" s="21">
        <f t="shared" si="409"/>
        <v>-0.14572238801557458</v>
      </c>
      <c r="BB137" s="21">
        <f t="shared" si="409"/>
        <v>-9.4321973394791814E-2</v>
      </c>
      <c r="BC137" s="21">
        <f t="shared" si="409"/>
        <v>-4.2019879829833635E-2</v>
      </c>
      <c r="BD137" s="54"/>
      <c r="BF137" s="21">
        <f t="shared" ref="BF137:BN137" si="410">(BF46-BF$86)/BF$87</f>
        <v>-0.55308753067109062</v>
      </c>
      <c r="BG137" s="21">
        <f t="shared" si="410"/>
        <v>-1.0932553464270285</v>
      </c>
      <c r="BH137" s="21">
        <f t="shared" si="410"/>
        <v>-1.5434686614478139</v>
      </c>
      <c r="BI137" s="21">
        <f t="shared" si="410"/>
        <v>0.47939162715460187</v>
      </c>
      <c r="BJ137" s="21">
        <f t="shared" si="410"/>
        <v>-1.1764056438155905</v>
      </c>
      <c r="BK137" s="21">
        <f t="shared" si="410"/>
        <v>0.35808458800708326</v>
      </c>
      <c r="BL137" s="21">
        <f t="shared" si="410"/>
        <v>-0.10780593799574324</v>
      </c>
      <c r="BM137" s="21">
        <f t="shared" si="410"/>
        <v>-0.1918416746953758</v>
      </c>
      <c r="BN137" s="21">
        <f t="shared" si="410"/>
        <v>-3.745067514703973E-2</v>
      </c>
      <c r="BO137" s="54"/>
      <c r="BQ137" s="21">
        <f t="shared" ref="BQ137:BY137" si="411">(BQ46-BQ$86)/BQ$87</f>
        <v>-0.6319540976816832</v>
      </c>
      <c r="BR137" s="21">
        <f t="shared" si="411"/>
        <v>-1.0568346145271788</v>
      </c>
      <c r="BS137" s="21">
        <f t="shared" si="411"/>
        <v>-1.2668615133956009</v>
      </c>
      <c r="BT137" s="21">
        <f t="shared" si="411"/>
        <v>0.26968775045429766</v>
      </c>
      <c r="BU137" s="21">
        <f t="shared" si="411"/>
        <v>-1.1959607944915769</v>
      </c>
      <c r="BV137" s="21">
        <f t="shared" si="411"/>
        <v>0.28894389905105777</v>
      </c>
      <c r="BW137" s="21">
        <f t="shared" si="411"/>
        <v>-4.1289202158541996E-2</v>
      </c>
      <c r="BX137" s="21">
        <f t="shared" si="411"/>
        <v>-0.23272783298136193</v>
      </c>
      <c r="BY137" s="21">
        <f t="shared" si="411"/>
        <v>-4.5345923768387329E-2</v>
      </c>
      <c r="BZ137" s="54"/>
      <c r="CB137" s="21">
        <f t="shared" ref="CB137:CJ137" si="412">(CB46-CB$86)/CB$87</f>
        <v>-0.64525660928583473</v>
      </c>
      <c r="CC137" s="21">
        <f t="shared" si="412"/>
        <v>-1.0667873642842565</v>
      </c>
      <c r="CD137" s="21">
        <f t="shared" si="412"/>
        <v>-1.2536969042366108</v>
      </c>
      <c r="CE137" s="21">
        <f t="shared" si="412"/>
        <v>0.4470388409405131</v>
      </c>
      <c r="CF137" s="21">
        <f t="shared" si="412"/>
        <v>-1.0274203065146461</v>
      </c>
      <c r="CG137" s="21">
        <f t="shared" si="412"/>
        <v>0.29483874182364739</v>
      </c>
      <c r="CH137" s="21">
        <f t="shared" si="412"/>
        <v>-3.6101818257445892E-2</v>
      </c>
      <c r="CI137" s="21">
        <f t="shared" si="412"/>
        <v>-0.23489820526194063</v>
      </c>
      <c r="CJ137" s="21">
        <f t="shared" si="412"/>
        <v>-4.8467998777217199E-2</v>
      </c>
      <c r="CK137" s="54"/>
      <c r="CM137" s="21">
        <f t="shared" ref="CM137:CU137" si="413">(CM46-CM$86)/CM$87</f>
        <v>-0.61008730469536321</v>
      </c>
      <c r="CN137" s="21">
        <f t="shared" si="413"/>
        <v>-1.3187581377882887</v>
      </c>
      <c r="CO137" s="21">
        <f t="shared" si="413"/>
        <v>0.43293957766261193</v>
      </c>
      <c r="CP137" s="21">
        <f t="shared" si="413"/>
        <v>-1.0002078158225678</v>
      </c>
      <c r="CQ137" s="21">
        <f t="shared" si="413"/>
        <v>0.22495055438909717</v>
      </c>
      <c r="CR137" s="21">
        <f t="shared" si="413"/>
        <v>1.7441987825799154E-2</v>
      </c>
      <c r="CS137" s="21">
        <f t="shared" si="413"/>
        <v>-0.29924536824702763</v>
      </c>
      <c r="CT137" s="21">
        <f t="shared" si="413"/>
        <v>-5.4020618184791397E-2</v>
      </c>
      <c r="CU137" s="21">
        <f t="shared" si="413"/>
        <v>-1.0069847382961463</v>
      </c>
    </row>
    <row r="138" spans="3:99" ht="0.95" customHeight="1" x14ac:dyDescent="0.25">
      <c r="C138" s="21">
        <f t="shared" ref="C138:K138" si="414">(C47-C$86)/C$87</f>
        <v>-0.46531593813900962</v>
      </c>
      <c r="D138" s="21">
        <f t="shared" si="414"/>
        <v>-0.89930514849749388</v>
      </c>
      <c r="E138" s="21">
        <f t="shared" si="414"/>
        <v>-0.91640621822369162</v>
      </c>
      <c r="F138" s="21">
        <f t="shared" si="414"/>
        <v>0.7998718156331468</v>
      </c>
      <c r="G138" s="21">
        <f t="shared" si="414"/>
        <v>-0.94275810107003721</v>
      </c>
      <c r="H138" s="21">
        <f t="shared" si="414"/>
        <v>-0.20744059218365313</v>
      </c>
      <c r="I138" s="21">
        <f t="shared" si="414"/>
        <v>0.30713317879613794</v>
      </c>
      <c r="J138" s="21">
        <f t="shared" si="414"/>
        <v>0.71313014686661569</v>
      </c>
      <c r="K138" s="21">
        <f t="shared" si="414"/>
        <v>0.46801496961338385</v>
      </c>
      <c r="L138" s="54"/>
      <c r="N138" s="53">
        <f t="shared" ref="N138:V138" si="415">(N47-N$86)/N$87</f>
        <v>-0.50745822060954893</v>
      </c>
      <c r="O138" s="53">
        <f t="shared" si="415"/>
        <v>-0.83695604795730028</v>
      </c>
      <c r="P138" s="53">
        <f t="shared" si="415"/>
        <v>-0.68523403409165573</v>
      </c>
      <c r="Q138" s="53">
        <f t="shared" si="415"/>
        <v>0.67105261574615183</v>
      </c>
      <c r="R138" s="53">
        <f t="shared" si="415"/>
        <v>-0.8579313498616109</v>
      </c>
      <c r="S138" s="53">
        <f t="shared" si="415"/>
        <v>-0.34503046224256501</v>
      </c>
      <c r="T138" s="53">
        <f t="shared" si="415"/>
        <v>0.30015630679137839</v>
      </c>
      <c r="U138" s="53">
        <f t="shared" si="415"/>
        <v>0.70011089307788532</v>
      </c>
      <c r="V138" s="53">
        <f t="shared" si="415"/>
        <v>0.38833878845102576</v>
      </c>
      <c r="W138" s="54"/>
      <c r="Y138" s="21">
        <f t="shared" ref="Y138:AG138" si="416">(Y47-Y$86)/Y$87</f>
        <v>-0.51530860577478832</v>
      </c>
      <c r="Z138" s="21">
        <f t="shared" si="416"/>
        <v>-0.77454166209555653</v>
      </c>
      <c r="AA138" s="21">
        <f t="shared" si="416"/>
        <v>-0.58939340313970923</v>
      </c>
      <c r="AB138" s="21">
        <f t="shared" si="416"/>
        <v>0.59432443194386286</v>
      </c>
      <c r="AC138" s="21">
        <f t="shared" si="416"/>
        <v>-0.66341189848054782</v>
      </c>
      <c r="AD138" s="21">
        <f t="shared" si="416"/>
        <v>-0.48879367820004643</v>
      </c>
      <c r="AE138" s="21">
        <f t="shared" si="416"/>
        <v>0.33846167331247212</v>
      </c>
      <c r="AF138" s="21">
        <f t="shared" si="416"/>
        <v>0.67767957606692841</v>
      </c>
      <c r="AG138" s="21">
        <f t="shared" si="416"/>
        <v>0.31543343576980282</v>
      </c>
      <c r="AJ138" s="21">
        <f t="shared" ref="AJ138:AR138" si="417">(AJ47-AJ$86)/AJ$87</f>
        <v>-0.591153638827012</v>
      </c>
      <c r="AK138" s="21">
        <f t="shared" si="417"/>
        <v>-0.83045316442286954</v>
      </c>
      <c r="AL138" s="21">
        <f t="shared" si="417"/>
        <v>-0.61718412317868343</v>
      </c>
      <c r="AM138" s="21">
        <f t="shared" si="417"/>
        <v>0.76359973618851984</v>
      </c>
      <c r="AN138" s="21">
        <f t="shared" si="417"/>
        <v>-0.75758506858165076</v>
      </c>
      <c r="AO138" s="21">
        <f t="shared" si="417"/>
        <v>-0.58764735454585448</v>
      </c>
      <c r="AP138" s="21">
        <f t="shared" si="417"/>
        <v>0.34761380978466461</v>
      </c>
      <c r="AQ138" s="21">
        <f t="shared" si="417"/>
        <v>0.67322266535899344</v>
      </c>
      <c r="AR138" s="21">
        <f t="shared" si="417"/>
        <v>0.21056595537641912</v>
      </c>
      <c r="AS138" s="54"/>
      <c r="AU138" s="21">
        <f t="shared" ref="AU138:BC138" si="418">(AU47-AU$86)/AU$87</f>
        <v>-0.69965381676531291</v>
      </c>
      <c r="AV138" s="21">
        <f t="shared" si="418"/>
        <v>-1.0373520861162633</v>
      </c>
      <c r="AW138" s="21">
        <f t="shared" si="418"/>
        <v>-1.0208204821386717</v>
      </c>
      <c r="AX138" s="21">
        <f t="shared" si="418"/>
        <v>0.88889616129631688</v>
      </c>
      <c r="AY138" s="21">
        <f t="shared" si="418"/>
        <v>-0.60714655583865662</v>
      </c>
      <c r="AZ138" s="21">
        <f t="shared" si="418"/>
        <v>-0.44210629713115634</v>
      </c>
      <c r="BA138" s="21">
        <f t="shared" si="418"/>
        <v>0.40683915435820994</v>
      </c>
      <c r="BB138" s="21">
        <f t="shared" si="418"/>
        <v>0.65364526785690658</v>
      </c>
      <c r="BC138" s="21">
        <f t="shared" si="418"/>
        <v>0.22625777876050196</v>
      </c>
      <c r="BD138" s="54"/>
      <c r="BF138" s="21">
        <f t="shared" ref="BF138:BN138" si="419">(BF47-BF$86)/BF$87</f>
        <v>-0.68368654266108664</v>
      </c>
      <c r="BG138" s="21">
        <f t="shared" si="419"/>
        <v>-1.0652616994920585</v>
      </c>
      <c r="BH138" s="21">
        <f t="shared" si="419"/>
        <v>-1.0821458243125219</v>
      </c>
      <c r="BI138" s="21">
        <f t="shared" si="419"/>
        <v>0.93478507531673238</v>
      </c>
      <c r="BJ138" s="21">
        <f t="shared" si="419"/>
        <v>-0.99906481137116687</v>
      </c>
      <c r="BK138" s="21">
        <f t="shared" si="419"/>
        <v>-0.58308107080486427</v>
      </c>
      <c r="BL138" s="21">
        <f t="shared" si="419"/>
        <v>0.44758051498920332</v>
      </c>
      <c r="BM138" s="21">
        <f t="shared" si="419"/>
        <v>0.57821858894144573</v>
      </c>
      <c r="BN138" s="21">
        <f t="shared" si="419"/>
        <v>0.31453101821859664</v>
      </c>
      <c r="BO138" s="54"/>
      <c r="BQ138" s="21">
        <f t="shared" ref="BQ138:BY138" si="420">(BQ47-BQ$86)/BQ$87</f>
        <v>-0.62266477972180401</v>
      </c>
      <c r="BR138" s="21">
        <f t="shared" si="420"/>
        <v>-1.1142083779566803</v>
      </c>
      <c r="BS138" s="21">
        <f t="shared" si="420"/>
        <v>-0.99542712639126241</v>
      </c>
      <c r="BT138" s="21">
        <f t="shared" si="420"/>
        <v>0.99711807683665588</v>
      </c>
      <c r="BU138" s="21">
        <f t="shared" si="420"/>
        <v>-0.52983767560215633</v>
      </c>
      <c r="BV138" s="21">
        <f t="shared" si="420"/>
        <v>-0.75832001454011366</v>
      </c>
      <c r="BW138" s="21">
        <f t="shared" si="420"/>
        <v>0.6053152844752242</v>
      </c>
      <c r="BX138" s="21">
        <f t="shared" si="420"/>
        <v>0.53787363526809862</v>
      </c>
      <c r="BY138" s="21">
        <f t="shared" si="420"/>
        <v>0.30527282562288077</v>
      </c>
      <c r="BZ138" s="54"/>
      <c r="CB138" s="21">
        <f t="shared" ref="CB138:CJ138" si="421">(CB47-CB$86)/CB$87</f>
        <v>-0.63706848235914326</v>
      </c>
      <c r="CC138" s="21">
        <f t="shared" si="421"/>
        <v>-1.0138603689586667</v>
      </c>
      <c r="CD138" s="21">
        <f t="shared" si="421"/>
        <v>-0.7461025478871538</v>
      </c>
      <c r="CE138" s="21">
        <f t="shared" si="421"/>
        <v>0.93968459023382322</v>
      </c>
      <c r="CF138" s="21">
        <f t="shared" si="421"/>
        <v>-0.40877665503186916</v>
      </c>
      <c r="CG138" s="21">
        <f t="shared" si="421"/>
        <v>-0.60817290287608405</v>
      </c>
      <c r="CH138" s="21">
        <f t="shared" si="421"/>
        <v>0.58172311274624455</v>
      </c>
      <c r="CI138" s="21">
        <f t="shared" si="421"/>
        <v>0.42376905949282351</v>
      </c>
      <c r="CJ138" s="21">
        <f t="shared" si="421"/>
        <v>0.31629114076009496</v>
      </c>
      <c r="CK138" s="54"/>
      <c r="CM138" s="21">
        <f t="shared" ref="CM138:CU138" si="422">(CM47-CM$86)/CM$87</f>
        <v>-0.68045175042731632</v>
      </c>
      <c r="CN138" s="21">
        <f t="shared" si="422"/>
        <v>-0.91532274373900602</v>
      </c>
      <c r="CO138" s="21">
        <f t="shared" si="422"/>
        <v>0.91571724671447752</v>
      </c>
      <c r="CP138" s="21">
        <f t="shared" si="422"/>
        <v>-0.36874574196908533</v>
      </c>
      <c r="CQ138" s="21">
        <f t="shared" si="422"/>
        <v>-0.77355741544754364</v>
      </c>
      <c r="CR138" s="21">
        <f t="shared" si="422"/>
        <v>0.66427996187642468</v>
      </c>
      <c r="CS138" s="21">
        <f t="shared" si="422"/>
        <v>0.34823548588495212</v>
      </c>
      <c r="CT138" s="21">
        <f t="shared" si="422"/>
        <v>0.3128088723925373</v>
      </c>
      <c r="CU138" s="21">
        <f t="shared" si="422"/>
        <v>-1.0777041456586629</v>
      </c>
    </row>
    <row r="139" spans="3:99" ht="0.95" customHeight="1" x14ac:dyDescent="0.25">
      <c r="C139" s="21">
        <f t="shared" ref="C139:K139" si="423">(C48-C$86)/C$87</f>
        <v>1.6930416646402426</v>
      </c>
      <c r="D139" s="21">
        <f t="shared" si="423"/>
        <v>1.3344430853474185</v>
      </c>
      <c r="E139" s="21">
        <f t="shared" si="423"/>
        <v>1.2949710532614074</v>
      </c>
      <c r="F139" s="21">
        <f t="shared" si="423"/>
        <v>-0.36944267333680497</v>
      </c>
      <c r="G139" s="21">
        <f t="shared" si="423"/>
        <v>-0.19010615091999714</v>
      </c>
      <c r="H139" s="21">
        <f t="shared" si="423"/>
        <v>-0.95603055528118042</v>
      </c>
      <c r="I139" s="21">
        <f t="shared" si="423"/>
        <v>-8.4126207179108528E-2</v>
      </c>
      <c r="J139" s="21">
        <f t="shared" si="423"/>
        <v>0.83304465697587249</v>
      </c>
      <c r="K139" s="21">
        <f t="shared" si="423"/>
        <v>1.1884085958518416</v>
      </c>
      <c r="L139" s="54"/>
      <c r="N139" s="53">
        <f t="shared" ref="N139:V139" si="424">(N48-N$86)/N$87</f>
        <v>1.6592885065317278</v>
      </c>
      <c r="O139" s="53">
        <f t="shared" si="424"/>
        <v>1.3518232796372542</v>
      </c>
      <c r="P139" s="53">
        <f t="shared" si="424"/>
        <v>1.3953499640326341</v>
      </c>
      <c r="Q139" s="53">
        <f t="shared" si="424"/>
        <v>-0.45651232817639614</v>
      </c>
      <c r="R139" s="53">
        <f t="shared" si="424"/>
        <v>-0.16879816606046888</v>
      </c>
      <c r="S139" s="53">
        <f t="shared" si="424"/>
        <v>-0.99911502274013686</v>
      </c>
      <c r="T139" s="53">
        <f t="shared" si="424"/>
        <v>-5.6592716554940789E-2</v>
      </c>
      <c r="U139" s="53">
        <f t="shared" si="424"/>
        <v>0.86973742722227732</v>
      </c>
      <c r="V139" s="53">
        <f t="shared" si="424"/>
        <v>1.3482109083506408</v>
      </c>
      <c r="W139" s="54"/>
      <c r="Y139" s="21">
        <f t="shared" ref="Y139:AG139" si="425">(Y48-Y$86)/Y$87</f>
        <v>1.3926439874802496</v>
      </c>
      <c r="Z139" s="21">
        <f t="shared" si="425"/>
        <v>1.704189936085641</v>
      </c>
      <c r="AA139" s="21">
        <f t="shared" si="425"/>
        <v>1.5430080756857427</v>
      </c>
      <c r="AB139" s="21">
        <f t="shared" si="425"/>
        <v>-0.57012318967665765</v>
      </c>
      <c r="AC139" s="21">
        <f t="shared" si="425"/>
        <v>-0.25357295375360939</v>
      </c>
      <c r="AD139" s="21">
        <f t="shared" si="425"/>
        <v>-0.93801029041434747</v>
      </c>
      <c r="AE139" s="21">
        <f t="shared" si="425"/>
        <v>-9.6115635404756802E-2</v>
      </c>
      <c r="AF139" s="21">
        <f t="shared" si="425"/>
        <v>0.77350139005935592</v>
      </c>
      <c r="AG139" s="21">
        <f t="shared" si="425"/>
        <v>1.2407340287338795</v>
      </c>
      <c r="AJ139" s="21">
        <f t="shared" ref="AJ139:AR139" si="426">(AJ48-AJ$86)/AJ$87</f>
        <v>1.2469186999865729</v>
      </c>
      <c r="AK139" s="21">
        <f t="shared" si="426"/>
        <v>1.8119551333446942</v>
      </c>
      <c r="AL139" s="21">
        <f t="shared" si="426"/>
        <v>1.5444353906008315</v>
      </c>
      <c r="AM139" s="21">
        <f t="shared" si="426"/>
        <v>-0.79904526053414116</v>
      </c>
      <c r="AN139" s="21">
        <f t="shared" si="426"/>
        <v>-0.32863301285492813</v>
      </c>
      <c r="AO139" s="21">
        <f t="shared" si="426"/>
        <v>-0.80772510041074363</v>
      </c>
      <c r="AP139" s="21">
        <f t="shared" si="426"/>
        <v>-1.9926906293389019E-2</v>
      </c>
      <c r="AQ139" s="21">
        <f t="shared" si="426"/>
        <v>0.77019009481634071</v>
      </c>
      <c r="AR139" s="21">
        <f t="shared" si="426"/>
        <v>1.3339973447387901</v>
      </c>
      <c r="AS139" s="54"/>
      <c r="AU139" s="21">
        <f t="shared" ref="AU139:BC139" si="427">(AU48-AU$86)/AU$87</f>
        <v>1.7364921954402281</v>
      </c>
      <c r="AV139" s="21">
        <f t="shared" si="427"/>
        <v>1.886373361701706</v>
      </c>
      <c r="AW139" s="21">
        <f t="shared" si="427"/>
        <v>1.5527830828129425</v>
      </c>
      <c r="AX139" s="21">
        <f t="shared" si="427"/>
        <v>-0.68963841567789375</v>
      </c>
      <c r="AY139" s="21">
        <f t="shared" si="427"/>
        <v>-0.30311539967208978</v>
      </c>
      <c r="AZ139" s="21">
        <f t="shared" si="427"/>
        <v>-0.56132274502552326</v>
      </c>
      <c r="BA139" s="21">
        <f t="shared" si="427"/>
        <v>3.846479277568722E-2</v>
      </c>
      <c r="BB139" s="21">
        <f t="shared" si="427"/>
        <v>0.75337423335713305</v>
      </c>
      <c r="BC139" s="21">
        <f t="shared" si="427"/>
        <v>1.1067588120826293</v>
      </c>
      <c r="BD139" s="54"/>
      <c r="BF139" s="21">
        <f t="shared" ref="BF139:BN139" si="428">(BF48-BF$86)/BF$87</f>
        <v>1.6641317881743607</v>
      </c>
      <c r="BG139" s="21">
        <f t="shared" si="428"/>
        <v>1.9187593220435377</v>
      </c>
      <c r="BH139" s="21">
        <f t="shared" si="428"/>
        <v>1.5704604892154113</v>
      </c>
      <c r="BI139" s="21">
        <f t="shared" si="428"/>
        <v>-0.99147809672946785</v>
      </c>
      <c r="BJ139" s="21">
        <f t="shared" si="428"/>
        <v>-0.2531363615018396</v>
      </c>
      <c r="BK139" s="21">
        <f t="shared" si="428"/>
        <v>-0.45924348411908139</v>
      </c>
      <c r="BL139" s="21">
        <f t="shared" si="428"/>
        <v>4.6468076722297622E-2</v>
      </c>
      <c r="BM139" s="21">
        <f t="shared" si="428"/>
        <v>0.72726251093566885</v>
      </c>
      <c r="BN139" s="21">
        <f t="shared" si="428"/>
        <v>1.2204511142580214</v>
      </c>
      <c r="BO139" s="54"/>
      <c r="BQ139" s="21">
        <f t="shared" ref="BQ139:BY139" si="429">(BQ48-BQ$86)/BQ$87</f>
        <v>1.5783755085550697</v>
      </c>
      <c r="BR139" s="21">
        <f t="shared" si="429"/>
        <v>1.8025756353543259</v>
      </c>
      <c r="BS139" s="21">
        <f t="shared" si="429"/>
        <v>1.3013253790300703</v>
      </c>
      <c r="BT139" s="21">
        <f t="shared" si="429"/>
        <v>-1.0715947938423731</v>
      </c>
      <c r="BU139" s="21">
        <f t="shared" si="429"/>
        <v>-0.24992423734543226</v>
      </c>
      <c r="BV139" s="21">
        <f t="shared" si="429"/>
        <v>-0.57504882966165849</v>
      </c>
      <c r="BW139" s="21">
        <f t="shared" si="429"/>
        <v>0.18502236816327552</v>
      </c>
      <c r="BX139" s="21">
        <f t="shared" si="429"/>
        <v>0.69199392891799039</v>
      </c>
      <c r="BY139" s="21">
        <f t="shared" si="429"/>
        <v>1.0732948480989919</v>
      </c>
      <c r="BZ139" s="54"/>
      <c r="CB139" s="21">
        <f t="shared" ref="CB139:CJ139" si="430">(CB48-CB$86)/CB$87</f>
        <v>1.5134352814097398</v>
      </c>
      <c r="CC139" s="21">
        <f t="shared" si="430"/>
        <v>2.2332736211187929</v>
      </c>
      <c r="CD139" s="21">
        <f t="shared" si="430"/>
        <v>1.3248824260186327</v>
      </c>
      <c r="CE139" s="21">
        <f t="shared" si="430"/>
        <v>-1.4953056759593841</v>
      </c>
      <c r="CF139" s="21">
        <f t="shared" si="430"/>
        <v>-0.23957497257504129</v>
      </c>
      <c r="CG139" s="21">
        <f t="shared" si="430"/>
        <v>-0.47272115617112415</v>
      </c>
      <c r="CH139" s="21">
        <f t="shared" si="430"/>
        <v>0.18013690759384574</v>
      </c>
      <c r="CI139" s="21">
        <f t="shared" si="430"/>
        <v>0.73992934657511034</v>
      </c>
      <c r="CJ139" s="21">
        <f t="shared" si="430"/>
        <v>1.078474417405225</v>
      </c>
      <c r="CK139" s="54"/>
      <c r="CM139" s="21">
        <f t="shared" ref="CM139:CU139" si="431">(CM48-CM$86)/CM$87</f>
        <v>1.5807514577572481</v>
      </c>
      <c r="CN139" s="21">
        <f t="shared" si="431"/>
        <v>1.2966161408760242</v>
      </c>
      <c r="CO139" s="21">
        <f t="shared" si="431"/>
        <v>-1.622013739259889</v>
      </c>
      <c r="CP139" s="21">
        <f t="shared" si="431"/>
        <v>-0.21026755008353035</v>
      </c>
      <c r="CQ139" s="21">
        <f t="shared" si="431"/>
        <v>-0.48483221935021015</v>
      </c>
      <c r="CR139" s="21">
        <f t="shared" si="431"/>
        <v>0.24845554998673455</v>
      </c>
      <c r="CS139" s="21">
        <f t="shared" si="431"/>
        <v>0.68492553003358936</v>
      </c>
      <c r="CT139" s="21">
        <f t="shared" si="431"/>
        <v>0.98679224263985954</v>
      </c>
      <c r="CU139" s="21">
        <f t="shared" si="431"/>
        <v>2.2018910386469979</v>
      </c>
    </row>
    <row r="140" spans="3:99" ht="0.95" customHeight="1" x14ac:dyDescent="0.25">
      <c r="C140" s="21">
        <f t="shared" ref="C140:K140" si="432">(C49-C$86)/C$87</f>
        <v>0.10754520597521207</v>
      </c>
      <c r="D140" s="21">
        <f t="shared" si="432"/>
        <v>-0.51017865597133927</v>
      </c>
      <c r="E140" s="21">
        <f t="shared" si="432"/>
        <v>9.8880202017894311E-2</v>
      </c>
      <c r="F140" s="21">
        <f t="shared" si="432"/>
        <v>0.81489512812526632</v>
      </c>
      <c r="G140" s="21">
        <f t="shared" si="432"/>
        <v>-0.1789059730903835</v>
      </c>
      <c r="H140" s="21">
        <f t="shared" si="432"/>
        <v>-0.40151947150523365</v>
      </c>
      <c r="I140" s="21">
        <f t="shared" si="432"/>
        <v>-0.65596684821985352</v>
      </c>
      <c r="J140" s="21">
        <f t="shared" si="432"/>
        <v>0.54524983271365635</v>
      </c>
      <c r="K140" s="21">
        <f t="shared" si="432"/>
        <v>0.32947773379829581</v>
      </c>
      <c r="L140" s="54"/>
      <c r="N140" s="53">
        <f t="shared" ref="N140:V140" si="433">(N49-N$86)/N$87</f>
        <v>0.13314536936994018</v>
      </c>
      <c r="O140" s="53">
        <f t="shared" si="433"/>
        <v>-0.52537902424269534</v>
      </c>
      <c r="P140" s="53">
        <f t="shared" si="433"/>
        <v>7.294488047905931E-2</v>
      </c>
      <c r="Q140" s="53">
        <f t="shared" si="433"/>
        <v>0.92339181896228562</v>
      </c>
      <c r="R140" s="53">
        <f t="shared" si="433"/>
        <v>-0.24324156554516022</v>
      </c>
      <c r="S140" s="53">
        <f t="shared" si="433"/>
        <v>-0.23127662563429208</v>
      </c>
      <c r="T140" s="53">
        <f t="shared" si="433"/>
        <v>-0.7403616779687201</v>
      </c>
      <c r="U140" s="53">
        <f t="shared" si="433"/>
        <v>0.53048435893349388</v>
      </c>
      <c r="V140" s="53">
        <f t="shared" si="433"/>
        <v>0.39748042768816488</v>
      </c>
      <c r="W140" s="54"/>
      <c r="Y140" s="21">
        <f t="shared" ref="Y140:AG140" si="434">(Y49-Y$86)/Y$87</f>
        <v>4.7462947878314295E-2</v>
      </c>
      <c r="Z140" s="21">
        <f t="shared" si="434"/>
        <v>-0.32387941645418172</v>
      </c>
      <c r="AA140" s="21">
        <f t="shared" si="434"/>
        <v>0.30845985110258656</v>
      </c>
      <c r="AB140" s="21">
        <f t="shared" si="434"/>
        <v>0.78734854748649741</v>
      </c>
      <c r="AC140" s="21">
        <f t="shared" si="434"/>
        <v>-0.26172895265364832</v>
      </c>
      <c r="AD140" s="21">
        <f t="shared" si="434"/>
        <v>0.21310727838479673</v>
      </c>
      <c r="AE140" s="21">
        <f t="shared" si="434"/>
        <v>-0.87214654382838186</v>
      </c>
      <c r="AF140" s="21">
        <f t="shared" si="434"/>
        <v>0.46208049458396666</v>
      </c>
      <c r="AG140" s="21">
        <f t="shared" si="434"/>
        <v>0.27337431790779942</v>
      </c>
      <c r="AJ140" s="21">
        <f t="shared" ref="AJ140:AR140" si="435">(AJ49-AJ$86)/AJ$87</f>
        <v>2.2736028241523338E-2</v>
      </c>
      <c r="AK140" s="21">
        <f t="shared" si="435"/>
        <v>-0.35388792784899081</v>
      </c>
      <c r="AL140" s="21">
        <f t="shared" si="435"/>
        <v>0.320877175253937</v>
      </c>
      <c r="AM140" s="21">
        <f t="shared" si="435"/>
        <v>0.79831034696578518</v>
      </c>
      <c r="AN140" s="21">
        <f t="shared" si="435"/>
        <v>-0.38475758089393858</v>
      </c>
      <c r="AO140" s="21">
        <f t="shared" si="435"/>
        <v>0.98040658474148124</v>
      </c>
      <c r="AP140" s="21">
        <f t="shared" si="435"/>
        <v>-0.87752191047551564</v>
      </c>
      <c r="AQ140" s="21">
        <f t="shared" si="435"/>
        <v>0.52777152117297277</v>
      </c>
      <c r="AR140" s="21">
        <f t="shared" si="435"/>
        <v>0.57247673852671299</v>
      </c>
      <c r="AS140" s="54"/>
      <c r="AU140" s="21">
        <f t="shared" ref="AU140:BC140" si="436">(AU49-AU$86)/AU$87</f>
        <v>0.16822187911132586</v>
      </c>
      <c r="AV140" s="21">
        <f t="shared" si="436"/>
        <v>-0.22022384960224575</v>
      </c>
      <c r="AW140" s="21">
        <f t="shared" si="436"/>
        <v>0.29788547676215543</v>
      </c>
      <c r="AX140" s="21">
        <f t="shared" si="436"/>
        <v>0.75825719098309541</v>
      </c>
      <c r="AY140" s="21">
        <f t="shared" si="436"/>
        <v>-0.41420370673295037</v>
      </c>
      <c r="AZ140" s="21">
        <f t="shared" si="436"/>
        <v>0.70237160265476362</v>
      </c>
      <c r="BA140" s="21">
        <f t="shared" si="436"/>
        <v>-0.88247111118062094</v>
      </c>
      <c r="BB140" s="21">
        <f t="shared" si="436"/>
        <v>0.5040518196065672</v>
      </c>
      <c r="BC140" s="21">
        <f t="shared" si="436"/>
        <v>0.44638303709103372</v>
      </c>
      <c r="BD140" s="54"/>
      <c r="BF140" s="21">
        <f t="shared" ref="BF140:BN140" si="437">(BF49-BF$86)/BF$87</f>
        <v>0.1561824388306845</v>
      </c>
      <c r="BG140" s="21">
        <f t="shared" si="437"/>
        <v>-0.26006199702711885</v>
      </c>
      <c r="BH140" s="21">
        <f t="shared" si="437"/>
        <v>0.44021953823394422</v>
      </c>
      <c r="BI140" s="21">
        <f t="shared" si="437"/>
        <v>0.78341733774449185</v>
      </c>
      <c r="BJ140" s="21">
        <f t="shared" si="437"/>
        <v>-0.50543569013411194</v>
      </c>
      <c r="BK140" s="21">
        <f t="shared" si="437"/>
        <v>0.72959734806443133</v>
      </c>
      <c r="BL140" s="21">
        <f t="shared" si="437"/>
        <v>-0.91003081452955292</v>
      </c>
      <c r="BM140" s="21">
        <f t="shared" si="437"/>
        <v>0.50369662794433379</v>
      </c>
      <c r="BN140" s="21">
        <f t="shared" si="437"/>
        <v>0.15873584246659367</v>
      </c>
      <c r="BO140" s="54"/>
      <c r="BQ140" s="21">
        <f t="shared" ref="BQ140:BY140" si="438">(BQ49-BQ$86)/BQ$87</f>
        <v>0.16740228734107951</v>
      </c>
      <c r="BR140" s="21">
        <f t="shared" si="438"/>
        <v>-0.14043083950856877</v>
      </c>
      <c r="BS140" s="21">
        <f t="shared" si="438"/>
        <v>0.46614264978594955</v>
      </c>
      <c r="BT140" s="21">
        <f t="shared" si="438"/>
        <v>0.72045605106500499</v>
      </c>
      <c r="BU140" s="21">
        <f t="shared" si="438"/>
        <v>-0.24283782118703384</v>
      </c>
      <c r="BV140" s="21">
        <f t="shared" si="438"/>
        <v>0.55075987744885047</v>
      </c>
      <c r="BW140" s="21">
        <f t="shared" si="438"/>
        <v>-0.88187503478243934</v>
      </c>
      <c r="BX140" s="21">
        <f t="shared" si="438"/>
        <v>0.33237991040157566</v>
      </c>
      <c r="BY140" s="21">
        <f t="shared" si="438"/>
        <v>0.13831151638894376</v>
      </c>
      <c r="BZ140" s="54"/>
      <c r="CB140" s="21">
        <f t="shared" ref="CB140:CJ140" si="439">(CB49-CB$86)/CB$87</f>
        <v>7.2623935740692452E-2</v>
      </c>
      <c r="CC140" s="21">
        <f t="shared" si="439"/>
        <v>-4.0600522204913461E-2</v>
      </c>
      <c r="CD140" s="21">
        <f t="shared" si="439"/>
        <v>0.45182013309756597</v>
      </c>
      <c r="CE140" s="21">
        <f t="shared" si="439"/>
        <v>0.63289372661378118</v>
      </c>
      <c r="CF140" s="21">
        <f t="shared" si="439"/>
        <v>3.8902796468487891E-2</v>
      </c>
      <c r="CG140" s="21">
        <f t="shared" si="439"/>
        <v>0.36256461517612765</v>
      </c>
      <c r="CH140" s="21">
        <f t="shared" si="439"/>
        <v>-0.90105672166261153</v>
      </c>
      <c r="CI140" s="21">
        <f t="shared" si="439"/>
        <v>0.31838229713206123</v>
      </c>
      <c r="CJ140" s="21">
        <f t="shared" si="439"/>
        <v>0.12030115533706152</v>
      </c>
      <c r="CK140" s="54"/>
      <c r="CM140" s="21">
        <f t="shared" ref="CM140:CU140" si="440">(CM49-CM$86)/CM$87</f>
        <v>0.13497027581318138</v>
      </c>
      <c r="CN140" s="21">
        <f t="shared" si="440"/>
        <v>0.10022152404022129</v>
      </c>
      <c r="CO140" s="21">
        <f t="shared" si="440"/>
        <v>0.54394344875301537</v>
      </c>
      <c r="CP140" s="21">
        <f t="shared" si="440"/>
        <v>9.7702956828277746E-2</v>
      </c>
      <c r="CQ140" s="21">
        <f t="shared" si="440"/>
        <v>0.28510163690939072</v>
      </c>
      <c r="CR140" s="21">
        <f t="shared" si="440"/>
        <v>-0.87581045252981071</v>
      </c>
      <c r="CS140" s="21">
        <f t="shared" si="440"/>
        <v>0.21873931505856914</v>
      </c>
      <c r="CT140" s="21">
        <f t="shared" si="440"/>
        <v>0.10218906919023736</v>
      </c>
      <c r="CU140" s="21">
        <f t="shared" si="440"/>
        <v>3.5378036531161124E-2</v>
      </c>
    </row>
    <row r="141" spans="3:99" ht="0.95" customHeight="1" x14ac:dyDescent="0.25">
      <c r="C141" s="21">
        <f t="shared" ref="C141:K141" si="441">(C50-C$86)/C$87</f>
        <v>-0.37755787149839137</v>
      </c>
      <c r="D141" s="21">
        <f t="shared" si="441"/>
        <v>-0.66818105653583981</v>
      </c>
      <c r="E141" s="21">
        <f t="shared" si="441"/>
        <v>-0.30445275944794103</v>
      </c>
      <c r="F141" s="21">
        <f t="shared" si="441"/>
        <v>0.7998718156331468</v>
      </c>
      <c r="G141" s="21">
        <f t="shared" si="441"/>
        <v>-1.4826066724574174</v>
      </c>
      <c r="H141" s="21">
        <f t="shared" si="441"/>
        <v>-1.8155227351338974</v>
      </c>
      <c r="I141" s="21">
        <f t="shared" si="441"/>
        <v>9.6455047886389048E-2</v>
      </c>
      <c r="J141" s="21">
        <f t="shared" si="441"/>
        <v>0.78507885293217006</v>
      </c>
      <c r="K141" s="21">
        <f t="shared" si="441"/>
        <v>1.3731249102719587</v>
      </c>
      <c r="L141" s="54"/>
      <c r="N141" s="53">
        <f t="shared" ref="N141:V141" si="442">(N50-N$86)/N$87</f>
        <v>-0.37083355704180149</v>
      </c>
      <c r="O141" s="53">
        <f t="shared" si="442"/>
        <v>-0.75926620452025928</v>
      </c>
      <c r="P141" s="53">
        <f t="shared" si="442"/>
        <v>-0.42075301738094145</v>
      </c>
      <c r="Q141" s="53">
        <f t="shared" si="442"/>
        <v>0.85671410897338673</v>
      </c>
      <c r="R141" s="53">
        <f t="shared" si="442"/>
        <v>-1.430082048758238</v>
      </c>
      <c r="S141" s="53">
        <f t="shared" si="442"/>
        <v>-2.1650918479749386</v>
      </c>
      <c r="T141" s="53">
        <f t="shared" si="442"/>
        <v>9.205270983935937E-2</v>
      </c>
      <c r="U141" s="53">
        <f t="shared" si="442"/>
        <v>0.77280797913976762</v>
      </c>
      <c r="V141" s="53">
        <f t="shared" si="442"/>
        <v>1.5950351677533989</v>
      </c>
      <c r="W141" s="54"/>
      <c r="Y141" s="21">
        <f t="shared" ref="Y141:AG141" si="443">(Y50-Y$86)/Y$87</f>
        <v>-0.46187584069386617</v>
      </c>
      <c r="Z141" s="21">
        <f t="shared" si="443"/>
        <v>-0.74074414825771673</v>
      </c>
      <c r="AA141" s="21">
        <f t="shared" si="443"/>
        <v>-0.45845647022937513</v>
      </c>
      <c r="AB141" s="21">
        <f t="shared" si="443"/>
        <v>0.89428420745689285</v>
      </c>
      <c r="AC141" s="21">
        <f t="shared" si="443"/>
        <v>-1.4361927942592034</v>
      </c>
      <c r="AD141" s="21">
        <f t="shared" si="443"/>
        <v>-2.3418122035840354</v>
      </c>
      <c r="AE141" s="21">
        <f t="shared" si="443"/>
        <v>9.0131782616912348E-2</v>
      </c>
      <c r="AF141" s="21">
        <f t="shared" si="443"/>
        <v>0.77350139005935592</v>
      </c>
      <c r="AG141" s="21">
        <f t="shared" si="443"/>
        <v>1.4594414416162975</v>
      </c>
      <c r="AJ141" s="21">
        <f t="shared" ref="AJ141:AR141" si="444">(AJ50-AJ$86)/AJ$87</f>
        <v>-0.59273610370638519</v>
      </c>
      <c r="AK141" s="21">
        <f t="shared" si="444"/>
        <v>-0.90395556066464589</v>
      </c>
      <c r="AL141" s="21">
        <f t="shared" si="444"/>
        <v>-0.59679148625623513</v>
      </c>
      <c r="AM141" s="21">
        <f t="shared" si="444"/>
        <v>0.89973041283060795</v>
      </c>
      <c r="AN141" s="21">
        <f t="shared" si="444"/>
        <v>-1.499231146240003</v>
      </c>
      <c r="AO141" s="21">
        <f t="shared" si="444"/>
        <v>-2.5958567855629684</v>
      </c>
      <c r="AP141" s="21">
        <f t="shared" si="444"/>
        <v>0.13321505873913383</v>
      </c>
      <c r="AQ141" s="21">
        <f t="shared" si="444"/>
        <v>0.72170638008766741</v>
      </c>
      <c r="AR141" s="21">
        <f t="shared" si="444"/>
        <v>1.288758496845003</v>
      </c>
      <c r="AS141" s="54"/>
      <c r="AU141" s="21">
        <f t="shared" ref="AU141:BC141" si="445">(AU50-AU$86)/AU$87</f>
        <v>-0.59542153590062541</v>
      </c>
      <c r="AV141" s="21">
        <f t="shared" si="445"/>
        <v>-0.92371351889063136</v>
      </c>
      <c r="AW141" s="21">
        <f t="shared" si="445"/>
        <v>-0.82939542358855245</v>
      </c>
      <c r="AX141" s="21">
        <f t="shared" si="445"/>
        <v>1.0037710712453198</v>
      </c>
      <c r="AY141" s="21">
        <f t="shared" si="445"/>
        <v>-1.5192400243383573</v>
      </c>
      <c r="AZ141" s="21">
        <f t="shared" si="445"/>
        <v>-2.2780395947044023</v>
      </c>
      <c r="BA141" s="21">
        <f t="shared" si="445"/>
        <v>0.19195411010173799</v>
      </c>
      <c r="BB141" s="21">
        <f t="shared" si="445"/>
        <v>0.67857750923196303</v>
      </c>
      <c r="BC141" s="21">
        <f t="shared" si="445"/>
        <v>1.1067588120826293</v>
      </c>
      <c r="BD141" s="54"/>
      <c r="BF141" s="21">
        <f t="shared" ref="BF141:BN141" si="446">(BF50-BF$86)/BF$87</f>
        <v>-0.52141506996294174</v>
      </c>
      <c r="BG141" s="21">
        <f t="shared" si="446"/>
        <v>-0.80737542924657091</v>
      </c>
      <c r="BH141" s="21">
        <f t="shared" si="446"/>
        <v>-0.62082298717722884</v>
      </c>
      <c r="BI141" s="21">
        <f t="shared" si="446"/>
        <v>0.81069873230693035</v>
      </c>
      <c r="BJ141" s="21">
        <f t="shared" si="446"/>
        <v>-1.4707548605532417</v>
      </c>
      <c r="BK141" s="21">
        <f t="shared" si="446"/>
        <v>-2.5149474231030737</v>
      </c>
      <c r="BL141" s="21">
        <f t="shared" si="446"/>
        <v>0.23159689438394648</v>
      </c>
      <c r="BM141" s="21">
        <f t="shared" si="446"/>
        <v>0.70242185726996509</v>
      </c>
      <c r="BN141" s="21">
        <f t="shared" si="446"/>
        <v>1.1512088139237979</v>
      </c>
      <c r="BO141" s="54"/>
      <c r="BQ141" s="21">
        <f t="shared" ref="BQ141:BY141" si="447">(BQ50-BQ$86)/BQ$87</f>
        <v>-0.58343593691021611</v>
      </c>
      <c r="BR141" s="21">
        <f t="shared" si="447"/>
        <v>-0.77293572031090707</v>
      </c>
      <c r="BS141" s="21">
        <f t="shared" si="447"/>
        <v>-0.53607662530699551</v>
      </c>
      <c r="BT141" s="21">
        <f t="shared" si="447"/>
        <v>0.87471516084320333</v>
      </c>
      <c r="BU141" s="21">
        <f t="shared" si="447"/>
        <v>-1.4014668630851217</v>
      </c>
      <c r="BV141" s="21">
        <f t="shared" si="447"/>
        <v>-2.8266662438826766</v>
      </c>
      <c r="BW141" s="21">
        <f t="shared" si="447"/>
        <v>0.37900371415340667</v>
      </c>
      <c r="BX141" s="21">
        <f t="shared" si="447"/>
        <v>0.64062049770135998</v>
      </c>
      <c r="BY141" s="21">
        <f t="shared" si="447"/>
        <v>1.0677294711245273</v>
      </c>
      <c r="BZ141" s="54"/>
      <c r="CB141" s="21">
        <f t="shared" ref="CB141:CJ141" si="448">(CB50-CB$86)/CB$87</f>
        <v>-0.62091198322705432</v>
      </c>
      <c r="CC141" s="21">
        <f t="shared" si="448"/>
        <v>-0.87945765390728137</v>
      </c>
      <c r="CD141" s="21">
        <f t="shared" si="448"/>
        <v>-0.52276103109339234</v>
      </c>
      <c r="CE141" s="21">
        <f t="shared" si="448"/>
        <v>0.97116355185000902</v>
      </c>
      <c r="CF141" s="21">
        <f t="shared" si="448"/>
        <v>-1.198384506497066</v>
      </c>
      <c r="CG141" s="21">
        <f t="shared" si="448"/>
        <v>-2.414196192275547</v>
      </c>
      <c r="CH141" s="21">
        <f t="shared" si="448"/>
        <v>0.39637563344513738</v>
      </c>
      <c r="CI141" s="21">
        <f t="shared" si="448"/>
        <v>0.66088927480453852</v>
      </c>
      <c r="CJ141" s="21">
        <f t="shared" si="448"/>
        <v>1.0403652535729686</v>
      </c>
      <c r="CK141" s="54"/>
      <c r="CM141" s="21">
        <f t="shared" ref="CM141:CU141" si="449">(CM50-CM$86)/CM$87</f>
        <v>-0.6327115095365472</v>
      </c>
      <c r="CN141" s="21">
        <f t="shared" si="449"/>
        <v>-0.30321387000906069</v>
      </c>
      <c r="CO141" s="21">
        <f t="shared" si="449"/>
        <v>0.80462114980969324</v>
      </c>
      <c r="CP141" s="21">
        <f t="shared" si="449"/>
        <v>-1.1202918065811036</v>
      </c>
      <c r="CQ141" s="21">
        <f t="shared" si="449"/>
        <v>-2.722452489104632</v>
      </c>
      <c r="CR141" s="21">
        <f t="shared" si="449"/>
        <v>0.4794691121477046</v>
      </c>
      <c r="CS141" s="21">
        <f t="shared" si="449"/>
        <v>0.62017744462039415</v>
      </c>
      <c r="CT141" s="21">
        <f t="shared" si="449"/>
        <v>0.97801641750643153</v>
      </c>
      <c r="CU141" s="21">
        <f t="shared" si="449"/>
        <v>-0.85347143956775862</v>
      </c>
    </row>
    <row r="142" spans="3:99" ht="0.95" customHeight="1" x14ac:dyDescent="0.25">
      <c r="C142" s="21">
        <f t="shared" ref="C142:K142" si="450">(C51-C$86)/C$87</f>
        <v>0.40256881311637699</v>
      </c>
      <c r="D142" s="21">
        <f t="shared" si="450"/>
        <v>0.81552227200209515</v>
      </c>
      <c r="E142" s="21">
        <f t="shared" si="450"/>
        <v>0.62738546186967936</v>
      </c>
      <c r="F142" s="21">
        <f t="shared" si="450"/>
        <v>-1.0199418843050991</v>
      </c>
      <c r="G142" s="21">
        <f t="shared" si="450"/>
        <v>-0.34466860496866625</v>
      </c>
      <c r="H142" s="21">
        <f t="shared" si="450"/>
        <v>-0.12426392961726146</v>
      </c>
      <c r="I142" s="21">
        <f t="shared" si="450"/>
        <v>-0.26470746224460695</v>
      </c>
      <c r="J142" s="21">
        <f t="shared" si="450"/>
        <v>0.11355759632033086</v>
      </c>
      <c r="K142" s="21">
        <f t="shared" si="450"/>
        <v>-0.5663963911392732</v>
      </c>
      <c r="L142" s="54"/>
      <c r="N142" s="53">
        <f t="shared" ref="N142:V142" si="451">(N51-N$86)/N$87</f>
        <v>0.53855588911125629</v>
      </c>
      <c r="O142" s="53">
        <f t="shared" si="451"/>
        <v>0.79244771056673868</v>
      </c>
      <c r="P142" s="53">
        <f t="shared" si="451"/>
        <v>0.44321830387406047</v>
      </c>
      <c r="Q142" s="53">
        <f t="shared" si="451"/>
        <v>-1.0647641738323774</v>
      </c>
      <c r="R142" s="53">
        <f t="shared" si="451"/>
        <v>-0.2623841539840806</v>
      </c>
      <c r="S142" s="53">
        <f t="shared" si="451"/>
        <v>-0.23127662563429208</v>
      </c>
      <c r="T142" s="53">
        <f t="shared" si="451"/>
        <v>-0.32415448406468123</v>
      </c>
      <c r="U142" s="53">
        <f t="shared" si="451"/>
        <v>9.4301842562200283E-2</v>
      </c>
      <c r="V142" s="53">
        <f t="shared" si="451"/>
        <v>-0.56239169221145013</v>
      </c>
      <c r="W142" s="54"/>
      <c r="Y142" s="21">
        <f t="shared" ref="Y142:AG142" si="452">(Y51-Y$86)/Y$87</f>
        <v>0.16240562448342788</v>
      </c>
      <c r="Z142" s="21">
        <f t="shared" si="452"/>
        <v>0.74564409241854868</v>
      </c>
      <c r="AA142" s="21">
        <f t="shared" si="452"/>
        <v>0.43939678401292148</v>
      </c>
      <c r="AB142" s="21">
        <f t="shared" si="452"/>
        <v>-1.2351934957335147</v>
      </c>
      <c r="AC142" s="21">
        <f t="shared" si="452"/>
        <v>-0.35348394027908236</v>
      </c>
      <c r="AD142" s="21">
        <f t="shared" si="452"/>
        <v>-0.37648952514647177</v>
      </c>
      <c r="AE142" s="21">
        <f t="shared" si="452"/>
        <v>-0.37548676243726231</v>
      </c>
      <c r="AF142" s="21">
        <f t="shared" si="452"/>
        <v>7.8793238614256633E-2</v>
      </c>
      <c r="AG142" s="21">
        <f t="shared" si="452"/>
        <v>-0.55098439218746897</v>
      </c>
      <c r="AJ142" s="21">
        <f t="shared" ref="AJ142:AR142" si="453">(AJ51-AJ$86)/AJ$87</f>
        <v>0.21679005967230786</v>
      </c>
      <c r="AK142" s="21">
        <f t="shared" si="453"/>
        <v>0.77611222439750704</v>
      </c>
      <c r="AL142" s="21">
        <f t="shared" si="453"/>
        <v>0.42284035986617835</v>
      </c>
      <c r="AM142" s="21">
        <f t="shared" si="453"/>
        <v>-1.3983754493668703</v>
      </c>
      <c r="AN142" s="21">
        <f t="shared" si="453"/>
        <v>-0.51905565441585633</v>
      </c>
      <c r="AO142" s="21">
        <f t="shared" si="453"/>
        <v>-0.36756960868096522</v>
      </c>
      <c r="AP142" s="21">
        <f t="shared" si="453"/>
        <v>-0.41809601537794794</v>
      </c>
      <c r="AQ142" s="21">
        <f t="shared" si="453"/>
        <v>1.8692516521899384E-2</v>
      </c>
      <c r="AR142" s="21">
        <f t="shared" si="453"/>
        <v>-0.55849445881795545</v>
      </c>
      <c r="AS142" s="54"/>
      <c r="AU142" s="21">
        <f t="shared" ref="AU142:BC142" si="454">(AU51-AU$86)/AU$87</f>
        <v>0.50621833787496617</v>
      </c>
      <c r="AV142" s="21">
        <f t="shared" si="454"/>
        <v>0.50003319285269987</v>
      </c>
      <c r="AW142" s="21">
        <f t="shared" si="454"/>
        <v>0.21280767296210204</v>
      </c>
      <c r="AX142" s="21">
        <f t="shared" si="454"/>
        <v>-1.2934335177412775</v>
      </c>
      <c r="AY142" s="21">
        <f t="shared" si="454"/>
        <v>-0.48826257810685808</v>
      </c>
      <c r="AZ142" s="21">
        <f t="shared" si="454"/>
        <v>-0.3467331388156627</v>
      </c>
      <c r="BA142" s="21">
        <f t="shared" si="454"/>
        <v>-0.42200315920246684</v>
      </c>
      <c r="BB142" s="21">
        <f t="shared" si="454"/>
        <v>5.4069921054346838E-3</v>
      </c>
      <c r="BC142" s="21">
        <f t="shared" si="454"/>
        <v>-0.57857519701050497</v>
      </c>
      <c r="BD142" s="54"/>
      <c r="BF142" s="21">
        <f t="shared" ref="BF142:BN142" si="455">(BF51-BF$86)/BF$87</f>
        <v>0.53202445036080515</v>
      </c>
      <c r="BG142" s="21">
        <f t="shared" si="455"/>
        <v>0.69174377093093509</v>
      </c>
      <c r="BH142" s="21">
        <f t="shared" si="455"/>
        <v>0.25569040337982801</v>
      </c>
      <c r="BI142" s="21">
        <f t="shared" si="455"/>
        <v>-1.1980303493254381</v>
      </c>
      <c r="BJ142" s="21">
        <f t="shared" si="455"/>
        <v>-0.45424452200582477</v>
      </c>
      <c r="BK142" s="21">
        <f t="shared" si="455"/>
        <v>-0.23633582808467343</v>
      </c>
      <c r="BL142" s="21">
        <f t="shared" si="455"/>
        <v>-0.44720877037543116</v>
      </c>
      <c r="BM142" s="21">
        <f t="shared" si="455"/>
        <v>6.8835546302555102E-3</v>
      </c>
      <c r="BN142" s="21">
        <f t="shared" si="455"/>
        <v>-0.48175543562497419</v>
      </c>
      <c r="BO142" s="54"/>
      <c r="BQ142" s="21">
        <f t="shared" ref="BQ142:BY142" si="456">(BQ51-BQ$86)/BQ$87</f>
        <v>0.43117869844085799</v>
      </c>
      <c r="BR142" s="21">
        <f t="shared" si="456"/>
        <v>0.81914769678049315</v>
      </c>
      <c r="BS142" s="21">
        <f t="shared" si="456"/>
        <v>0.42438351332374347</v>
      </c>
      <c r="BT142" s="21">
        <f t="shared" si="456"/>
        <v>-1.5177788817580873</v>
      </c>
      <c r="BU142" s="21">
        <f t="shared" si="456"/>
        <v>-0.10110949801907243</v>
      </c>
      <c r="BV142" s="21">
        <f t="shared" si="456"/>
        <v>-0.20850645990474909</v>
      </c>
      <c r="BW142" s="21">
        <f t="shared" si="456"/>
        <v>-0.39692166980711424</v>
      </c>
      <c r="BX142" s="21">
        <f t="shared" si="456"/>
        <v>0.12688618553505279</v>
      </c>
      <c r="BY142" s="21">
        <f t="shared" si="456"/>
        <v>-0.49614145870001775</v>
      </c>
      <c r="BZ142" s="54"/>
      <c r="CB142" s="21">
        <f t="shared" ref="CB142:CJ142" si="457">(CB51-CB$86)/CB$87</f>
        <v>0.49412264113649912</v>
      </c>
      <c r="CC142" s="21">
        <f t="shared" si="457"/>
        <v>0.89437207837060317</v>
      </c>
      <c r="CD142" s="21">
        <f t="shared" si="457"/>
        <v>0.30969371331971779</v>
      </c>
      <c r="CE142" s="21">
        <f t="shared" si="457"/>
        <v>-1.7410637810005727</v>
      </c>
      <c r="CF142" s="21">
        <f t="shared" si="457"/>
        <v>9.1778322236246296E-2</v>
      </c>
      <c r="CG142" s="21">
        <f t="shared" si="457"/>
        <v>-6.6365916056245158E-2</v>
      </c>
      <c r="CH142" s="21">
        <f t="shared" si="457"/>
        <v>-0.62303550271095021</v>
      </c>
      <c r="CI142" s="21">
        <f t="shared" si="457"/>
        <v>8.1262081820346249E-2</v>
      </c>
      <c r="CJ142" s="21">
        <f t="shared" si="457"/>
        <v>-0.48944546597904248</v>
      </c>
      <c r="CK142" s="54"/>
      <c r="CM142" s="21">
        <f t="shared" ref="CM142:CU142" si="458">(CM51-CM$86)/CM$87</f>
        <v>0.50276460228074382</v>
      </c>
      <c r="CN142" s="21">
        <f t="shared" si="458"/>
        <v>0.62886100589790195</v>
      </c>
      <c r="CO142" s="21">
        <f t="shared" si="458"/>
        <v>-1.732642194656826</v>
      </c>
      <c r="CP142" s="21">
        <f t="shared" si="458"/>
        <v>0.24311078237270475</v>
      </c>
      <c r="CQ142" s="21">
        <f t="shared" si="458"/>
        <v>8.4066573160812407E-3</v>
      </c>
      <c r="CR142" s="21">
        <f t="shared" si="458"/>
        <v>-0.59859417793669467</v>
      </c>
      <c r="CS142" s="21">
        <f t="shared" si="458"/>
        <v>0.14104161256271316</v>
      </c>
      <c r="CT142" s="21">
        <f t="shared" si="458"/>
        <v>-0.49456703988291223</v>
      </c>
      <c r="CU142" s="21">
        <f t="shared" si="458"/>
        <v>0.85799388980565783</v>
      </c>
    </row>
    <row r="143" spans="3:99" ht="0.95" customHeight="1" x14ac:dyDescent="0.25">
      <c r="C143" s="21">
        <f t="shared" ref="C143:K143" si="459">(C52-C$86)/C$87</f>
        <v>-0.76476483445681986</v>
      </c>
      <c r="D143" s="21">
        <f t="shared" si="459"/>
        <v>-0.75595462795873791</v>
      </c>
      <c r="E143" s="21">
        <f t="shared" si="459"/>
        <v>-0.47134915729587257</v>
      </c>
      <c r="F143" s="21">
        <f t="shared" si="459"/>
        <v>0.86902323931010661</v>
      </c>
      <c r="G143" s="21">
        <f t="shared" si="459"/>
        <v>-0.28642768025467524</v>
      </c>
      <c r="H143" s="21">
        <f t="shared" si="459"/>
        <v>0.18071716645950955</v>
      </c>
      <c r="I143" s="21">
        <f t="shared" si="459"/>
        <v>9.6455047886389048E-2</v>
      </c>
      <c r="J143" s="21">
        <f t="shared" si="459"/>
        <v>-0.34211754209484529</v>
      </c>
      <c r="K143" s="21">
        <f t="shared" si="459"/>
        <v>-0.48327404965022047</v>
      </c>
      <c r="L143" s="54"/>
      <c r="N143" s="53">
        <f t="shared" ref="N143:V143" si="460">(N52-N$86)/N$87</f>
        <v>-0.71192033989428016</v>
      </c>
      <c r="O143" s="53">
        <f t="shared" si="460"/>
        <v>-0.48459199358889099</v>
      </c>
      <c r="P143" s="53">
        <f t="shared" si="460"/>
        <v>-6.8111661766655424E-2</v>
      </c>
      <c r="Q143" s="53">
        <f t="shared" si="460"/>
        <v>0.68024377877720299</v>
      </c>
      <c r="R143" s="53">
        <f t="shared" si="460"/>
        <v>-0.24962242835813406</v>
      </c>
      <c r="S143" s="53">
        <f t="shared" si="460"/>
        <v>0.19530026164673303</v>
      </c>
      <c r="T143" s="53">
        <f t="shared" si="460"/>
        <v>3.2594539281639655E-2</v>
      </c>
      <c r="U143" s="53">
        <f t="shared" si="460"/>
        <v>-0.41457775987097445</v>
      </c>
      <c r="V143" s="53">
        <f t="shared" si="460"/>
        <v>-0.48011693907719744</v>
      </c>
      <c r="W143" s="54"/>
      <c r="Y143" s="21">
        <f t="shared" ref="Y143:AG143" si="461">(Y52-Y$86)/Y$87</f>
        <v>-0.68638985729076363</v>
      </c>
      <c r="Z143" s="21">
        <f t="shared" si="461"/>
        <v>-0.59549676342290225</v>
      </c>
      <c r="AA143" s="21">
        <f t="shared" si="461"/>
        <v>-0.19658260440870526</v>
      </c>
      <c r="AB143" s="21">
        <f t="shared" si="461"/>
        <v>0.80749584574178923</v>
      </c>
      <c r="AC143" s="21">
        <f t="shared" si="461"/>
        <v>-0.26172895265364832</v>
      </c>
      <c r="AD143" s="21">
        <f t="shared" si="461"/>
        <v>0.18503124012140307</v>
      </c>
      <c r="AE143" s="21">
        <f t="shared" si="461"/>
        <v>2.8049309943022637E-2</v>
      </c>
      <c r="AF143" s="21">
        <f t="shared" si="461"/>
        <v>-0.54404855233652194</v>
      </c>
      <c r="AG143" s="21">
        <f t="shared" si="461"/>
        <v>-0.46686615646346197</v>
      </c>
      <c r="AJ143" s="21">
        <f t="shared" ref="AJ143:AR143" si="462">(AJ52-AJ$86)/AJ$87</f>
        <v>-0.68706723511903778</v>
      </c>
      <c r="AK143" s="21">
        <f t="shared" si="462"/>
        <v>-0.51365737175952597</v>
      </c>
      <c r="AL143" s="21">
        <f t="shared" si="462"/>
        <v>0.21891399064169564</v>
      </c>
      <c r="AM143" s="21">
        <f t="shared" si="462"/>
        <v>0.88834099366931774</v>
      </c>
      <c r="AN143" s="21">
        <f t="shared" si="462"/>
        <v>-0.37072643888418583</v>
      </c>
      <c r="AO143" s="21">
        <f t="shared" si="462"/>
        <v>0.21013447421436854</v>
      </c>
      <c r="AP143" s="21">
        <f t="shared" si="462"/>
        <v>-1.9926906293389019E-2</v>
      </c>
      <c r="AQ143" s="21">
        <f t="shared" si="462"/>
        <v>-0.61159577495085793</v>
      </c>
      <c r="AR143" s="21">
        <f t="shared" si="462"/>
        <v>-0.47555657101267973</v>
      </c>
      <c r="AS143" s="54"/>
      <c r="AU143" s="21">
        <f t="shared" ref="AU143:BC143" si="463">(AU52-AU$86)/AU$87</f>
        <v>-0.78200022837017058</v>
      </c>
      <c r="AV143" s="21">
        <f t="shared" si="463"/>
        <v>-0.49820660366155523</v>
      </c>
      <c r="AW143" s="21">
        <f t="shared" si="463"/>
        <v>8.5190967262021897E-2</v>
      </c>
      <c r="AX143" s="21">
        <f t="shared" si="463"/>
        <v>1.0155154709845164</v>
      </c>
      <c r="AY143" s="21">
        <f t="shared" si="463"/>
        <v>-4.3909349863413778E-2</v>
      </c>
      <c r="AZ143" s="21">
        <f t="shared" si="463"/>
        <v>0.29703567981391704</v>
      </c>
      <c r="BA143" s="21">
        <f t="shared" si="463"/>
        <v>7.7669293104761818E-3</v>
      </c>
      <c r="BB143" s="21">
        <f t="shared" si="463"/>
        <v>-0.69269576639615016</v>
      </c>
      <c r="BC143" s="21">
        <f t="shared" si="463"/>
        <v>-0.51666496810504292</v>
      </c>
      <c r="BD143" s="54"/>
      <c r="BF143" s="21">
        <f t="shared" ref="BF143:BN143" si="464">(BF52-BF$86)/BF$87</f>
        <v>-0.90591546740670537</v>
      </c>
      <c r="BG143" s="21">
        <f t="shared" si="464"/>
        <v>-0.52597177972375164</v>
      </c>
      <c r="BH143" s="21">
        <f t="shared" si="464"/>
        <v>0.16342583595276941</v>
      </c>
      <c r="BI143" s="21">
        <f t="shared" si="464"/>
        <v>0.93478507531673238</v>
      </c>
      <c r="BJ143" s="21">
        <f t="shared" si="464"/>
        <v>-0.21657124141020562</v>
      </c>
      <c r="BK143" s="21">
        <f t="shared" si="464"/>
        <v>0.3085495533327704</v>
      </c>
      <c r="BL143" s="21">
        <f t="shared" si="464"/>
        <v>1.5613273778689629E-2</v>
      </c>
      <c r="BM143" s="21">
        <f t="shared" si="464"/>
        <v>-0.66381409434374972</v>
      </c>
      <c r="BN143" s="21">
        <f t="shared" si="464"/>
        <v>-0.51060639409756736</v>
      </c>
      <c r="BO143" s="54"/>
      <c r="BQ143" s="21">
        <f t="shared" ref="BQ143:BY143" si="465">(BQ52-BQ$86)/BQ$87</f>
        <v>-0.90543561719056032</v>
      </c>
      <c r="BR143" s="21">
        <f t="shared" si="465"/>
        <v>-0.63951072298325595</v>
      </c>
      <c r="BS143" s="21">
        <f t="shared" si="465"/>
        <v>-3.4966987760522497E-2</v>
      </c>
      <c r="BT143" s="21">
        <f t="shared" si="465"/>
        <v>1.0240771560252671</v>
      </c>
      <c r="BU143" s="21">
        <f t="shared" si="465"/>
        <v>-0.43771426554298148</v>
      </c>
      <c r="BV143" s="21">
        <f t="shared" si="465"/>
        <v>0.31512549689083696</v>
      </c>
      <c r="BW143" s="21">
        <f t="shared" si="465"/>
        <v>0.12036191949989909</v>
      </c>
      <c r="BX143" s="21">
        <f t="shared" si="465"/>
        <v>-0.84920900758092988</v>
      </c>
      <c r="BY143" s="21">
        <f t="shared" si="465"/>
        <v>-0.55179522844466344</v>
      </c>
      <c r="BZ143" s="54"/>
      <c r="CB143" s="21">
        <f t="shared" ref="CB143:CJ143" si="466">(CB52-CB$86)/CB$87</f>
        <v>-0.83774555717503674</v>
      </c>
      <c r="CC143" s="21">
        <f t="shared" si="466"/>
        <v>-0.42714617579050818</v>
      </c>
      <c r="CD143" s="21">
        <f t="shared" si="466"/>
        <v>0.16756729354187047</v>
      </c>
      <c r="CE143" s="21">
        <f t="shared" si="466"/>
        <v>0.93968459023382322</v>
      </c>
      <c r="CF143" s="21">
        <f t="shared" si="466"/>
        <v>-0.40877665503186916</v>
      </c>
      <c r="CG143" s="21">
        <f t="shared" si="466"/>
        <v>0.29483874182364739</v>
      </c>
      <c r="CH143" s="21">
        <f t="shared" si="466"/>
        <v>0.11835441449347696</v>
      </c>
      <c r="CI143" s="21">
        <f t="shared" si="466"/>
        <v>-0.89356547001670406</v>
      </c>
      <c r="CJ143" s="21">
        <f t="shared" si="466"/>
        <v>-0.56566379364355557</v>
      </c>
      <c r="CK143" s="54"/>
      <c r="CM143" s="21">
        <f t="shared" ref="CM143:CU143" si="467">(CM52-CM$86)/CM$87</f>
        <v>-0.88193444248419772</v>
      </c>
      <c r="CN143" s="21">
        <f t="shared" si="467"/>
        <v>-0.47015265375359078</v>
      </c>
      <c r="CO143" s="21">
        <f t="shared" si="467"/>
        <v>0.85124963553134492</v>
      </c>
      <c r="CP143" s="21">
        <f t="shared" si="467"/>
        <v>-0.56235054339631863</v>
      </c>
      <c r="CQ143" s="21">
        <f t="shared" si="467"/>
        <v>0.30916206991748735</v>
      </c>
      <c r="CR143" s="21">
        <f t="shared" si="467"/>
        <v>0.17145102926642306</v>
      </c>
      <c r="CS143" s="21">
        <f t="shared" si="467"/>
        <v>-0.94672622237901671</v>
      </c>
      <c r="CT143" s="21">
        <f t="shared" si="467"/>
        <v>-0.59285628137731772</v>
      </c>
      <c r="CU143" s="21">
        <f t="shared" si="467"/>
        <v>-0.46091273274979089</v>
      </c>
    </row>
    <row r="144" spans="3:99" ht="0.95" customHeight="1" x14ac:dyDescent="0.25">
      <c r="C144" s="21">
        <f t="shared" ref="C144:K144" si="468">(C53-C$86)/C$87</f>
        <v>5.6585522827595519E-2</v>
      </c>
      <c r="D144" s="21">
        <f t="shared" si="468"/>
        <v>6.6476488139134551E-2</v>
      </c>
      <c r="E144" s="21">
        <f t="shared" si="468"/>
        <v>0.53002922979171896</v>
      </c>
      <c r="F144" s="21">
        <f t="shared" si="468"/>
        <v>0.16227224817099953</v>
      </c>
      <c r="G144" s="21">
        <f t="shared" si="468"/>
        <v>-0.2685073957272931</v>
      </c>
      <c r="H144" s="21">
        <f t="shared" si="468"/>
        <v>0.48569826253628057</v>
      </c>
      <c r="I144" s="21">
        <f t="shared" si="468"/>
        <v>0.33723005464038758</v>
      </c>
      <c r="J144" s="21">
        <f t="shared" si="468"/>
        <v>0.52126693069180452</v>
      </c>
      <c r="K144" s="21">
        <f t="shared" si="468"/>
        <v>0.4126000752873486</v>
      </c>
      <c r="L144" s="54"/>
      <c r="N144" s="53">
        <f t="shared" ref="N144:V144" si="469">(N53-N$86)/N$87</f>
        <v>2.0985323836504664E-2</v>
      </c>
      <c r="O144" s="53">
        <f t="shared" si="469"/>
        <v>6.4916974680706244E-2</v>
      </c>
      <c r="P144" s="53">
        <f t="shared" si="469"/>
        <v>0.53137864277763225</v>
      </c>
      <c r="Q144" s="53">
        <f t="shared" si="469"/>
        <v>0.16585558569457765</v>
      </c>
      <c r="R144" s="53">
        <f t="shared" si="469"/>
        <v>-0.18794075449938979</v>
      </c>
      <c r="S144" s="53">
        <f t="shared" si="469"/>
        <v>0.5650002306236217</v>
      </c>
      <c r="T144" s="53">
        <f t="shared" si="469"/>
        <v>0.32988539207023909</v>
      </c>
      <c r="U144" s="53">
        <f t="shared" si="469"/>
        <v>0.55471672095412117</v>
      </c>
      <c r="V144" s="53">
        <f t="shared" si="469"/>
        <v>0.59859649090522726</v>
      </c>
      <c r="W144" s="54"/>
      <c r="Y144" s="21">
        <f t="shared" ref="Y144:AG144" si="470">(Y53-Y$86)/Y$87</f>
        <v>-9.0524920924174093E-2</v>
      </c>
      <c r="Z144" s="21">
        <f t="shared" si="470"/>
        <v>0.17702955330957199</v>
      </c>
      <c r="AA144" s="21">
        <f t="shared" si="470"/>
        <v>0.58903899305330432</v>
      </c>
      <c r="AB144" s="21">
        <f t="shared" si="470"/>
        <v>0.13499292466859858</v>
      </c>
      <c r="AC144" s="21">
        <f t="shared" si="470"/>
        <v>-0.25968995292863861</v>
      </c>
      <c r="AD144" s="21">
        <f t="shared" si="470"/>
        <v>0.60617181407230958</v>
      </c>
      <c r="AE144" s="21">
        <f t="shared" si="470"/>
        <v>0.36950290964941696</v>
      </c>
      <c r="AF144" s="21">
        <f t="shared" si="470"/>
        <v>0.53394685507828743</v>
      </c>
      <c r="AG144" s="21">
        <f t="shared" si="470"/>
        <v>0.54255267222462178</v>
      </c>
      <c r="AJ144" s="21">
        <f t="shared" ref="AJ144:AR144" si="471">(AJ53-AJ$86)/AJ$87</f>
        <v>-2.6770553727358384E-2</v>
      </c>
      <c r="AK144" s="21">
        <f t="shared" si="471"/>
        <v>0.20447315016014525</v>
      </c>
      <c r="AL144" s="21">
        <f t="shared" si="471"/>
        <v>0.60637409216821181</v>
      </c>
      <c r="AM144" s="21">
        <f t="shared" si="471"/>
        <v>0.12564264845464124</v>
      </c>
      <c r="AN144" s="21">
        <f t="shared" si="471"/>
        <v>-0.12417922928424774</v>
      </c>
      <c r="AO144" s="21">
        <f t="shared" si="471"/>
        <v>0.677799684177258</v>
      </c>
      <c r="AP144" s="21">
        <f t="shared" si="471"/>
        <v>0.34761380978466461</v>
      </c>
      <c r="AQ144" s="21">
        <f t="shared" si="471"/>
        <v>0.55201337853730936</v>
      </c>
      <c r="AR144" s="21">
        <f t="shared" si="471"/>
        <v>0.36890192300467284</v>
      </c>
      <c r="AS144" s="54"/>
      <c r="AU144" s="21">
        <f t="shared" ref="AU144:BC144" si="472">(AU53-AU$86)/AU$87</f>
        <v>1.1895326803564206E-2</v>
      </c>
      <c r="AV144" s="21">
        <f t="shared" si="472"/>
        <v>0.33369256129329955</v>
      </c>
      <c r="AW144" s="21">
        <f t="shared" si="472"/>
        <v>0.61692724101235585</v>
      </c>
      <c r="AX144" s="21">
        <f t="shared" si="472"/>
        <v>9.0137767396198026E-2</v>
      </c>
      <c r="AY144" s="21">
        <f t="shared" si="472"/>
        <v>-2.9820788409914332E-3</v>
      </c>
      <c r="AZ144" s="21">
        <f t="shared" si="472"/>
        <v>0.6308417339181438</v>
      </c>
      <c r="BA144" s="21">
        <f t="shared" si="472"/>
        <v>0.37614129089299891</v>
      </c>
      <c r="BB144" s="21">
        <f t="shared" si="472"/>
        <v>0.5539163023566801</v>
      </c>
      <c r="BC144" s="21">
        <f t="shared" si="472"/>
        <v>0.26753126469747673</v>
      </c>
      <c r="BD144" s="54"/>
      <c r="BF144" s="21">
        <f t="shared" ref="BF144:BN144" si="473">(BF53-BF$86)/BF$87</f>
        <v>-8.0360253560592051E-2</v>
      </c>
      <c r="BG144" s="21">
        <f t="shared" si="473"/>
        <v>0.38232885452252852</v>
      </c>
      <c r="BH144" s="21">
        <f t="shared" si="473"/>
        <v>0.67088095680159077</v>
      </c>
      <c r="BI144" s="21">
        <f t="shared" si="473"/>
        <v>-0.1798639029874374</v>
      </c>
      <c r="BJ144" s="21">
        <f t="shared" si="473"/>
        <v>-6.2997737025344086E-2</v>
      </c>
      <c r="BK144" s="21">
        <f t="shared" si="473"/>
        <v>0.68006231339011836</v>
      </c>
      <c r="BL144" s="21">
        <f t="shared" si="473"/>
        <v>0.38587090910198735</v>
      </c>
      <c r="BM144" s="21">
        <f t="shared" si="473"/>
        <v>0.55337793527574131</v>
      </c>
      <c r="BN144" s="21">
        <f t="shared" si="473"/>
        <v>0.45301561888704361</v>
      </c>
      <c r="BO144" s="54"/>
      <c r="BQ144" s="21">
        <f t="shared" ref="BQ144:BY144" si="474">(BQ53-BQ$86)/BQ$87</f>
        <v>0.26651735495976203</v>
      </c>
      <c r="BR144" s="21">
        <f t="shared" si="474"/>
        <v>1.1908160471848495</v>
      </c>
      <c r="BS144" s="21">
        <f t="shared" si="474"/>
        <v>0.92549315087021644</v>
      </c>
      <c r="BT144" s="21">
        <f t="shared" si="474"/>
        <v>-0.643062127761029</v>
      </c>
      <c r="BU144" s="21">
        <f t="shared" si="474"/>
        <v>9.9081758455674046E-2</v>
      </c>
      <c r="BV144" s="21">
        <f t="shared" si="474"/>
        <v>0.70784946448752639</v>
      </c>
      <c r="BW144" s="21">
        <f t="shared" si="474"/>
        <v>0.47599438714847137</v>
      </c>
      <c r="BX144" s="21">
        <f t="shared" si="474"/>
        <v>0.56356035087641376</v>
      </c>
      <c r="BY144" s="21">
        <f t="shared" si="474"/>
        <v>0.4165803651121725</v>
      </c>
      <c r="BZ144" s="54"/>
      <c r="CB144" s="21">
        <f t="shared" ref="CB144:CJ144" si="475">(CB53-CB$86)/CB$87</f>
        <v>0.15093178870577756</v>
      </c>
      <c r="CC144" s="21">
        <f t="shared" si="475"/>
        <v>1.3701426702613588</v>
      </c>
      <c r="CD144" s="21">
        <f t="shared" si="475"/>
        <v>1.0203258122089589</v>
      </c>
      <c r="CE144" s="21">
        <f t="shared" si="475"/>
        <v>-0.97548355564149081</v>
      </c>
      <c r="CF144" s="21">
        <f t="shared" si="475"/>
        <v>0.43546923972667811</v>
      </c>
      <c r="CG144" s="21">
        <f t="shared" si="475"/>
        <v>0.67861869082103321</v>
      </c>
      <c r="CH144" s="21">
        <f t="shared" si="475"/>
        <v>0.42726687999532176</v>
      </c>
      <c r="CI144" s="21">
        <f t="shared" si="475"/>
        <v>0.52915582185358578</v>
      </c>
      <c r="CJ144" s="21">
        <f t="shared" si="475"/>
        <v>0.39250946842460799</v>
      </c>
      <c r="CK144" s="54"/>
      <c r="CM144" s="21">
        <f t="shared" ref="CM144:CU144" si="476">(CM53-CM$86)/CM$87</f>
        <v>0.14714553442889164</v>
      </c>
      <c r="CN144" s="21">
        <f t="shared" si="476"/>
        <v>0.53148004871359233</v>
      </c>
      <c r="CO144" s="21">
        <f t="shared" si="476"/>
        <v>-1.3664787176700877</v>
      </c>
      <c r="CP144" s="21">
        <f t="shared" si="476"/>
        <v>0.45060284803731271</v>
      </c>
      <c r="CQ144" s="21">
        <f t="shared" si="476"/>
        <v>0.73021964755945357</v>
      </c>
      <c r="CR144" s="21">
        <f t="shared" si="476"/>
        <v>0.46406820800362186</v>
      </c>
      <c r="CS144" s="21">
        <f t="shared" si="476"/>
        <v>0.51658050795927801</v>
      </c>
      <c r="CT144" s="21">
        <f t="shared" si="476"/>
        <v>0.36195349313973207</v>
      </c>
      <c r="CU144" s="21">
        <f t="shared" si="476"/>
        <v>1.3284622651445617</v>
      </c>
    </row>
    <row r="145" spans="3:99" ht="0.95" customHeight="1" x14ac:dyDescent="0.25">
      <c r="C145" s="21">
        <f t="shared" ref="C145:K145" si="477">(C54-C$86)/C$87</f>
        <v>1.0196607935644346</v>
      </c>
      <c r="D145" s="21">
        <f t="shared" si="477"/>
        <v>-0.34908481211276565</v>
      </c>
      <c r="E145" s="21">
        <f t="shared" si="477"/>
        <v>1.5432003093928871E-2</v>
      </c>
      <c r="F145" s="21">
        <f t="shared" si="477"/>
        <v>0.42065433095303795</v>
      </c>
      <c r="G145" s="21">
        <f t="shared" si="477"/>
        <v>0.88735095628884053</v>
      </c>
      <c r="H145" s="21">
        <f t="shared" si="477"/>
        <v>0.54114937091387505</v>
      </c>
      <c r="I145" s="21">
        <f t="shared" si="477"/>
        <v>-0.20451371055610779</v>
      </c>
      <c r="J145" s="21">
        <f t="shared" si="477"/>
        <v>1.7625988232925868E-2</v>
      </c>
      <c r="K145" s="21">
        <f t="shared" si="477"/>
        <v>-0.22467120946205624</v>
      </c>
      <c r="L145" s="54"/>
      <c r="N145" s="53">
        <f t="shared" ref="N145:V145" si="478">(N54-N$86)/N$87</f>
        <v>0.92955406315438061</v>
      </c>
      <c r="O145" s="53">
        <f t="shared" si="478"/>
        <v>-0.17515954572283637</v>
      </c>
      <c r="P145" s="53">
        <f t="shared" si="478"/>
        <v>0.14347315160191668</v>
      </c>
      <c r="Q145" s="53">
        <f t="shared" si="478"/>
        <v>0.37417804984319752</v>
      </c>
      <c r="R145" s="53">
        <f t="shared" si="478"/>
        <v>0.65858704535509893</v>
      </c>
      <c r="S145" s="53">
        <f t="shared" si="478"/>
        <v>0.25217717995086952</v>
      </c>
      <c r="T145" s="53">
        <f t="shared" si="478"/>
        <v>-0.11605088711266051</v>
      </c>
      <c r="U145" s="53">
        <f t="shared" si="478"/>
        <v>-5.109232956156385E-2</v>
      </c>
      <c r="V145" s="53">
        <f t="shared" si="478"/>
        <v>-0.23329267967443928</v>
      </c>
      <c r="W145" s="54"/>
      <c r="Y145" s="21">
        <f t="shared" ref="Y145:AG145" si="479">(Y54-Y$86)/Y$87</f>
        <v>0.69257533630661272</v>
      </c>
      <c r="Z145" s="21">
        <f t="shared" si="479"/>
        <v>-8.8305537069770484E-2</v>
      </c>
      <c r="AA145" s="21">
        <f t="shared" si="479"/>
        <v>0.2336387465823952</v>
      </c>
      <c r="AB145" s="21">
        <f t="shared" si="479"/>
        <v>0.34545113908709718</v>
      </c>
      <c r="AC145" s="21">
        <f t="shared" si="479"/>
        <v>0.51920794202504628</v>
      </c>
      <c r="AD145" s="21">
        <f t="shared" si="479"/>
        <v>1.6575010541040294E-2</v>
      </c>
      <c r="AE145" s="21">
        <f t="shared" si="479"/>
        <v>-0.12715687174170257</v>
      </c>
      <c r="AF145" s="21">
        <f t="shared" si="479"/>
        <v>3.0882331618043182E-2</v>
      </c>
      <c r="AG145" s="21">
        <f t="shared" si="479"/>
        <v>-0.26498239072584528</v>
      </c>
      <c r="AJ145" s="21">
        <f t="shared" ref="AJ145:AR145" si="480">(AJ54-AJ$86)/AJ$87</f>
        <v>0.52532501764810402</v>
      </c>
      <c r="AK145" s="21">
        <f t="shared" si="480"/>
        <v>-0.20736159156026784</v>
      </c>
      <c r="AL145" s="21">
        <f t="shared" si="480"/>
        <v>0.28009190140904044</v>
      </c>
      <c r="AM145" s="21">
        <f t="shared" si="480"/>
        <v>0.41302256733813875</v>
      </c>
      <c r="AN145" s="21">
        <f t="shared" si="480"/>
        <v>0.66958251869604279</v>
      </c>
      <c r="AO145" s="21">
        <f t="shared" si="480"/>
        <v>7.2585883048813263E-2</v>
      </c>
      <c r="AP145" s="21">
        <f t="shared" si="480"/>
        <v>-0.17306887132591101</v>
      </c>
      <c r="AQ145" s="21">
        <f t="shared" si="480"/>
        <v>9.1418088614910034E-2</v>
      </c>
      <c r="AR145" s="21">
        <f t="shared" si="480"/>
        <v>-0.30214098741983059</v>
      </c>
      <c r="AS145" s="54"/>
      <c r="AU145" s="21">
        <f t="shared" ref="AU145:BC145" si="481">(AU54-AU$86)/AU$87</f>
        <v>0.70161486680610785</v>
      </c>
      <c r="AV145" s="21">
        <f t="shared" si="481"/>
        <v>-0.14358913489832476</v>
      </c>
      <c r="AW145" s="21">
        <f t="shared" si="481"/>
        <v>0.21280767296210204</v>
      </c>
      <c r="AX145" s="21">
        <f t="shared" si="481"/>
        <v>0.39110488485063322</v>
      </c>
      <c r="AY145" s="21">
        <f t="shared" si="481"/>
        <v>0.63626291617589259</v>
      </c>
      <c r="AZ145" s="21">
        <f t="shared" si="481"/>
        <v>5.8602784025183867E-2</v>
      </c>
      <c r="BA145" s="21">
        <f t="shared" si="481"/>
        <v>-0.14572238801557458</v>
      </c>
      <c r="BB145" s="21">
        <f t="shared" si="481"/>
        <v>5.5271474855548251E-2</v>
      </c>
      <c r="BC145" s="21">
        <f t="shared" si="481"/>
        <v>-0.34469211003431488</v>
      </c>
      <c r="BD145" s="54"/>
      <c r="BF145" s="21">
        <f t="shared" ref="BF145:BN145" si="482">(BF54-BF$86)/BF$87</f>
        <v>0.84486398172731847</v>
      </c>
      <c r="BG145" s="21">
        <f t="shared" si="482"/>
        <v>-0.24879142600238827</v>
      </c>
      <c r="BH145" s="21">
        <f t="shared" si="482"/>
        <v>0.14035969409600477</v>
      </c>
      <c r="BI145" s="21">
        <f t="shared" si="482"/>
        <v>0.34103541384839425</v>
      </c>
      <c r="BJ145" s="21">
        <f t="shared" si="482"/>
        <v>0.16370600754278489</v>
      </c>
      <c r="BK145" s="21">
        <f t="shared" si="482"/>
        <v>-3.8195689387421204E-2</v>
      </c>
      <c r="BL145" s="21">
        <f t="shared" si="482"/>
        <v>-0.13866074093935035</v>
      </c>
      <c r="BM145" s="21">
        <f t="shared" si="482"/>
        <v>0.10624616929307117</v>
      </c>
      <c r="BN145" s="21">
        <f t="shared" si="482"/>
        <v>-0.23940738445519186</v>
      </c>
      <c r="BO145" s="54"/>
      <c r="BQ145" s="21">
        <f t="shared" ref="BQ145:BY145" si="483">(BQ54-BQ$86)/BQ$87</f>
        <v>1.1497011433623752</v>
      </c>
      <c r="BR145" s="21">
        <f t="shared" si="483"/>
        <v>3.3919597202469585E-2</v>
      </c>
      <c r="BS145" s="21">
        <f t="shared" si="483"/>
        <v>0.27822653570602313</v>
      </c>
      <c r="BT145" s="21">
        <f t="shared" si="483"/>
        <v>0.24040461271494484</v>
      </c>
      <c r="BU145" s="21">
        <f t="shared" si="483"/>
        <v>0.60044570166233935</v>
      </c>
      <c r="BV145" s="21">
        <f t="shared" si="483"/>
        <v>-0.15614326422518995</v>
      </c>
      <c r="BW145" s="21">
        <f t="shared" si="483"/>
        <v>-7.3619426490231149E-2</v>
      </c>
      <c r="BX145" s="21">
        <f t="shared" si="483"/>
        <v>0.20394633235999904</v>
      </c>
      <c r="BY145" s="21">
        <f t="shared" si="483"/>
        <v>-0.25683024879804112</v>
      </c>
      <c r="BZ145" s="54"/>
      <c r="CB145" s="21">
        <f t="shared" ref="CB145:CJ145" si="484">(CB54-CB$86)/CB$87</f>
        <v>0.88328134324839702</v>
      </c>
      <c r="CC145" s="21">
        <f t="shared" si="484"/>
        <v>8.9596049993908064E-2</v>
      </c>
      <c r="CD145" s="21">
        <f t="shared" si="484"/>
        <v>0.32999748757369607</v>
      </c>
      <c r="CE145" s="21">
        <f t="shared" si="484"/>
        <v>-9.746435564682894E-2</v>
      </c>
      <c r="CF145" s="21">
        <f t="shared" si="484"/>
        <v>0.705134421142248</v>
      </c>
      <c r="CG145" s="21">
        <f t="shared" si="484"/>
        <v>-0.11151649829123157</v>
      </c>
      <c r="CH145" s="21">
        <f t="shared" si="484"/>
        <v>-3.6101818257445892E-2</v>
      </c>
      <c r="CI145" s="21">
        <f t="shared" si="484"/>
        <v>0.21299553477129893</v>
      </c>
      <c r="CJ145" s="21">
        <f t="shared" si="484"/>
        <v>-0.27167881550900541</v>
      </c>
      <c r="CK145" s="54"/>
      <c r="CM145" s="21">
        <f t="shared" ref="CM145:CU145" si="485">(CM54-CM$86)/CM$87</f>
        <v>0.92253850542888471</v>
      </c>
      <c r="CN145" s="21">
        <f t="shared" si="485"/>
        <v>1.6752132167956558E-2</v>
      </c>
      <c r="CO145" s="21">
        <f t="shared" si="485"/>
        <v>-0.20468032237693734</v>
      </c>
      <c r="CP145" s="21">
        <f t="shared" si="485"/>
        <v>0.66381319897623836</v>
      </c>
      <c r="CQ145" s="21">
        <f t="shared" si="485"/>
        <v>-0.22016745626098019</v>
      </c>
      <c r="CR145" s="21">
        <f t="shared" si="485"/>
        <v>2.041083681715516E-3</v>
      </c>
      <c r="CS145" s="21">
        <f t="shared" si="485"/>
        <v>0.28348740047173848</v>
      </c>
      <c r="CT145" s="21">
        <f t="shared" si="485"/>
        <v>-0.28570240170731082</v>
      </c>
      <c r="CU145" s="21">
        <f t="shared" si="485"/>
        <v>6.2533419351149894E-2</v>
      </c>
    </row>
    <row r="146" spans="3:99" ht="0.95" customHeight="1" x14ac:dyDescent="0.25">
      <c r="C146" s="21">
        <f t="shared" ref="C146:K146" si="486">(C55-C$86)/C$87</f>
        <v>-0.65393386652429508</v>
      </c>
      <c r="D146" s="21">
        <f t="shared" si="486"/>
        <v>-0.35625842957504705</v>
      </c>
      <c r="E146" s="21">
        <f t="shared" si="486"/>
        <v>8.4972168863899966E-2</v>
      </c>
      <c r="F146" s="21">
        <f t="shared" si="486"/>
        <v>0.66292854407036683</v>
      </c>
      <c r="G146" s="21">
        <f t="shared" si="486"/>
        <v>-0.44099013430334327</v>
      </c>
      <c r="H146" s="21">
        <f t="shared" si="486"/>
        <v>1.0124837921234293</v>
      </c>
      <c r="I146" s="21">
        <f t="shared" si="486"/>
        <v>0.30713317879613794</v>
      </c>
      <c r="J146" s="21">
        <f t="shared" si="486"/>
        <v>0.56923273473550762</v>
      </c>
      <c r="K146" s="21">
        <f t="shared" si="486"/>
        <v>0.21864794514622549</v>
      </c>
      <c r="L146" s="54"/>
      <c r="N146" s="53">
        <f t="shared" ref="N146:V146" si="487">(N55-N$86)/N$87</f>
        <v>-0.67797726416571213</v>
      </c>
      <c r="O146" s="53">
        <f t="shared" si="487"/>
        <v>-0.37204668981193328</v>
      </c>
      <c r="P146" s="53">
        <f t="shared" si="487"/>
        <v>9.0576948259773651E-2</v>
      </c>
      <c r="Q146" s="53">
        <f t="shared" si="487"/>
        <v>0.47321659837286906</v>
      </c>
      <c r="R146" s="53">
        <f t="shared" si="487"/>
        <v>-0.3474623248237278</v>
      </c>
      <c r="S146" s="53">
        <f t="shared" si="487"/>
        <v>1.0768924953608514</v>
      </c>
      <c r="T146" s="53">
        <f t="shared" si="487"/>
        <v>0.32988539207023909</v>
      </c>
      <c r="U146" s="53">
        <f t="shared" si="487"/>
        <v>0.55471672095412117</v>
      </c>
      <c r="V146" s="53">
        <f t="shared" si="487"/>
        <v>0.22378928218252031</v>
      </c>
      <c r="W146" s="54"/>
      <c r="Y146" s="21">
        <f t="shared" ref="Y146:AG146" si="488">(Y55-Y$86)/Y$87</f>
        <v>-0.58904938171304189</v>
      </c>
      <c r="Z146" s="21">
        <f t="shared" si="488"/>
        <v>-0.19773698515483645</v>
      </c>
      <c r="AA146" s="21">
        <f t="shared" si="488"/>
        <v>0.25234402271244305</v>
      </c>
      <c r="AB146" s="21">
        <f t="shared" si="488"/>
        <v>0.37768681629556233</v>
      </c>
      <c r="AC146" s="21">
        <f t="shared" si="488"/>
        <v>-9.4530975202856637E-2</v>
      </c>
      <c r="AD146" s="21">
        <f t="shared" si="488"/>
        <v>1.0553884262866098</v>
      </c>
      <c r="AE146" s="21">
        <f t="shared" si="488"/>
        <v>0.36950290964941696</v>
      </c>
      <c r="AF146" s="21">
        <f t="shared" si="488"/>
        <v>0.41416958758775324</v>
      </c>
      <c r="AG146" s="21">
        <f t="shared" si="488"/>
        <v>0.16402061146659028</v>
      </c>
      <c r="AJ146" s="21">
        <f t="shared" ref="AJ146:AR146" si="489">(AJ55-AJ$86)/AJ$87</f>
        <v>-0.65925438036693906</v>
      </c>
      <c r="AK146" s="21">
        <f t="shared" si="489"/>
        <v>-0.43211456430636414</v>
      </c>
      <c r="AL146" s="21">
        <f t="shared" si="489"/>
        <v>1.4987621417212953E-2</v>
      </c>
      <c r="AM146" s="21">
        <f t="shared" si="489"/>
        <v>0.537696252933202</v>
      </c>
      <c r="AN146" s="21">
        <f t="shared" si="489"/>
        <v>0.18450589493030983</v>
      </c>
      <c r="AO146" s="21">
        <f t="shared" si="489"/>
        <v>0.98040658474148124</v>
      </c>
      <c r="AP146" s="21">
        <f t="shared" si="489"/>
        <v>0.37824220279116988</v>
      </c>
      <c r="AQ146" s="21">
        <f t="shared" si="489"/>
        <v>0.40656223435128874</v>
      </c>
      <c r="AR146" s="21">
        <f t="shared" si="489"/>
        <v>8.2389219677356698E-2</v>
      </c>
      <c r="AS146" s="54"/>
      <c r="AU146" s="21">
        <f t="shared" ref="AU146:BC146" si="490">(AU55-AU$86)/AU$87</f>
        <v>-0.58659236438391582</v>
      </c>
      <c r="AV146" s="21">
        <f t="shared" si="490"/>
        <v>-0.35570847317354537</v>
      </c>
      <c r="AW146" s="21">
        <f t="shared" si="490"/>
        <v>1.1316346196846492E-4</v>
      </c>
      <c r="AX146" s="21">
        <f t="shared" si="490"/>
        <v>0.52167308850851735</v>
      </c>
      <c r="AY146" s="21">
        <f t="shared" si="490"/>
        <v>0.21334778227752724</v>
      </c>
      <c r="AZ146" s="21">
        <f t="shared" si="490"/>
        <v>0.84543134012800369</v>
      </c>
      <c r="BA146" s="21">
        <f t="shared" si="490"/>
        <v>0.49893274475384131</v>
      </c>
      <c r="BB146" s="21">
        <f t="shared" si="490"/>
        <v>0.40432285410634067</v>
      </c>
      <c r="BC146" s="21">
        <f t="shared" si="490"/>
        <v>-2.8262051184175432E-2</v>
      </c>
      <c r="BD146" s="54"/>
      <c r="BF146" s="21">
        <f t="shared" ref="BF146:BN146" si="491">(BF55-BF$86)/BF$87</f>
        <v>-0.55033140876887399</v>
      </c>
      <c r="BG146" s="21">
        <f t="shared" si="491"/>
        <v>-0.3090418349663685</v>
      </c>
      <c r="BH146" s="21">
        <f t="shared" si="491"/>
        <v>1.9628429554168431E-3</v>
      </c>
      <c r="BI146" s="21">
        <f t="shared" si="491"/>
        <v>0.47939162715460187</v>
      </c>
      <c r="BJ146" s="21">
        <f t="shared" si="491"/>
        <v>0.22952322370772621</v>
      </c>
      <c r="BK146" s="21">
        <f t="shared" si="491"/>
        <v>0.90296996942452712</v>
      </c>
      <c r="BL146" s="21">
        <f t="shared" si="491"/>
        <v>0.57099972676363531</v>
      </c>
      <c r="BM146" s="21">
        <f t="shared" si="491"/>
        <v>0.42917466694722189</v>
      </c>
      <c r="BN146" s="21">
        <f t="shared" si="491"/>
        <v>0.42416466041445045</v>
      </c>
      <c r="BO146" s="54"/>
      <c r="BQ146" s="21">
        <f t="shared" ref="BQ146:BY146" si="492">(BQ55-BQ$86)/BQ$87</f>
        <v>-0.40232465698715097</v>
      </c>
      <c r="BR146" s="21">
        <f t="shared" si="492"/>
        <v>-0.1182338193723301</v>
      </c>
      <c r="BS146" s="21">
        <f t="shared" si="492"/>
        <v>0.17382869455050792</v>
      </c>
      <c r="BT146" s="21">
        <f t="shared" si="492"/>
        <v>0.24040461271494484</v>
      </c>
      <c r="BU146" s="21">
        <f t="shared" si="492"/>
        <v>0.21600762506924193</v>
      </c>
      <c r="BV146" s="21">
        <f t="shared" si="492"/>
        <v>0.89112064936598145</v>
      </c>
      <c r="BW146" s="21">
        <f t="shared" si="492"/>
        <v>0.70230595747028979</v>
      </c>
      <c r="BX146" s="21">
        <f t="shared" si="492"/>
        <v>0.25531976357662944</v>
      </c>
      <c r="BY146" s="21">
        <f t="shared" si="492"/>
        <v>0.28857669469948721</v>
      </c>
      <c r="BZ146" s="54"/>
      <c r="CB146" s="21">
        <f t="shared" ref="CB146:CJ146" si="493">(CB55-CB$86)/CB$87</f>
        <v>-0.43025493888268407</v>
      </c>
      <c r="CC146" s="21">
        <f t="shared" si="493"/>
        <v>-8.7120114915767613E-2</v>
      </c>
      <c r="CD146" s="21">
        <f t="shared" si="493"/>
        <v>0.18787106779584878</v>
      </c>
      <c r="CE146" s="21">
        <f t="shared" si="493"/>
        <v>5.6102702110535183E-2</v>
      </c>
      <c r="CF146" s="21">
        <f t="shared" si="493"/>
        <v>0.30856797788405782</v>
      </c>
      <c r="CG146" s="21">
        <f t="shared" si="493"/>
        <v>0.8366457286434863</v>
      </c>
      <c r="CH146" s="21">
        <f t="shared" si="493"/>
        <v>0.73617934549716657</v>
      </c>
      <c r="CI146" s="21">
        <f t="shared" si="493"/>
        <v>0.29203560654187083</v>
      </c>
      <c r="CJ146" s="21">
        <f t="shared" si="493"/>
        <v>0.33262363954534779</v>
      </c>
      <c r="CK146" s="54"/>
      <c r="CM146" s="21">
        <f t="shared" ref="CM146:CU146" si="494">(CM55-CM$86)/CM$87</f>
        <v>-0.42491698369552544</v>
      </c>
      <c r="CN146" s="21">
        <f t="shared" si="494"/>
        <v>8.6309958728177066E-2</v>
      </c>
      <c r="CO146" s="21">
        <f t="shared" si="494"/>
        <v>-0.13801013921570435</v>
      </c>
      <c r="CP146" s="21">
        <f t="shared" si="494"/>
        <v>0.29620914563334522</v>
      </c>
      <c r="CQ146" s="21">
        <f t="shared" si="494"/>
        <v>0.87458224560811715</v>
      </c>
      <c r="CR146" s="21">
        <f t="shared" si="494"/>
        <v>0.81828900331704857</v>
      </c>
      <c r="CS146" s="21">
        <f t="shared" si="494"/>
        <v>0.20578969797592681</v>
      </c>
      <c r="CT146" s="21">
        <f t="shared" si="494"/>
        <v>0.26190908661864426</v>
      </c>
      <c r="CU146" s="21">
        <f t="shared" si="494"/>
        <v>-0.10517183120881937</v>
      </c>
    </row>
    <row r="147" spans="3:99" ht="0.95" customHeight="1" x14ac:dyDescent="0.25">
      <c r="C147" s="21">
        <f t="shared" ref="C147:K147" si="495">(C56-C$86)/C$87</f>
        <v>0.42608322521285319</v>
      </c>
      <c r="D147" s="21">
        <f t="shared" si="495"/>
        <v>0.80158919392778216</v>
      </c>
      <c r="E147" s="21">
        <f t="shared" si="495"/>
        <v>0.30750069932780949</v>
      </c>
      <c r="F147" s="21">
        <f t="shared" si="495"/>
        <v>-1.6332371053127512</v>
      </c>
      <c r="G147" s="21">
        <f t="shared" si="495"/>
        <v>0.87615077845922684</v>
      </c>
      <c r="H147" s="21">
        <f t="shared" si="495"/>
        <v>0.73522825023545557</v>
      </c>
      <c r="I147" s="21">
        <f t="shared" si="495"/>
        <v>-0.14431995886760773</v>
      </c>
      <c r="J147" s="21">
        <f t="shared" si="495"/>
        <v>0.66516434282291315</v>
      </c>
      <c r="K147" s="21">
        <f t="shared" si="495"/>
        <v>1.1052862543627886</v>
      </c>
      <c r="L147" s="54"/>
      <c r="N147" s="53">
        <f t="shared" ref="N147:V147" si="496">(N56-N$86)/N$87</f>
        <v>0.40894741503957582</v>
      </c>
      <c r="O147" s="53">
        <f t="shared" si="496"/>
        <v>0.55806526958041325</v>
      </c>
      <c r="P147" s="53">
        <f t="shared" si="496"/>
        <v>-0.10337579732808411</v>
      </c>
      <c r="Q147" s="53">
        <f t="shared" si="496"/>
        <v>-1.6155489000658076</v>
      </c>
      <c r="R147" s="53">
        <f t="shared" si="496"/>
        <v>0.76918866744664038</v>
      </c>
      <c r="S147" s="53">
        <f t="shared" si="496"/>
        <v>0.50812331231948527</v>
      </c>
      <c r="T147" s="53">
        <f t="shared" si="496"/>
        <v>-0.14577997239152121</v>
      </c>
      <c r="U147" s="53">
        <f t="shared" si="496"/>
        <v>0.65164616903663075</v>
      </c>
      <c r="V147" s="53">
        <f t="shared" si="496"/>
        <v>1.1653781236078571</v>
      </c>
      <c r="W147" s="54"/>
      <c r="Y147" s="21">
        <f t="shared" ref="Y147:AG147" si="497">(Y56-Y$86)/Y$87</f>
        <v>-3.1927758295845494E-2</v>
      </c>
      <c r="Z147" s="21">
        <f t="shared" si="497"/>
        <v>0.87510696816516498</v>
      </c>
      <c r="AA147" s="21">
        <f t="shared" si="497"/>
        <v>8.3996537542012431E-2</v>
      </c>
      <c r="AB147" s="21">
        <f t="shared" si="497"/>
        <v>-2.0328254905153562</v>
      </c>
      <c r="AC147" s="21">
        <f t="shared" si="497"/>
        <v>0.62523592772554737</v>
      </c>
      <c r="AD147" s="21">
        <f t="shared" si="497"/>
        <v>0.43771558449194681</v>
      </c>
      <c r="AE147" s="21">
        <f t="shared" si="497"/>
        <v>-0.15819810807864831</v>
      </c>
      <c r="AF147" s="21">
        <f t="shared" si="497"/>
        <v>0.60581321557260825</v>
      </c>
      <c r="AG147" s="21">
        <f t="shared" si="497"/>
        <v>0.81173102654144424</v>
      </c>
      <c r="AJ147" s="21">
        <f t="shared" ref="AJ147:AR147" si="498">(AJ56-AJ$86)/AJ$87</f>
        <v>-7.7191369774700985E-3</v>
      </c>
      <c r="AK147" s="21">
        <f t="shared" si="498"/>
        <v>0.80125011574283167</v>
      </c>
      <c r="AL147" s="21">
        <f t="shared" si="498"/>
        <v>3.5380258339661221E-2</v>
      </c>
      <c r="AM147" s="21">
        <f t="shared" si="498"/>
        <v>-2.300190175084778</v>
      </c>
      <c r="AN147" s="21">
        <f t="shared" si="498"/>
        <v>0.45109759311560971</v>
      </c>
      <c r="AO147" s="21">
        <f t="shared" si="498"/>
        <v>0.45772193831236879</v>
      </c>
      <c r="AP147" s="21">
        <f t="shared" si="498"/>
        <v>-0.17306887132591101</v>
      </c>
      <c r="AQ147" s="21">
        <f t="shared" si="498"/>
        <v>0.60049709326598333</v>
      </c>
      <c r="AR147" s="21">
        <f t="shared" si="498"/>
        <v>0.64787481834969096</v>
      </c>
      <c r="AS147" s="54"/>
      <c r="AU147" s="21">
        <f t="shared" ref="AU147:BC147" si="499">(AU56-AU$86)/AU$87</f>
        <v>8.1268653399895918E-2</v>
      </c>
      <c r="AV147" s="21">
        <f t="shared" si="499"/>
        <v>0.82912145654596914</v>
      </c>
      <c r="AW147" s="21">
        <f t="shared" si="499"/>
        <v>4.265206536199518E-2</v>
      </c>
      <c r="AX147" s="21">
        <f t="shared" si="499"/>
        <v>-1.9743088455999853</v>
      </c>
      <c r="AY147" s="21">
        <f t="shared" si="499"/>
        <v>0.52712352678276653</v>
      </c>
      <c r="AZ147" s="21">
        <f t="shared" si="499"/>
        <v>0.55931186518152343</v>
      </c>
      <c r="BA147" s="21">
        <f t="shared" si="499"/>
        <v>-0.17642025148078475</v>
      </c>
      <c r="BB147" s="21">
        <f t="shared" si="499"/>
        <v>0.5539163023566801</v>
      </c>
      <c r="BC147" s="21">
        <f t="shared" si="499"/>
        <v>0.51517218031932499</v>
      </c>
      <c r="BD147" s="54"/>
      <c r="BF147" s="21">
        <f t="shared" ref="BF147:BN147" si="500">(BF56-BF$86)/BF$87</f>
        <v>0.1294145346689258</v>
      </c>
      <c r="BG147" s="21">
        <f t="shared" si="500"/>
        <v>0.85090655146068905</v>
      </c>
      <c r="BH147" s="21">
        <f t="shared" si="500"/>
        <v>0.23262426152306234</v>
      </c>
      <c r="BI147" s="21">
        <f t="shared" si="500"/>
        <v>-1.9235355035732382</v>
      </c>
      <c r="BJ147" s="21">
        <f t="shared" si="500"/>
        <v>0.24049275973521542</v>
      </c>
      <c r="BK147" s="21">
        <f t="shared" si="500"/>
        <v>0.55622472670433554</v>
      </c>
      <c r="BL147" s="21">
        <f t="shared" si="500"/>
        <v>-0.20037034682656721</v>
      </c>
      <c r="BM147" s="21">
        <f t="shared" si="500"/>
        <v>0.57821858894144573</v>
      </c>
      <c r="BN147" s="21">
        <f t="shared" si="500"/>
        <v>0.41839446871993197</v>
      </c>
      <c r="BO147" s="54"/>
      <c r="BQ147" s="21">
        <f t="shared" ref="BQ147:BY147" si="501">(BQ56-BQ$86)/BQ$87</f>
        <v>0.25842169566184242</v>
      </c>
      <c r="BR147" s="21">
        <f t="shared" si="501"/>
        <v>0.89929889230692828</v>
      </c>
      <c r="BS147" s="21">
        <f t="shared" si="501"/>
        <v>0.27822653570602313</v>
      </c>
      <c r="BT147" s="21">
        <f t="shared" si="501"/>
        <v>-2.0380727216002987</v>
      </c>
      <c r="BU147" s="21">
        <f t="shared" si="501"/>
        <v>0.36836557247480139</v>
      </c>
      <c r="BV147" s="21">
        <f t="shared" si="501"/>
        <v>0.47221508392951289</v>
      </c>
      <c r="BW147" s="21">
        <f t="shared" si="501"/>
        <v>-7.3619426490231149E-2</v>
      </c>
      <c r="BX147" s="21">
        <f t="shared" si="501"/>
        <v>0.38375334161820607</v>
      </c>
      <c r="BY147" s="21">
        <f t="shared" si="501"/>
        <v>0.39431885721431398</v>
      </c>
      <c r="BZ147" s="54"/>
      <c r="CB147" s="21">
        <f t="shared" ref="CB147:CJ147" si="502">(CB56-CB$86)/CB$87</f>
        <v>0.24321696018620612</v>
      </c>
      <c r="CC147" s="21">
        <f t="shared" si="502"/>
        <v>0.59199702989192315</v>
      </c>
      <c r="CD147" s="21">
        <f t="shared" si="502"/>
        <v>0.18787106779584878</v>
      </c>
      <c r="CE147" s="21">
        <f t="shared" si="502"/>
        <v>-1.4758627879023283</v>
      </c>
      <c r="CF147" s="21">
        <f t="shared" si="502"/>
        <v>0.32090560056320117</v>
      </c>
      <c r="CG147" s="21">
        <f t="shared" si="502"/>
        <v>0.38513990629362088</v>
      </c>
      <c r="CH147" s="21">
        <f t="shared" si="502"/>
        <v>5.6571921393108175E-2</v>
      </c>
      <c r="CI147" s="21">
        <f t="shared" si="502"/>
        <v>0.37107567831244204</v>
      </c>
      <c r="CJ147" s="21">
        <f t="shared" si="502"/>
        <v>0.45239529730386818</v>
      </c>
      <c r="CK147" s="54"/>
      <c r="CM147" s="21">
        <f t="shared" ref="CM147:CU147" si="503">(CM56-CM$86)/CM$87</f>
        <v>0.1702535938950395</v>
      </c>
      <c r="CN147" s="21">
        <f t="shared" si="503"/>
        <v>0.30889500372088469</v>
      </c>
      <c r="CO147" s="21">
        <f t="shared" si="503"/>
        <v>-1.3413078035936699</v>
      </c>
      <c r="CP147" s="21">
        <f t="shared" si="503"/>
        <v>0.24637837395804682</v>
      </c>
      <c r="CQ147" s="21">
        <f t="shared" si="503"/>
        <v>0.34525271942965724</v>
      </c>
      <c r="CR147" s="21">
        <f t="shared" si="503"/>
        <v>0.10984741269012405</v>
      </c>
      <c r="CS147" s="21">
        <f t="shared" si="503"/>
        <v>0.27053778338912526</v>
      </c>
      <c r="CT147" s="21">
        <f t="shared" si="503"/>
        <v>0.45322207452738478</v>
      </c>
      <c r="CU147" s="21">
        <f t="shared" si="503"/>
        <v>0.43677555537799939</v>
      </c>
    </row>
    <row r="148" spans="3:99" ht="0.95" customHeight="1" x14ac:dyDescent="0.25">
      <c r="C148" s="21">
        <f t="shared" ref="C148:K148" si="504">(C57-C$86)/C$87</f>
        <v>-0.54128335310241182</v>
      </c>
      <c r="D148" s="21">
        <f t="shared" si="504"/>
        <v>-0.77317505569029854</v>
      </c>
      <c r="E148" s="21">
        <f t="shared" si="504"/>
        <v>-0.67023403139799165</v>
      </c>
      <c r="F148" s="21">
        <f t="shared" si="504"/>
        <v>0.59517918292802097</v>
      </c>
      <c r="G148" s="21">
        <f t="shared" si="504"/>
        <v>-3.1063625739482893E-2</v>
      </c>
      <c r="H148" s="21">
        <f t="shared" si="504"/>
        <v>0.6520515876690639</v>
      </c>
      <c r="I148" s="21">
        <f t="shared" si="504"/>
        <v>0.72848944061563314</v>
      </c>
      <c r="J148" s="21">
        <f t="shared" si="504"/>
        <v>0.35338661653884518</v>
      </c>
      <c r="K148" s="21">
        <f t="shared" si="504"/>
        <v>-0.25237865662507375</v>
      </c>
      <c r="L148" s="54"/>
      <c r="N148" s="53">
        <f t="shared" ref="N148:V148" si="505">(N57-N$86)/N$87</f>
        <v>-0.42579981312813037</v>
      </c>
      <c r="O148" s="53">
        <f t="shared" si="505"/>
        <v>-0.78049203198694728</v>
      </c>
      <c r="P148" s="53">
        <f t="shared" si="505"/>
        <v>-0.73813023743379957</v>
      </c>
      <c r="Q148" s="53">
        <f t="shared" si="505"/>
        <v>0.66186145271510066</v>
      </c>
      <c r="R148" s="53">
        <f t="shared" si="505"/>
        <v>4.1770306767657008E-2</v>
      </c>
      <c r="S148" s="53">
        <f t="shared" si="505"/>
        <v>0.79250790384016834</v>
      </c>
      <c r="T148" s="53">
        <f t="shared" si="505"/>
        <v>0.62717624485883861</v>
      </c>
      <c r="U148" s="53">
        <f t="shared" si="505"/>
        <v>0.36085782478910189</v>
      </c>
      <c r="V148" s="53">
        <f t="shared" si="505"/>
        <v>-0.24243431891157846</v>
      </c>
      <c r="W148" s="54"/>
      <c r="Y148" s="21">
        <f t="shared" ref="Y148:AG148" si="506">(Y57-Y$86)/Y$87</f>
        <v>-0.32776878806503107</v>
      </c>
      <c r="Z148" s="21">
        <f t="shared" si="506"/>
        <v>-0.6460996086659333</v>
      </c>
      <c r="AA148" s="21">
        <f t="shared" si="506"/>
        <v>-0.47716174635942293</v>
      </c>
      <c r="AB148" s="21">
        <f t="shared" si="506"/>
        <v>0.58392582639274371</v>
      </c>
      <c r="AC148" s="21">
        <f t="shared" si="506"/>
        <v>2.1692009122692674E-2</v>
      </c>
      <c r="AD148" s="21">
        <f t="shared" si="506"/>
        <v>0.80270408191606601</v>
      </c>
      <c r="AE148" s="21">
        <f t="shared" si="506"/>
        <v>0.71095650935581134</v>
      </c>
      <c r="AF148" s="21">
        <f t="shared" si="506"/>
        <v>0.41416958758775324</v>
      </c>
      <c r="AG148" s="21">
        <f t="shared" si="506"/>
        <v>-0.20609962571904039</v>
      </c>
      <c r="AJ148" s="21">
        <f t="shared" ref="AJ148:AR148" si="507">(AJ57-AJ$86)/AJ$87</f>
        <v>-0.3363633345029482</v>
      </c>
      <c r="AK148" s="21">
        <f t="shared" si="507"/>
        <v>-0.59571472060804553</v>
      </c>
      <c r="AL148" s="21">
        <f t="shared" si="507"/>
        <v>-0.22972402165216629</v>
      </c>
      <c r="AM148" s="21">
        <f t="shared" si="507"/>
        <v>0.54964580746308012</v>
      </c>
      <c r="AN148" s="21">
        <f t="shared" si="507"/>
        <v>0.51924885430583612</v>
      </c>
      <c r="AO148" s="21">
        <f t="shared" si="507"/>
        <v>0.78783855710970307</v>
      </c>
      <c r="AP148" s="21">
        <f t="shared" si="507"/>
        <v>0.74578291886922354</v>
      </c>
      <c r="AQ148" s="21">
        <f t="shared" si="507"/>
        <v>0.40656223435128874</v>
      </c>
      <c r="AR148" s="21">
        <f t="shared" si="507"/>
        <v>-0.24936233154374604</v>
      </c>
      <c r="AS148" s="54"/>
      <c r="AU148" s="21">
        <f t="shared" ref="AU148:BC148" si="508">(AU57-AU$86)/AU$87</f>
        <v>-0.37881938280614197</v>
      </c>
      <c r="AV148" s="21">
        <f t="shared" si="508"/>
        <v>-0.63012625841088465</v>
      </c>
      <c r="AW148" s="21">
        <f t="shared" si="508"/>
        <v>-0.40400640458828529</v>
      </c>
      <c r="AX148" s="21">
        <f t="shared" si="508"/>
        <v>0.64802941462905006</v>
      </c>
      <c r="AY148" s="21">
        <f t="shared" si="508"/>
        <v>0.41213738438643699</v>
      </c>
      <c r="AZ148" s="21">
        <f t="shared" si="508"/>
        <v>0.70237160265476362</v>
      </c>
      <c r="BA148" s="21">
        <f t="shared" si="508"/>
        <v>0.77521351594073262</v>
      </c>
      <c r="BB148" s="21">
        <f t="shared" si="508"/>
        <v>0.40432285410634067</v>
      </c>
      <c r="BC148" s="21">
        <f t="shared" si="508"/>
        <v>-0.31029753842016938</v>
      </c>
      <c r="BD148" s="54"/>
      <c r="BF148" s="21">
        <f t="shared" ref="BF148:BN148" si="509">(BF57-BF$86)/BF$87</f>
        <v>-0.42191551166569619</v>
      </c>
      <c r="BG148" s="21">
        <f t="shared" si="509"/>
        <v>-0.81844620870729246</v>
      </c>
      <c r="BH148" s="21">
        <f t="shared" si="509"/>
        <v>-0.59775684532046414</v>
      </c>
      <c r="BI148" s="21">
        <f t="shared" si="509"/>
        <v>0.66860813562756105</v>
      </c>
      <c r="BJ148" s="21">
        <f t="shared" si="509"/>
        <v>0.37029893606051584</v>
      </c>
      <c r="BK148" s="21">
        <f t="shared" si="509"/>
        <v>0.72959734806443133</v>
      </c>
      <c r="BL148" s="21">
        <f t="shared" si="509"/>
        <v>0.78698334736889219</v>
      </c>
      <c r="BM148" s="21">
        <f t="shared" si="509"/>
        <v>0.42917466694722189</v>
      </c>
      <c r="BN148" s="21">
        <f t="shared" si="509"/>
        <v>-0.17593527581548685</v>
      </c>
      <c r="BO148" s="54"/>
      <c r="BQ148" s="21">
        <f t="shared" ref="BQ148:BY148" si="510">(BQ57-BQ$86)/BQ$87</f>
        <v>-0.29241694640654914</v>
      </c>
      <c r="BR148" s="21">
        <f t="shared" si="510"/>
        <v>-0.62542852929224968</v>
      </c>
      <c r="BS148" s="21">
        <f t="shared" si="510"/>
        <v>-0.41079921592037721</v>
      </c>
      <c r="BT148" s="21">
        <f t="shared" si="510"/>
        <v>0.5752084875348884</v>
      </c>
      <c r="BU148" s="21">
        <f t="shared" si="510"/>
        <v>0.28510018261362369</v>
      </c>
      <c r="BV148" s="21">
        <f t="shared" si="510"/>
        <v>0.78639425800686391</v>
      </c>
      <c r="BW148" s="21">
        <f t="shared" si="510"/>
        <v>0.92861752779210727</v>
      </c>
      <c r="BX148" s="21">
        <f t="shared" si="510"/>
        <v>0.35806662600989086</v>
      </c>
      <c r="BY148" s="21">
        <f t="shared" si="510"/>
        <v>-0.20674185602785994</v>
      </c>
      <c r="BZ148" s="54"/>
      <c r="CB148" s="21">
        <f t="shared" ref="CB148:CJ148" si="511">(CB57-CB$86)/CB$87</f>
        <v>-0.31610146294228125</v>
      </c>
      <c r="CC148" s="21">
        <f t="shared" si="511"/>
        <v>-0.54687053180304046</v>
      </c>
      <c r="CD148" s="21">
        <f t="shared" si="511"/>
        <v>-0.27911574004565248</v>
      </c>
      <c r="CE148" s="21">
        <f t="shared" si="511"/>
        <v>0.4470388409405131</v>
      </c>
      <c r="CF148" s="21">
        <f t="shared" si="511"/>
        <v>0.64520882527212065</v>
      </c>
      <c r="CG148" s="21">
        <f t="shared" si="511"/>
        <v>0.7689198552910067</v>
      </c>
      <c r="CH148" s="21">
        <f t="shared" si="511"/>
        <v>0.92152682479827464</v>
      </c>
      <c r="CI148" s="21">
        <f t="shared" si="511"/>
        <v>0.29203560654187083</v>
      </c>
      <c r="CJ148" s="21">
        <f t="shared" si="511"/>
        <v>-0.24445798420025072</v>
      </c>
      <c r="CK148" s="54"/>
      <c r="CM148" s="21">
        <f t="shared" ref="CM148:CU148" si="512">(CM57-CM$86)/CM$87</f>
        <v>-0.29193972995758755</v>
      </c>
      <c r="CN148" s="21">
        <f t="shared" si="512"/>
        <v>-0.66908803771582326</v>
      </c>
      <c r="CO148" s="21">
        <f t="shared" si="512"/>
        <v>0.35094902440883019</v>
      </c>
      <c r="CP148" s="21">
        <f t="shared" si="512"/>
        <v>0.5567995745587121</v>
      </c>
      <c r="CQ148" s="21">
        <f t="shared" si="512"/>
        <v>0.82646137959188226</v>
      </c>
      <c r="CR148" s="21">
        <f t="shared" si="512"/>
        <v>0.97229804475767245</v>
      </c>
      <c r="CS148" s="21">
        <f t="shared" si="512"/>
        <v>0.2575881663064829</v>
      </c>
      <c r="CT148" s="21">
        <f t="shared" si="512"/>
        <v>-0.27341624652051089</v>
      </c>
      <c r="CU148" s="21">
        <f t="shared" si="512"/>
        <v>-0.50807845832894116</v>
      </c>
    </row>
    <row r="149" spans="3:99" ht="0.95" customHeight="1" x14ac:dyDescent="0.25">
      <c r="C149" s="21">
        <f t="shared" ref="C149:K149" si="513">(C58-C$86)/C$87</f>
        <v>-0.50992189791525588</v>
      </c>
      <c r="D149" s="21">
        <f t="shared" si="513"/>
        <v>-0.45648882862946566</v>
      </c>
      <c r="E149" s="21">
        <f t="shared" si="513"/>
        <v>-0.37399292521791277</v>
      </c>
      <c r="F149" s="21">
        <f t="shared" si="513"/>
        <v>6.1527811171318218E-2</v>
      </c>
      <c r="G149" s="21">
        <f t="shared" si="513"/>
        <v>-0.16994583082669215</v>
      </c>
      <c r="H149" s="21">
        <f t="shared" si="513"/>
        <v>0.8461304669906452</v>
      </c>
      <c r="I149" s="21">
        <f t="shared" si="513"/>
        <v>0.1265519237306395</v>
      </c>
      <c r="J149" s="21">
        <f t="shared" si="513"/>
        <v>0.76109595091031879</v>
      </c>
      <c r="K149" s="21">
        <f t="shared" si="513"/>
        <v>0.31100610235628412</v>
      </c>
      <c r="L149" s="54"/>
      <c r="N149" s="53">
        <f t="shared" ref="N149:V149" si="514">(N58-N$86)/N$87</f>
        <v>-0.53775132402685566</v>
      </c>
      <c r="O149" s="53">
        <f t="shared" si="514"/>
        <v>-0.48370680767976393</v>
      </c>
      <c r="P149" s="53">
        <f t="shared" si="514"/>
        <v>-0.52654542406522753</v>
      </c>
      <c r="Q149" s="53">
        <f t="shared" si="514"/>
        <v>0.15587208102291938</v>
      </c>
      <c r="R149" s="53">
        <f t="shared" si="514"/>
        <v>-0.24324156554516022</v>
      </c>
      <c r="S149" s="53">
        <f t="shared" si="514"/>
        <v>0.84938482214430489</v>
      </c>
      <c r="T149" s="53">
        <f t="shared" si="514"/>
        <v>0.12178179511821838</v>
      </c>
      <c r="U149" s="53">
        <f t="shared" si="514"/>
        <v>0.79704034116039491</v>
      </c>
      <c r="V149" s="53">
        <f t="shared" si="514"/>
        <v>0.31520567455391219</v>
      </c>
      <c r="W149" s="54"/>
      <c r="Y149" s="21">
        <f t="shared" ref="Y149:AG149" si="515">(Y58-Y$86)/Y$87</f>
        <v>-0.43964167807678606</v>
      </c>
      <c r="Z149" s="21">
        <f t="shared" si="515"/>
        <v>-0.49009614059105211</v>
      </c>
      <c r="AA149" s="21">
        <f t="shared" si="515"/>
        <v>-0.55198285087961352</v>
      </c>
      <c r="AB149" s="21">
        <f t="shared" si="515"/>
        <v>1.2914679462910935E-2</v>
      </c>
      <c r="AC149" s="21">
        <f t="shared" si="515"/>
        <v>-0.27600195072871547</v>
      </c>
      <c r="AD149" s="21">
        <f t="shared" si="515"/>
        <v>0.85885615844285335</v>
      </c>
      <c r="AE149" s="21">
        <f t="shared" si="515"/>
        <v>0.12117301895385721</v>
      </c>
      <c r="AF149" s="21">
        <f t="shared" si="515"/>
        <v>0.82141229705557006</v>
      </c>
      <c r="AG149" s="21">
        <f t="shared" si="515"/>
        <v>0.27337431790779942</v>
      </c>
      <c r="AJ149" s="21">
        <f t="shared" ref="AJ149:AR149" si="516">(AJ58-AJ$86)/AJ$87</f>
        <v>-0.50322881877384462</v>
      </c>
      <c r="AK149" s="21">
        <f t="shared" si="516"/>
        <v>-0.36663029032766853</v>
      </c>
      <c r="AL149" s="21">
        <f t="shared" si="516"/>
        <v>-0.22972402165216629</v>
      </c>
      <c r="AM149" s="21">
        <f t="shared" si="516"/>
        <v>1.2754418848725552E-2</v>
      </c>
      <c r="AN149" s="21">
        <f t="shared" si="516"/>
        <v>-0.35469084801589745</v>
      </c>
      <c r="AO149" s="21">
        <f t="shared" si="516"/>
        <v>0.84285799357592517</v>
      </c>
      <c r="AP149" s="21">
        <f t="shared" si="516"/>
        <v>0.10258666573262856</v>
      </c>
      <c r="AQ149" s="21">
        <f t="shared" si="516"/>
        <v>0.81867380954501467</v>
      </c>
      <c r="AR149" s="21">
        <f t="shared" si="516"/>
        <v>0.13516787555344126</v>
      </c>
      <c r="AS149" s="54"/>
      <c r="AU149" s="21">
        <f t="shared" ref="AU149:BC149" si="517">(AU58-AU$86)/AU$87</f>
        <v>-0.40883624667625773</v>
      </c>
      <c r="AV149" s="21">
        <f t="shared" si="517"/>
        <v>-0.38796259498529939</v>
      </c>
      <c r="AW149" s="21">
        <f t="shared" si="517"/>
        <v>-0.29765914983821851</v>
      </c>
      <c r="AX149" s="21">
        <f t="shared" si="517"/>
        <v>0.24317189491540303</v>
      </c>
      <c r="AY149" s="21">
        <f t="shared" si="517"/>
        <v>-0.30701323500755828</v>
      </c>
      <c r="AZ149" s="21">
        <f t="shared" si="517"/>
        <v>0.79774476097025659</v>
      </c>
      <c r="BA149" s="21">
        <f t="shared" si="517"/>
        <v>0.13055838317131768</v>
      </c>
      <c r="BB149" s="21">
        <f t="shared" si="517"/>
        <v>0.75337423335713305</v>
      </c>
      <c r="BC149" s="21">
        <f t="shared" si="517"/>
        <v>4.0527092044115746E-2</v>
      </c>
      <c r="BD149" s="54"/>
      <c r="BF149" s="21">
        <f t="shared" ref="BF149:BN149" si="518">(BF58-BF$86)/BF$87</f>
        <v>-0.47327591046358714</v>
      </c>
      <c r="BG149" s="21">
        <f t="shared" si="518"/>
        <v>-0.30099112784312998</v>
      </c>
      <c r="BH149" s="21">
        <f t="shared" si="518"/>
        <v>-2.1103298901347812E-2</v>
      </c>
      <c r="BI149" s="21">
        <f t="shared" si="518"/>
        <v>0.34103541384839425</v>
      </c>
      <c r="BJ149" s="21">
        <f t="shared" si="518"/>
        <v>-0.22571252143311446</v>
      </c>
      <c r="BK149" s="21">
        <f t="shared" si="518"/>
        <v>0.82866741741305772</v>
      </c>
      <c r="BL149" s="21">
        <f t="shared" si="518"/>
        <v>0.16988728849673049</v>
      </c>
      <c r="BM149" s="21">
        <f t="shared" si="518"/>
        <v>0.75210316460137261</v>
      </c>
      <c r="BN149" s="21">
        <f t="shared" si="518"/>
        <v>-0.1240035505648192</v>
      </c>
      <c r="BO149" s="54"/>
      <c r="BQ149" s="21">
        <f t="shared" ref="BQ149:BY149" si="519">(BQ58-BQ$86)/BQ$87</f>
        <v>-0.47264396238411849</v>
      </c>
      <c r="BR149" s="21">
        <f t="shared" si="519"/>
        <v>-0.22853860227430786</v>
      </c>
      <c r="BS149" s="21">
        <f t="shared" si="519"/>
        <v>2.7671716932786625E-2</v>
      </c>
      <c r="BT149" s="21">
        <f t="shared" si="519"/>
        <v>0.255046181584622</v>
      </c>
      <c r="BU149" s="21">
        <f t="shared" si="519"/>
        <v>-0.35976368780060214</v>
      </c>
      <c r="BV149" s="21">
        <f t="shared" si="519"/>
        <v>0.81257585584664394</v>
      </c>
      <c r="BW149" s="21">
        <f t="shared" si="519"/>
        <v>0.34667348982171753</v>
      </c>
      <c r="BX149" s="21">
        <f t="shared" si="519"/>
        <v>0.66630721330967524</v>
      </c>
      <c r="BY149" s="21">
        <f t="shared" si="519"/>
        <v>-0.11769582443642673</v>
      </c>
      <c r="BZ149" s="54"/>
      <c r="CB149" s="21">
        <f t="shared" ref="CB149:CJ149" si="520">(CB58-CB$86)/CB$87</f>
        <v>-0.44301291163036721</v>
      </c>
      <c r="CC149" s="21">
        <f t="shared" si="520"/>
        <v>5.4431449388931907E-2</v>
      </c>
      <c r="CD149" s="21">
        <f t="shared" si="520"/>
        <v>0.2893899390657404</v>
      </c>
      <c r="CE149" s="21">
        <f t="shared" si="520"/>
        <v>7.3199034712429639E-2</v>
      </c>
      <c r="CF149" s="21">
        <f t="shared" si="520"/>
        <v>-0.32946336638023155</v>
      </c>
      <c r="CG149" s="21">
        <f t="shared" si="520"/>
        <v>0.74634456417351347</v>
      </c>
      <c r="CH149" s="21">
        <f t="shared" si="520"/>
        <v>0.365484386894953</v>
      </c>
      <c r="CI149" s="21">
        <f t="shared" si="520"/>
        <v>0.66088927480453852</v>
      </c>
      <c r="CJ149" s="21">
        <f t="shared" si="520"/>
        <v>-0.1083538276564775</v>
      </c>
      <c r="CK149" s="54"/>
      <c r="CM149" s="21">
        <f t="shared" ref="CM149:CU149" si="521">(CM58-CM$86)/CM$87</f>
        <v>-0.43866562888141442</v>
      </c>
      <c r="CN149" s="21">
        <f t="shared" si="521"/>
        <v>-0.37277169656928183</v>
      </c>
      <c r="CO149" s="21">
        <f t="shared" si="521"/>
        <v>6.2213278138793827E-2</v>
      </c>
      <c r="CP149" s="21">
        <f t="shared" si="521"/>
        <v>-0.34260500928688864</v>
      </c>
      <c r="CQ149" s="21">
        <f t="shared" si="521"/>
        <v>0.76631029707161302</v>
      </c>
      <c r="CR149" s="21">
        <f t="shared" si="521"/>
        <v>0.46406820800358628</v>
      </c>
      <c r="CS149" s="21">
        <f t="shared" si="521"/>
        <v>0.59427821045511608</v>
      </c>
      <c r="CT149" s="21">
        <f t="shared" si="521"/>
        <v>-0.10141007390530672</v>
      </c>
      <c r="CU149" s="21">
        <f t="shared" si="521"/>
        <v>5.6999922917858957E-2</v>
      </c>
    </row>
    <row r="150" spans="3:99" ht="0.95" customHeight="1" x14ac:dyDescent="0.25">
      <c r="C150" s="21">
        <f t="shared" ref="C150:K150" si="522">(C59-C$86)/C$87</f>
        <v>-0.65100822015183868</v>
      </c>
      <c r="D150" s="21">
        <f t="shared" si="522"/>
        <v>-0.12369921619148172</v>
      </c>
      <c r="E150" s="21">
        <f t="shared" si="522"/>
        <v>-0.10974029529202087</v>
      </c>
      <c r="F150" s="21">
        <f t="shared" si="522"/>
        <v>-0.2443849781372546</v>
      </c>
      <c r="G150" s="21">
        <f t="shared" si="522"/>
        <v>0.52222515904343414</v>
      </c>
      <c r="H150" s="21">
        <f t="shared" si="522"/>
        <v>0.54114937091387505</v>
      </c>
      <c r="I150" s="21">
        <f t="shared" si="522"/>
        <v>-0.26470746224460695</v>
      </c>
      <c r="J150" s="21">
        <f t="shared" si="522"/>
        <v>-0.414066248160399</v>
      </c>
      <c r="K150" s="21">
        <f t="shared" si="522"/>
        <v>-0.33550099811412654</v>
      </c>
      <c r="L150" s="54"/>
      <c r="N150" s="53">
        <f t="shared" ref="N150:V150" si="523">(N59-N$86)/N$87</f>
        <v>-0.61747720562583508</v>
      </c>
      <c r="O150" s="53">
        <f t="shared" si="523"/>
        <v>-5.0325143474825126E-2</v>
      </c>
      <c r="P150" s="53">
        <f t="shared" si="523"/>
        <v>-0.15627200067022712</v>
      </c>
      <c r="Q150" s="53">
        <f t="shared" si="523"/>
        <v>-0.32925229413325585</v>
      </c>
      <c r="R150" s="53">
        <f t="shared" si="523"/>
        <v>0.49906547503076043</v>
      </c>
      <c r="S150" s="53">
        <f t="shared" si="523"/>
        <v>0.59343868977568992</v>
      </c>
      <c r="T150" s="53">
        <f t="shared" si="523"/>
        <v>-0.29442539878582052</v>
      </c>
      <c r="U150" s="53">
        <f t="shared" si="523"/>
        <v>-0.36611303582971999</v>
      </c>
      <c r="V150" s="53">
        <f t="shared" si="523"/>
        <v>-0.33385071128297034</v>
      </c>
      <c r="W150" s="54"/>
      <c r="Y150" s="21">
        <f t="shared" ref="Y150:AG150" si="524">(Y59-Y$86)/Y$87</f>
        <v>-0.51606837701121022</v>
      </c>
      <c r="Z150" s="21">
        <f t="shared" si="524"/>
        <v>-0.16951286492359313</v>
      </c>
      <c r="AA150" s="21">
        <f t="shared" si="524"/>
        <v>-0.19658260440870526</v>
      </c>
      <c r="AB150" s="21">
        <f t="shared" si="524"/>
        <v>-0.55795878318289693</v>
      </c>
      <c r="AC150" s="21">
        <f t="shared" si="524"/>
        <v>0.39482895879945795</v>
      </c>
      <c r="AD150" s="21">
        <f t="shared" si="524"/>
        <v>0.49386766101873497</v>
      </c>
      <c r="AE150" s="21">
        <f t="shared" si="524"/>
        <v>-0.37548676243726231</v>
      </c>
      <c r="AF150" s="21">
        <f t="shared" si="524"/>
        <v>-0.35240492435166687</v>
      </c>
      <c r="AG150" s="21">
        <f t="shared" si="524"/>
        <v>-0.23133509643624239</v>
      </c>
      <c r="AJ150" s="21">
        <f t="shared" ref="AJ150:AR150" si="525">(AJ59-AJ$86)/AJ$87</f>
        <v>-0.62282317270270171</v>
      </c>
      <c r="AK150" s="21">
        <f t="shared" si="525"/>
        <v>-0.31152519082334762</v>
      </c>
      <c r="AL150" s="21">
        <f t="shared" si="525"/>
        <v>-0.33168720626440762</v>
      </c>
      <c r="AM150" s="21">
        <f t="shared" si="525"/>
        <v>-0.29160283144035004</v>
      </c>
      <c r="AN150" s="21">
        <f t="shared" si="525"/>
        <v>0.24463936068639261</v>
      </c>
      <c r="AO150" s="21">
        <f t="shared" si="525"/>
        <v>0.37519278361303565</v>
      </c>
      <c r="AP150" s="21">
        <f t="shared" si="525"/>
        <v>-0.17306887132591101</v>
      </c>
      <c r="AQ150" s="21">
        <f t="shared" si="525"/>
        <v>-0.29645162921447932</v>
      </c>
      <c r="AR150" s="21">
        <f t="shared" si="525"/>
        <v>-0.27952156347293711</v>
      </c>
      <c r="AS150" s="54"/>
      <c r="AU150" s="21">
        <f t="shared" ref="AU150:BC150" si="526">(AU59-AU$86)/AU$87</f>
        <v>-0.69422049068175729</v>
      </c>
      <c r="AV150" s="21">
        <f t="shared" si="526"/>
        <v>-0.4814466362215355</v>
      </c>
      <c r="AW150" s="21">
        <f t="shared" si="526"/>
        <v>-0.65923981598844561</v>
      </c>
      <c r="AX150" s="21">
        <f t="shared" si="526"/>
        <v>-5.4873242087756326E-2</v>
      </c>
      <c r="AY150" s="21">
        <f t="shared" si="526"/>
        <v>0.3712101133640146</v>
      </c>
      <c r="AZ150" s="21">
        <f t="shared" si="526"/>
        <v>0.41625212770828396</v>
      </c>
      <c r="BA150" s="21">
        <f t="shared" si="526"/>
        <v>-0.32990956880683547</v>
      </c>
      <c r="BB150" s="21">
        <f t="shared" si="526"/>
        <v>-0.36857662852041417</v>
      </c>
      <c r="BC150" s="21">
        <f t="shared" si="526"/>
        <v>-0.35157102435714399</v>
      </c>
      <c r="BD150" s="54"/>
      <c r="BF150" s="21">
        <f t="shared" ref="BF150:BN150" si="527">(BF59-BF$86)/BF$87</f>
        <v>-0.80712851819190856</v>
      </c>
      <c r="BG150" s="21">
        <f t="shared" si="527"/>
        <v>-0.56870456669982894</v>
      </c>
      <c r="BH150" s="21">
        <f t="shared" si="527"/>
        <v>-0.57469070346369955</v>
      </c>
      <c r="BI150" s="21">
        <f t="shared" si="527"/>
        <v>3.4640490557555408E-2</v>
      </c>
      <c r="BJ150" s="21">
        <f t="shared" si="527"/>
        <v>0.38858149610633258</v>
      </c>
      <c r="BK150" s="21">
        <f t="shared" si="527"/>
        <v>0.35808458800708326</v>
      </c>
      <c r="BL150" s="21">
        <f t="shared" si="527"/>
        <v>-0.32378955860099917</v>
      </c>
      <c r="BM150" s="21">
        <f t="shared" si="527"/>
        <v>-0.340885596689599</v>
      </c>
      <c r="BN150" s="21">
        <f t="shared" si="527"/>
        <v>-0.4298237103743065</v>
      </c>
      <c r="BO150" s="54"/>
      <c r="BQ150" s="21">
        <f t="shared" ref="BQ150:BY150" si="528">(BQ59-BQ$86)/BQ$87</f>
        <v>-0.65226926308587341</v>
      </c>
      <c r="BR150" s="21">
        <f t="shared" si="528"/>
        <v>-0.49411486228031287</v>
      </c>
      <c r="BS150" s="21">
        <f t="shared" si="528"/>
        <v>-0.61959489823140768</v>
      </c>
      <c r="BT150" s="21">
        <f t="shared" si="528"/>
        <v>0.10888736251714612</v>
      </c>
      <c r="BU150" s="21">
        <f t="shared" si="528"/>
        <v>0.30813103512841761</v>
      </c>
      <c r="BV150" s="21">
        <f t="shared" si="528"/>
        <v>0.34130709473061693</v>
      </c>
      <c r="BW150" s="21">
        <f t="shared" si="528"/>
        <v>-0.20294032381698401</v>
      </c>
      <c r="BX150" s="21">
        <f t="shared" si="528"/>
        <v>-0.38684812663125379</v>
      </c>
      <c r="BY150" s="21">
        <f t="shared" si="528"/>
        <v>-0.46831457382769487</v>
      </c>
      <c r="BZ150" s="54"/>
      <c r="CB150" s="21">
        <f t="shared" ref="CB150:CJ150" si="529">(CB59-CB$86)/CB$87</f>
        <v>-0.72778304014037876</v>
      </c>
      <c r="CC150" s="21">
        <f t="shared" si="529"/>
        <v>-0.7280268494349541</v>
      </c>
      <c r="CD150" s="21">
        <f t="shared" si="529"/>
        <v>-0.6242799023632839</v>
      </c>
      <c r="CE150" s="21">
        <f t="shared" si="529"/>
        <v>0.43051238609201642</v>
      </c>
      <c r="CF150" s="21">
        <f t="shared" si="529"/>
        <v>0.42841916962430998</v>
      </c>
      <c r="CG150" s="21">
        <f t="shared" si="529"/>
        <v>0.31741403294114062</v>
      </c>
      <c r="CH150" s="21">
        <f t="shared" si="529"/>
        <v>-0.19055805100836784</v>
      </c>
      <c r="CI150" s="21">
        <f t="shared" si="529"/>
        <v>-0.41932503939327415</v>
      </c>
      <c r="CJ150" s="21">
        <f t="shared" si="529"/>
        <v>-0.47855713345554068</v>
      </c>
      <c r="CK150" s="54"/>
      <c r="CM150" s="21">
        <f t="shared" ref="CM150:CU150" si="530">(CM59-CM$86)/CM$87</f>
        <v>-0.73330210738946489</v>
      </c>
      <c r="CN150" s="21">
        <f t="shared" si="530"/>
        <v>-0.10845195564044212</v>
      </c>
      <c r="CO150" s="21">
        <f t="shared" si="530"/>
        <v>0.51356735181229995</v>
      </c>
      <c r="CP150" s="21">
        <f t="shared" si="530"/>
        <v>0.38361722053941738</v>
      </c>
      <c r="CQ150" s="21">
        <f t="shared" si="530"/>
        <v>0.2851016369093734</v>
      </c>
      <c r="CR150" s="21">
        <f t="shared" si="530"/>
        <v>-0.12116614947077577</v>
      </c>
      <c r="CS150" s="21">
        <f t="shared" si="530"/>
        <v>-0.41579192199078352</v>
      </c>
      <c r="CT150" s="21">
        <f t="shared" si="530"/>
        <v>-0.50334286501634495</v>
      </c>
      <c r="CU150" s="21">
        <f t="shared" si="530"/>
        <v>-0.69328460352613797</v>
      </c>
    </row>
    <row r="151" spans="3:99" ht="0.95" customHeight="1" x14ac:dyDescent="0.25">
      <c r="C151" s="21">
        <f t="shared" ref="C151:K151" si="531">(C60-C$86)/C$87</f>
        <v>0.80071536472695348</v>
      </c>
      <c r="D151" s="21">
        <f t="shared" si="531"/>
        <v>1.4154548448194002</v>
      </c>
      <c r="E151" s="21">
        <f t="shared" si="531"/>
        <v>1.0585344896435034</v>
      </c>
      <c r="F151" s="21">
        <f t="shared" si="531"/>
        <v>-1.0199418843050991</v>
      </c>
      <c r="G151" s="21">
        <f t="shared" si="531"/>
        <v>0.92767159647544994</v>
      </c>
      <c r="H151" s="21">
        <f t="shared" si="531"/>
        <v>0.45797270834748255</v>
      </c>
      <c r="I151" s="21">
        <f t="shared" si="531"/>
        <v>9.6455047886389048E-2</v>
      </c>
      <c r="J151" s="21">
        <f t="shared" si="531"/>
        <v>0.71313014686661569</v>
      </c>
      <c r="K151" s="21">
        <f t="shared" si="531"/>
        <v>-0.6772261797913437</v>
      </c>
      <c r="L151" s="54"/>
      <c r="N151" s="53">
        <f t="shared" ref="N151:V151" si="532">(N60-N$86)/N$87</f>
        <v>0.52117460184751196</v>
      </c>
      <c r="O151" s="53">
        <f t="shared" si="532"/>
        <v>1.3880081566152651</v>
      </c>
      <c r="P151" s="53">
        <f t="shared" si="532"/>
        <v>1.0603406761990617</v>
      </c>
      <c r="Q151" s="53">
        <f t="shared" si="532"/>
        <v>-1.2206036255820767</v>
      </c>
      <c r="R151" s="53">
        <f t="shared" si="532"/>
        <v>0.9499797804808906</v>
      </c>
      <c r="S151" s="53">
        <f t="shared" si="532"/>
        <v>0.47968485316741699</v>
      </c>
      <c r="T151" s="53">
        <f t="shared" si="532"/>
        <v>9.205270983935937E-2</v>
      </c>
      <c r="U151" s="53">
        <f t="shared" si="532"/>
        <v>0.65164616903663075</v>
      </c>
      <c r="V151" s="53">
        <f t="shared" si="532"/>
        <v>-0.65380808458284201</v>
      </c>
      <c r="W151" s="54"/>
      <c r="Y151" s="21">
        <f t="shared" ref="Y151:AG151" si="533">(Y60-Y$86)/Y$87</f>
        <v>0.1661504297498303</v>
      </c>
      <c r="Z151" s="21">
        <f t="shared" si="533"/>
        <v>1.5774343017122763</v>
      </c>
      <c r="AA151" s="21">
        <f t="shared" si="533"/>
        <v>1.112786724694643</v>
      </c>
      <c r="AB151" s="21">
        <f t="shared" si="533"/>
        <v>-1.2351934957335147</v>
      </c>
      <c r="AC151" s="21">
        <f t="shared" si="533"/>
        <v>1.041191871627515</v>
      </c>
      <c r="AD151" s="21">
        <f t="shared" si="533"/>
        <v>0.52194369928212858</v>
      </c>
      <c r="AE151" s="21">
        <f t="shared" si="533"/>
        <v>9.0131782616912348E-2</v>
      </c>
      <c r="AF151" s="21">
        <f t="shared" si="533"/>
        <v>0.62976866907071494</v>
      </c>
      <c r="AG151" s="21">
        <f t="shared" si="533"/>
        <v>-0.64351445148387665</v>
      </c>
      <c r="AJ151" s="21">
        <f t="shared" ref="AJ151:AR151" si="534">(AJ60-AJ$86)/AJ$87</f>
        <v>0.3505245248147093</v>
      </c>
      <c r="AK151" s="21">
        <f t="shared" si="534"/>
        <v>1.5535696083005543</v>
      </c>
      <c r="AL151" s="21">
        <f t="shared" si="534"/>
        <v>1.075404741384522</v>
      </c>
      <c r="AM151" s="21">
        <f t="shared" si="534"/>
        <v>-1.3983754493668703</v>
      </c>
      <c r="AN151" s="21">
        <f t="shared" si="534"/>
        <v>1.2368415456617556</v>
      </c>
      <c r="AO151" s="21">
        <f t="shared" si="534"/>
        <v>0.59527052947792491</v>
      </c>
      <c r="AP151" s="21">
        <f t="shared" si="534"/>
        <v>7.1958272726125053E-2</v>
      </c>
      <c r="AQ151" s="21">
        <f t="shared" si="534"/>
        <v>0.62473895063032003</v>
      </c>
      <c r="AR151" s="21">
        <f t="shared" si="534"/>
        <v>-0.64143234662323112</v>
      </c>
      <c r="AS151" s="54"/>
      <c r="AU151" s="21">
        <f t="shared" ref="AU151:BC151" si="535">(AU60-AU$86)/AU$87</f>
        <v>0.41099017386474679</v>
      </c>
      <c r="AV151" s="21">
        <f t="shared" si="535"/>
        <v>1.5284557676187078</v>
      </c>
      <c r="AW151" s="21">
        <f t="shared" si="535"/>
        <v>1.0423162600126219</v>
      </c>
      <c r="AX151" s="21">
        <f t="shared" si="535"/>
        <v>-1.2781657980803238</v>
      </c>
      <c r="AY151" s="21">
        <f t="shared" si="535"/>
        <v>1.1273901684449636</v>
      </c>
      <c r="AZ151" s="21">
        <f t="shared" si="535"/>
        <v>0.46393870686603045</v>
      </c>
      <c r="BA151" s="21">
        <f t="shared" si="535"/>
        <v>6.9162656240896486E-2</v>
      </c>
      <c r="BB151" s="21">
        <f t="shared" si="535"/>
        <v>0.60378078510679367</v>
      </c>
      <c r="BC151" s="21">
        <f t="shared" si="535"/>
        <v>-0.6473643402387963</v>
      </c>
      <c r="BD151" s="54"/>
      <c r="BF151" s="21">
        <f t="shared" ref="BF151:BN151" si="536">(BF60-BF$86)/BF$87</f>
        <v>0.55700608642868477</v>
      </c>
      <c r="BG151" s="21">
        <f t="shared" si="536"/>
        <v>1.434606824186841</v>
      </c>
      <c r="BH151" s="21">
        <f t="shared" si="536"/>
        <v>1.1091376520801193</v>
      </c>
      <c r="BI151" s="21">
        <f t="shared" si="536"/>
        <v>-1.3960320299017668</v>
      </c>
      <c r="BJ151" s="21">
        <f t="shared" si="536"/>
        <v>1.0924600578702812</v>
      </c>
      <c r="BK151" s="21">
        <f t="shared" si="536"/>
        <v>0.4571546573557097</v>
      </c>
      <c r="BL151" s="21">
        <f t="shared" si="536"/>
        <v>4.6468076722297622E-2</v>
      </c>
      <c r="BM151" s="21">
        <f t="shared" si="536"/>
        <v>0.60305924260714949</v>
      </c>
      <c r="BN151" s="21">
        <f t="shared" si="536"/>
        <v>-0.62601022798793993</v>
      </c>
      <c r="BO151" s="54"/>
      <c r="BQ151" s="21">
        <f t="shared" ref="BQ151:BY151" si="537">(BQ60-BQ$86)/BQ$87</f>
        <v>0.72569686629458696</v>
      </c>
      <c r="BR151" s="21">
        <f t="shared" si="537"/>
        <v>1.9869303516575092</v>
      </c>
      <c r="BS151" s="21">
        <f t="shared" si="537"/>
        <v>1.0925296967190408</v>
      </c>
      <c r="BT151" s="21">
        <f t="shared" si="537"/>
        <v>-1.5177788817580873</v>
      </c>
      <c r="BU151" s="21">
        <f t="shared" si="537"/>
        <v>0.85732828740426992</v>
      </c>
      <c r="BV151" s="21">
        <f t="shared" si="537"/>
        <v>0.41985188824995451</v>
      </c>
      <c r="BW151" s="21">
        <f t="shared" si="537"/>
        <v>0.12036191949989909</v>
      </c>
      <c r="BX151" s="21">
        <f t="shared" si="537"/>
        <v>0.51218691965978336</v>
      </c>
      <c r="BY151" s="21">
        <f t="shared" si="537"/>
        <v>-0.53509909752126972</v>
      </c>
      <c r="BZ151" s="54"/>
      <c r="CB151" s="21">
        <f t="shared" ref="CB151:CJ151" si="538">(CB60-CB$86)/CB$87</f>
        <v>0.68841360827688536</v>
      </c>
      <c r="CC151" s="21">
        <f t="shared" si="538"/>
        <v>1.8004490102301653</v>
      </c>
      <c r="CD151" s="21">
        <f t="shared" si="538"/>
        <v>1.0609333607169145</v>
      </c>
      <c r="CE151" s="21">
        <f t="shared" si="538"/>
        <v>-1.4953056759593841</v>
      </c>
      <c r="CF151" s="21">
        <f t="shared" si="538"/>
        <v>0.75272239433323029</v>
      </c>
      <c r="CG151" s="21">
        <f t="shared" si="538"/>
        <v>0.40771519741111406</v>
      </c>
      <c r="CH151" s="21">
        <f t="shared" si="538"/>
        <v>8.7463167943291675E-2</v>
      </c>
      <c r="CI151" s="21">
        <f t="shared" si="538"/>
        <v>0.50280913126339544</v>
      </c>
      <c r="CJ151" s="21">
        <f t="shared" si="538"/>
        <v>-0.52755462981129908</v>
      </c>
      <c r="CK151" s="54"/>
      <c r="CM151" s="21">
        <f t="shared" ref="CM151:CU151" si="539">(CM60-CM$86)/CM$87</f>
        <v>0.64305603165333214</v>
      </c>
      <c r="CN151" s="21">
        <f t="shared" si="539"/>
        <v>1.0601195305712723</v>
      </c>
      <c r="CO151" s="21">
        <f t="shared" si="539"/>
        <v>-1.503992435064504</v>
      </c>
      <c r="CP151" s="21">
        <f t="shared" si="539"/>
        <v>0.620517610471504</v>
      </c>
      <c r="CQ151" s="21">
        <f t="shared" si="539"/>
        <v>0.39337358544587819</v>
      </c>
      <c r="CR151" s="21">
        <f t="shared" si="539"/>
        <v>0.1098474126901943</v>
      </c>
      <c r="CS151" s="21">
        <f t="shared" si="539"/>
        <v>0.43888280546344055</v>
      </c>
      <c r="CT151" s="21">
        <f t="shared" si="539"/>
        <v>-0.46823956448263554</v>
      </c>
      <c r="CU151" s="21">
        <f t="shared" si="539"/>
        <v>1.5995787431111324</v>
      </c>
    </row>
    <row r="152" spans="3:99" ht="0.95" customHeight="1" x14ac:dyDescent="0.25">
      <c r="C152" s="21">
        <f t="shared" ref="C152:K152" si="540">(C61-C$86)/C$87</f>
        <v>2.8828887487936159</v>
      </c>
      <c r="D152" s="21">
        <f t="shared" si="540"/>
        <v>1.0836917619491464</v>
      </c>
      <c r="E152" s="21">
        <f t="shared" si="540"/>
        <v>0.29942643084023252</v>
      </c>
      <c r="F152" s="21">
        <f t="shared" si="540"/>
        <v>-2.1548918234418868</v>
      </c>
      <c r="G152" s="21">
        <f t="shared" si="540"/>
        <v>1.2815972158912421</v>
      </c>
      <c r="H152" s="21">
        <f t="shared" si="540"/>
        <v>-0.87285389271478797</v>
      </c>
      <c r="I152" s="21">
        <f t="shared" si="540"/>
        <v>-0.59577309653135335</v>
      </c>
      <c r="J152" s="21">
        <f t="shared" si="540"/>
        <v>-0.34211754209484529</v>
      </c>
      <c r="K152" s="21">
        <f t="shared" si="540"/>
        <v>-0.76237301208644093</v>
      </c>
      <c r="L152" s="54"/>
      <c r="N152" s="53">
        <f t="shared" ref="N152:V152" si="541">(N61-N$86)/N$87</f>
        <v>2.3062950038607624</v>
      </c>
      <c r="O152" s="53">
        <f t="shared" si="541"/>
        <v>1.3885586754086028</v>
      </c>
      <c r="P152" s="53">
        <f t="shared" si="541"/>
        <v>0.29904787192216614</v>
      </c>
      <c r="Q152" s="53">
        <f t="shared" si="541"/>
        <v>-2.4079869996560053</v>
      </c>
      <c r="R152" s="53">
        <f t="shared" si="541"/>
        <v>1.3179428693623643</v>
      </c>
      <c r="S152" s="53">
        <f t="shared" si="541"/>
        <v>-0.7431688903715219</v>
      </c>
      <c r="T152" s="53">
        <f t="shared" si="541"/>
        <v>-0.59171625157442087</v>
      </c>
      <c r="U152" s="53">
        <f t="shared" si="541"/>
        <v>-0.34188067380909271</v>
      </c>
      <c r="V152" s="53">
        <f t="shared" si="541"/>
        <v>-0.76005587245257045</v>
      </c>
      <c r="W152" s="54"/>
      <c r="Y152" s="21">
        <f t="shared" ref="Y152:AG152" si="542">(Y61-Y$86)/Y$87</f>
        <v>1.7213854105464153</v>
      </c>
      <c r="Z152" s="21">
        <f t="shared" si="542"/>
        <v>0.89273702786600428</v>
      </c>
      <c r="AA152" s="21">
        <f t="shared" si="542"/>
        <v>-0.21692844823531623</v>
      </c>
      <c r="AB152" s="21">
        <f t="shared" si="542"/>
        <v>-2.2695460696118746</v>
      </c>
      <c r="AC152" s="21">
        <f t="shared" si="542"/>
        <v>1.1716878540281319</v>
      </c>
      <c r="AD152" s="21">
        <f t="shared" si="542"/>
        <v>-0.60109783125362182</v>
      </c>
      <c r="AE152" s="21">
        <f t="shared" si="542"/>
        <v>-0.62381665313282297</v>
      </c>
      <c r="AF152" s="21">
        <f t="shared" si="542"/>
        <v>-0.30449401735545278</v>
      </c>
      <c r="AG152" s="21">
        <f t="shared" si="542"/>
        <v>-0.73625985346373912</v>
      </c>
      <c r="AJ152" s="21">
        <f t="shared" ref="AJ152:AR152" si="543">(AJ61-AJ$86)/AJ$87</f>
        <v>2.2181937643186056</v>
      </c>
      <c r="AK152" s="21">
        <f t="shared" si="543"/>
        <v>0.92537878442597565</v>
      </c>
      <c r="AL152" s="21">
        <f t="shared" si="543"/>
        <v>-5.217293934822953E-2</v>
      </c>
      <c r="AM152" s="21">
        <f t="shared" si="543"/>
        <v>-2.0758791410908253</v>
      </c>
      <c r="AN152" s="21">
        <f t="shared" si="543"/>
        <v>1.1326102050178795</v>
      </c>
      <c r="AO152" s="21">
        <f t="shared" si="543"/>
        <v>-0.47760848161341024</v>
      </c>
      <c r="AP152" s="21">
        <f t="shared" si="543"/>
        <v>0.22510023775864701</v>
      </c>
      <c r="AQ152" s="21">
        <f t="shared" si="543"/>
        <v>0.18838551807225737</v>
      </c>
      <c r="AR152" s="21">
        <f t="shared" si="543"/>
        <v>-0.71683042644620898</v>
      </c>
      <c r="AS152" s="54"/>
      <c r="AU152" s="21">
        <f t="shared" ref="AU152:BC152" si="544">(AU61-AU$86)/AU$87</f>
        <v>2.5035345218086036</v>
      </c>
      <c r="AV152" s="21">
        <f t="shared" si="544"/>
        <v>0.63566996844458845</v>
      </c>
      <c r="AW152" s="21">
        <f t="shared" si="544"/>
        <v>-0.16585726583079402</v>
      </c>
      <c r="AX152" s="21">
        <f t="shared" si="544"/>
        <v>-2.1822803275681149</v>
      </c>
      <c r="AY152" s="21">
        <f t="shared" si="544"/>
        <v>0.95003866068113185</v>
      </c>
      <c r="AZ152" s="21">
        <f t="shared" si="544"/>
        <v>-0.32288984923678943</v>
      </c>
      <c r="BA152" s="21">
        <f t="shared" si="544"/>
        <v>0.31474556396257858</v>
      </c>
      <c r="BB152" s="21">
        <f t="shared" si="544"/>
        <v>0.17993268173083121</v>
      </c>
      <c r="BC152" s="21">
        <f t="shared" si="544"/>
        <v>-0.75054805508123301</v>
      </c>
      <c r="BD152" s="54"/>
      <c r="BF152" s="21">
        <f t="shared" ref="BF152:BN152" si="545">(BF61-BF$86)/BF$87</f>
        <v>2.4450187910218584</v>
      </c>
      <c r="BG152" s="21">
        <f t="shared" si="545"/>
        <v>0.60260010839836176</v>
      </c>
      <c r="BH152" s="21">
        <f t="shared" si="545"/>
        <v>-0.22236995907391149</v>
      </c>
      <c r="BI152" s="21">
        <f t="shared" si="545"/>
        <v>-2.1863996898949054</v>
      </c>
      <c r="BJ152" s="21">
        <f t="shared" si="545"/>
        <v>1.0558949377786477</v>
      </c>
      <c r="BK152" s="21">
        <f t="shared" si="545"/>
        <v>-0.33540589743329918</v>
      </c>
      <c r="BL152" s="21">
        <f t="shared" si="545"/>
        <v>0.26245169732755358</v>
      </c>
      <c r="BM152" s="21">
        <f t="shared" si="545"/>
        <v>0.20560878395588683</v>
      </c>
      <c r="BN152" s="21">
        <f t="shared" si="545"/>
        <v>-0.6894823366276448</v>
      </c>
      <c r="BO152" s="54"/>
      <c r="BQ152" s="21">
        <f t="shared" ref="BQ152:BY152" si="546">(BQ61-BQ$86)/BQ$87</f>
        <v>2.4743642413737157</v>
      </c>
      <c r="BR152" s="21">
        <f t="shared" si="546"/>
        <v>0.2953227988465521</v>
      </c>
      <c r="BS152" s="21">
        <f t="shared" si="546"/>
        <v>0.48702221801705259</v>
      </c>
      <c r="BT152" s="21">
        <f t="shared" si="546"/>
        <v>-0.4249733503625916</v>
      </c>
      <c r="BU152" s="21">
        <f t="shared" si="546"/>
        <v>0.54552597643475353</v>
      </c>
      <c r="BV152" s="21">
        <f t="shared" si="546"/>
        <v>5.3309518493044321E-2</v>
      </c>
      <c r="BW152" s="21">
        <f t="shared" si="546"/>
        <v>0.28201304115834108</v>
      </c>
      <c r="BX152" s="21">
        <f t="shared" si="546"/>
        <v>0.40944005722652194</v>
      </c>
      <c r="BY152" s="21">
        <f t="shared" si="546"/>
        <v>-0.72988729162752974</v>
      </c>
      <c r="BZ152" s="54"/>
      <c r="CB152" s="21">
        <f t="shared" ref="CB152:CJ152" si="547">(CB61-CB$86)/CB$87</f>
        <v>2.2042636459676799</v>
      </c>
      <c r="CC152" s="21">
        <f t="shared" si="547"/>
        <v>0.3490893573140661</v>
      </c>
      <c r="CD152" s="21">
        <f t="shared" si="547"/>
        <v>0.43151635884358769</v>
      </c>
      <c r="CE152" s="21">
        <f t="shared" si="547"/>
        <v>-0.52952440010707336</v>
      </c>
      <c r="CF152" s="21">
        <f t="shared" si="547"/>
        <v>0.64344630774652944</v>
      </c>
      <c r="CG152" s="21">
        <f t="shared" si="547"/>
        <v>-0.78877523181603026</v>
      </c>
      <c r="CH152" s="21">
        <f t="shared" si="547"/>
        <v>0.39637563344513738</v>
      </c>
      <c r="CI152" s="21">
        <f t="shared" si="547"/>
        <v>0.37107567831244204</v>
      </c>
      <c r="CJ152" s="21">
        <f t="shared" si="547"/>
        <v>-0.73443294775783441</v>
      </c>
      <c r="CK152" s="54"/>
      <c r="CM152" s="21">
        <f t="shared" ref="CM152:CU152" si="548">(CM61-CM$86)/CM$87</f>
        <v>2.3474821182000118</v>
      </c>
      <c r="CN152" s="21">
        <f t="shared" si="548"/>
        <v>0.30081868464915112</v>
      </c>
      <c r="CO152" s="21">
        <f t="shared" si="548"/>
        <v>0.62017368419052155</v>
      </c>
      <c r="CP152" s="21">
        <f t="shared" si="548"/>
        <v>0.44978595014106648</v>
      </c>
      <c r="CQ152" s="21">
        <f t="shared" si="548"/>
        <v>-0.65325525040697041</v>
      </c>
      <c r="CR152" s="21">
        <f t="shared" si="548"/>
        <v>0.37166278313922674</v>
      </c>
      <c r="CS152" s="21">
        <f t="shared" si="548"/>
        <v>0.47773165671136486</v>
      </c>
      <c r="CT152" s="21">
        <f t="shared" si="548"/>
        <v>-0.75784179388577821</v>
      </c>
      <c r="CU152" s="21">
        <f t="shared" si="548"/>
        <v>0.32544776821840216</v>
      </c>
    </row>
    <row r="153" spans="3:99" ht="0.95" customHeight="1" x14ac:dyDescent="0.25">
      <c r="C153" s="21">
        <f t="shared" ref="C153:K153" si="549">(C62-C$86)/C$87</f>
        <v>2.1900492618600755</v>
      </c>
      <c r="D153" s="21">
        <f t="shared" si="549"/>
        <v>2.2343457068992469</v>
      </c>
      <c r="E153" s="21">
        <f t="shared" si="549"/>
        <v>1.4340513848013501</v>
      </c>
      <c r="F153" s="21">
        <f t="shared" si="549"/>
        <v>-1.1558191865961751</v>
      </c>
      <c r="G153" s="21">
        <f t="shared" si="549"/>
        <v>1.7654448981305546</v>
      </c>
      <c r="H153" s="21">
        <f t="shared" si="549"/>
        <v>-1.3996394223019375</v>
      </c>
      <c r="I153" s="21">
        <f t="shared" si="549"/>
        <v>-1.0171293583508494</v>
      </c>
      <c r="J153" s="21">
        <f t="shared" si="549"/>
        <v>-0.58194656231335895</v>
      </c>
      <c r="K153" s="21">
        <f t="shared" si="549"/>
        <v>-1.161182923572051</v>
      </c>
      <c r="L153" s="54"/>
      <c r="N153" s="53">
        <f t="shared" ref="N153:V153" si="550">(N62-N$86)/N$87</f>
        <v>2.3617632507478019</v>
      </c>
      <c r="O153" s="53">
        <f t="shared" si="550"/>
        <v>2.4947427602418135</v>
      </c>
      <c r="P153" s="53">
        <f t="shared" si="550"/>
        <v>1.0956048117604904</v>
      </c>
      <c r="Q153" s="53">
        <f t="shared" si="550"/>
        <v>-1.2447304285385867</v>
      </c>
      <c r="R153" s="53">
        <f t="shared" si="550"/>
        <v>1.6646364155339268</v>
      </c>
      <c r="S153" s="53">
        <f t="shared" si="550"/>
        <v>-1.3119380734128883</v>
      </c>
      <c r="T153" s="53">
        <f t="shared" si="550"/>
        <v>-1.0673816160361804</v>
      </c>
      <c r="U153" s="53">
        <f t="shared" si="550"/>
        <v>-0.55997193199473916</v>
      </c>
      <c r="V153" s="53">
        <f t="shared" si="550"/>
        <v>-1.1584265704729253</v>
      </c>
      <c r="W153" s="54"/>
      <c r="Y153" s="21">
        <f t="shared" ref="Y153:AG153" si="551">(Y62-Y$86)/Y$87</f>
        <v>3.1155524803540779</v>
      </c>
      <c r="Z153" s="21">
        <f t="shared" si="551"/>
        <v>1.8031000933454984</v>
      </c>
      <c r="AA153" s="21">
        <f t="shared" si="551"/>
        <v>1.112786724694643</v>
      </c>
      <c r="AB153" s="21">
        <f t="shared" si="551"/>
        <v>-1.0557262969076016</v>
      </c>
      <c r="AC153" s="21">
        <f t="shared" si="551"/>
        <v>1.4061728224042409</v>
      </c>
      <c r="AD153" s="21">
        <f t="shared" si="551"/>
        <v>-1.0222384052045284</v>
      </c>
      <c r="AE153" s="21">
        <f t="shared" si="551"/>
        <v>-1.1515176708608865</v>
      </c>
      <c r="AF153" s="21">
        <f t="shared" si="551"/>
        <v>-0.52009309883841459</v>
      </c>
      <c r="AG153" s="21">
        <f t="shared" si="551"/>
        <v>-1.1053235656086751</v>
      </c>
      <c r="AJ153" s="21">
        <f t="shared" ref="AJ153:AR153" si="552">(AJ62-AJ$86)/AJ$87</f>
        <v>2.9738433531312358</v>
      </c>
      <c r="AK153" s="21">
        <f t="shared" si="552"/>
        <v>1.4641379746844361</v>
      </c>
      <c r="AL153" s="21">
        <f t="shared" si="552"/>
        <v>1.1161900152294186</v>
      </c>
      <c r="AM153" s="21">
        <f t="shared" si="552"/>
        <v>-1.029101220425543</v>
      </c>
      <c r="AN153" s="21">
        <f t="shared" si="552"/>
        <v>1.0484233529593641</v>
      </c>
      <c r="AO153" s="21">
        <f t="shared" si="552"/>
        <v>-0.86274453687696573</v>
      </c>
      <c r="AP153" s="21">
        <f t="shared" si="552"/>
        <v>-1.2144342335470648</v>
      </c>
      <c r="AQ153" s="21">
        <f t="shared" si="552"/>
        <v>-0.61159577495085793</v>
      </c>
      <c r="AR153" s="21">
        <f t="shared" si="552"/>
        <v>-1.0621536320354477</v>
      </c>
      <c r="AS153" s="54"/>
      <c r="AU153" s="21">
        <f t="shared" ref="AU153:BC153" si="553">(AU62-AU$86)/AU$87</f>
        <v>2.1694446060308223</v>
      </c>
      <c r="AV153" s="21">
        <f t="shared" si="553"/>
        <v>1.3597202799463517</v>
      </c>
      <c r="AW153" s="21">
        <f t="shared" si="553"/>
        <v>0.99977735811259527</v>
      </c>
      <c r="AX153" s="21">
        <f t="shared" si="553"/>
        <v>-1.2781657980803238</v>
      </c>
      <c r="AY153" s="21">
        <f t="shared" si="553"/>
        <v>0.93639623700699148</v>
      </c>
      <c r="AZ153" s="21">
        <f t="shared" si="553"/>
        <v>-0.48979287628890283</v>
      </c>
      <c r="BA153" s="21">
        <f t="shared" si="553"/>
        <v>-1.2815433362283546</v>
      </c>
      <c r="BB153" s="21">
        <f t="shared" si="553"/>
        <v>-0.59296680089592368</v>
      </c>
      <c r="BC153" s="21">
        <f t="shared" si="553"/>
        <v>-1.0600991996085434</v>
      </c>
      <c r="BD153" s="54"/>
      <c r="BF153" s="21">
        <f t="shared" ref="BF153:BN153" si="554">(BF62-BF$86)/BF$87</f>
        <v>2.0912976327952282</v>
      </c>
      <c r="BG153" s="21">
        <f t="shared" si="554"/>
        <v>1.1454614434614523</v>
      </c>
      <c r="BH153" s="21">
        <f t="shared" si="554"/>
        <v>0.55555024751776749</v>
      </c>
      <c r="BI153" s="21">
        <f t="shared" si="554"/>
        <v>-1.2146720000085254</v>
      </c>
      <c r="BJ153" s="21">
        <f t="shared" si="554"/>
        <v>0.69572850487605609</v>
      </c>
      <c r="BK153" s="21">
        <f t="shared" si="554"/>
        <v>-0.50877851879339497</v>
      </c>
      <c r="BL153" s="21">
        <f t="shared" si="554"/>
        <v>-1.3419980557400675</v>
      </c>
      <c r="BM153" s="21">
        <f t="shared" si="554"/>
        <v>-0.738336055340861</v>
      </c>
      <c r="BN153" s="21">
        <f t="shared" si="554"/>
        <v>-1.1043591194635343</v>
      </c>
      <c r="BO153" s="54"/>
      <c r="BQ153" s="21">
        <f t="shared" ref="BQ153:BY153" si="555">(BQ62-BQ$86)/BQ$87</f>
        <v>2.5298368193788647</v>
      </c>
      <c r="BR153" s="21">
        <f t="shared" si="555"/>
        <v>0.9642894573334152</v>
      </c>
      <c r="BS153" s="21">
        <f t="shared" si="555"/>
        <v>0.57054049094146475</v>
      </c>
      <c r="BT153" s="21">
        <f t="shared" si="555"/>
        <v>-1.1048971857812457</v>
      </c>
      <c r="BU153" s="21">
        <f t="shared" si="555"/>
        <v>0.67662467536511772</v>
      </c>
      <c r="BV153" s="21">
        <f t="shared" si="555"/>
        <v>-0.49650403614232019</v>
      </c>
      <c r="BW153" s="21">
        <f t="shared" si="555"/>
        <v>-1.3344981754260754</v>
      </c>
      <c r="BX153" s="21">
        <f t="shared" si="555"/>
        <v>-0.74646214514766918</v>
      </c>
      <c r="BY153" s="21">
        <f t="shared" si="555"/>
        <v>-1.1300378960915327</v>
      </c>
      <c r="BZ153" s="54"/>
      <c r="CB153" s="21">
        <f t="shared" ref="CB153:CJ153" si="556">(CB62-CB$86)/CB$87</f>
        <v>2.7772142237478992</v>
      </c>
      <c r="CC153" s="21">
        <f t="shared" si="556"/>
        <v>0.82940994516294297</v>
      </c>
      <c r="CD153" s="21">
        <f t="shared" si="556"/>
        <v>0.5330352301134792</v>
      </c>
      <c r="CE153" s="21">
        <f t="shared" si="556"/>
        <v>-1.4953056759593841</v>
      </c>
      <c r="CF153" s="21">
        <f t="shared" si="556"/>
        <v>0.72275959639816745</v>
      </c>
      <c r="CG153" s="21">
        <f t="shared" si="556"/>
        <v>-0.29211882723117788</v>
      </c>
      <c r="CH153" s="21">
        <f t="shared" si="556"/>
        <v>-1.3026429268150104</v>
      </c>
      <c r="CI153" s="21">
        <f t="shared" si="556"/>
        <v>-0.91991216060689518</v>
      </c>
      <c r="CJ153" s="21">
        <f t="shared" si="556"/>
        <v>-1.1302238349871268</v>
      </c>
      <c r="CK153" s="54"/>
      <c r="CM153" s="21">
        <f t="shared" ref="CM153:CU153" si="557">(CM62-CM$86)/CM$87</f>
        <v>2.6130296664358239</v>
      </c>
      <c r="CN153" s="21">
        <f t="shared" si="557"/>
        <v>1.4357317939964658</v>
      </c>
      <c r="CO153" s="21">
        <f t="shared" si="557"/>
        <v>-1.2702916612159483</v>
      </c>
      <c r="CP153" s="21">
        <f t="shared" si="557"/>
        <v>0.58947549041141356</v>
      </c>
      <c r="CQ153" s="21">
        <f t="shared" si="557"/>
        <v>-0.29234875528531862</v>
      </c>
      <c r="CR153" s="21">
        <f t="shared" si="557"/>
        <v>-1.2916348644195008</v>
      </c>
      <c r="CS153" s="21">
        <f t="shared" si="557"/>
        <v>-0.97262545654429478</v>
      </c>
      <c r="CT153" s="21">
        <f t="shared" si="557"/>
        <v>-1.1420474182272897</v>
      </c>
      <c r="CU153" s="21">
        <f t="shared" si="557"/>
        <v>0.92695935411255304</v>
      </c>
    </row>
    <row r="154" spans="3:99" ht="0.95" customHeight="1" x14ac:dyDescent="0.25">
      <c r="C154" s="21">
        <f t="shared" ref="C154:K154" si="558">(C63-C$86)/C$87</f>
        <v>2.4820797958345087</v>
      </c>
      <c r="D154" s="21">
        <f t="shared" si="558"/>
        <v>2.8960042515031188</v>
      </c>
      <c r="E154" s="21">
        <f t="shared" si="558"/>
        <v>1.6009477826492822</v>
      </c>
      <c r="F154" s="21">
        <f t="shared" si="558"/>
        <v>-1.4452969175641173</v>
      </c>
      <c r="G154" s="21">
        <f t="shared" si="558"/>
        <v>0.65214722186695262</v>
      </c>
      <c r="H154" s="21">
        <f t="shared" si="558"/>
        <v>-1.7877971809451003</v>
      </c>
      <c r="I154" s="21">
        <f t="shared" si="558"/>
        <v>-0.98703248250659903</v>
      </c>
      <c r="J154" s="21">
        <f t="shared" si="558"/>
        <v>-1.3254165249907519</v>
      </c>
      <c r="K154" s="21">
        <f t="shared" si="558"/>
        <v>-1.1990497680281751</v>
      </c>
      <c r="L154" s="54"/>
      <c r="N154" s="53">
        <f t="shared" ref="N154:V154" si="559">(N63-N$86)/N$87</f>
        <v>2.4286220858615821</v>
      </c>
      <c r="O154" s="53">
        <f t="shared" si="559"/>
        <v>3.1007136094829284</v>
      </c>
      <c r="P154" s="53">
        <f t="shared" si="559"/>
        <v>1.8185195907697775</v>
      </c>
      <c r="Q154" s="53">
        <f t="shared" si="559"/>
        <v>-1.5903731056764068</v>
      </c>
      <c r="R154" s="53">
        <f t="shared" si="559"/>
        <v>0.57563582878644359</v>
      </c>
      <c r="S154" s="53">
        <f t="shared" si="559"/>
        <v>-1.1981842368046152</v>
      </c>
      <c r="T154" s="53">
        <f t="shared" si="559"/>
        <v>-0.97819436019959993</v>
      </c>
      <c r="U154" s="53">
        <f t="shared" si="559"/>
        <v>-1.2142457065516787</v>
      </c>
      <c r="V154" s="53">
        <f t="shared" si="559"/>
        <v>-1.19682145526891</v>
      </c>
      <c r="W154" s="54"/>
      <c r="Y154" s="21">
        <f t="shared" ref="Y154:AG154" si="560">(Y63-Y$86)/Y$87</f>
        <v>3.2593463165448782</v>
      </c>
      <c r="Z154" s="21">
        <f t="shared" si="560"/>
        <v>2.5178786730113867</v>
      </c>
      <c r="AA154" s="21">
        <f t="shared" si="560"/>
        <v>1.7113555608561732</v>
      </c>
      <c r="AB154" s="21">
        <f t="shared" si="560"/>
        <v>-1.2615083342710383</v>
      </c>
      <c r="AC154" s="21">
        <f t="shared" si="560"/>
        <v>0.41317995632454402</v>
      </c>
      <c r="AD154" s="21">
        <f t="shared" si="560"/>
        <v>-0.99416236694113469</v>
      </c>
      <c r="AE154" s="21">
        <f t="shared" si="560"/>
        <v>-1.0273527255131061</v>
      </c>
      <c r="AF154" s="21">
        <f t="shared" si="560"/>
        <v>-0.97524671530244544</v>
      </c>
      <c r="AG154" s="21">
        <f t="shared" si="560"/>
        <v>-1.142335589327238</v>
      </c>
      <c r="AJ154" s="21">
        <f t="shared" ref="AJ154:AR154" si="561">(AJ63-AJ$86)/AJ$87</f>
        <v>2.8824838105792292</v>
      </c>
      <c r="AK154" s="21">
        <f t="shared" si="561"/>
        <v>2.5879880292217594</v>
      </c>
      <c r="AL154" s="21">
        <f t="shared" si="561"/>
        <v>1.6260059382906245</v>
      </c>
      <c r="AM154" s="21">
        <f t="shared" si="561"/>
        <v>-1.3983754493668703</v>
      </c>
      <c r="AN154" s="21">
        <f t="shared" si="561"/>
        <v>0.13840357118397978</v>
      </c>
      <c r="AO154" s="21">
        <f t="shared" si="561"/>
        <v>-0.86274453687696573</v>
      </c>
      <c r="AP154" s="21">
        <f t="shared" si="561"/>
        <v>-1.1225490545275516</v>
      </c>
      <c r="AQ154" s="21">
        <f t="shared" si="561"/>
        <v>-0.99946549278024732</v>
      </c>
      <c r="AR154" s="21">
        <f t="shared" si="561"/>
        <v>-1.0953287871575581</v>
      </c>
      <c r="AS154" s="54"/>
      <c r="AU154" s="21">
        <f t="shared" ref="AU154:BC154" si="562">(AU63-AU$86)/AU$87</f>
        <v>2.167564191247938</v>
      </c>
      <c r="AV154" s="21">
        <f t="shared" si="562"/>
        <v>2.5540032336823701</v>
      </c>
      <c r="AW154" s="21">
        <f t="shared" si="562"/>
        <v>1.7016692394630351</v>
      </c>
      <c r="AX154" s="21">
        <f t="shared" si="562"/>
        <v>-1.5215145543089958</v>
      </c>
      <c r="AY154" s="21">
        <f t="shared" si="562"/>
        <v>8.711427165415021E-3</v>
      </c>
      <c r="AZ154" s="21">
        <f t="shared" si="562"/>
        <v>-0.75206906165650922</v>
      </c>
      <c r="BA154" s="21">
        <f t="shared" si="562"/>
        <v>-1.2815433362283546</v>
      </c>
      <c r="BB154" s="21">
        <f t="shared" si="562"/>
        <v>-1.390798524897735</v>
      </c>
      <c r="BC154" s="21">
        <f t="shared" si="562"/>
        <v>-1.0889906397644258</v>
      </c>
      <c r="BD154" s="54"/>
      <c r="BF154" s="21">
        <f t="shared" ref="BF154:BN154" si="563">(BF63-BF$86)/BF$87</f>
        <v>1.5881962706423163</v>
      </c>
      <c r="BG154" s="21">
        <f t="shared" si="563"/>
        <v>2.7683652761940336</v>
      </c>
      <c r="BH154" s="21">
        <f t="shared" si="563"/>
        <v>1.5704604892154113</v>
      </c>
      <c r="BI154" s="21">
        <f t="shared" si="563"/>
        <v>-1.8881277361624125</v>
      </c>
      <c r="BJ154" s="21">
        <f t="shared" si="563"/>
        <v>-2.0947848919965286E-2</v>
      </c>
      <c r="BK154" s="21">
        <f t="shared" si="563"/>
        <v>-0.80598872683927292</v>
      </c>
      <c r="BL154" s="21">
        <f t="shared" si="563"/>
        <v>-1.4037076616272834</v>
      </c>
      <c r="BM154" s="21">
        <f t="shared" si="563"/>
        <v>-1.8313248166318326</v>
      </c>
      <c r="BN154" s="21">
        <f t="shared" si="563"/>
        <v>-1.1297479629194163</v>
      </c>
      <c r="BO154" s="54"/>
      <c r="BQ154" s="21">
        <f t="shared" ref="BQ154:BY154" si="564">(BQ63-BQ$86)/BQ$87</f>
        <v>1.6500336187488938</v>
      </c>
      <c r="BR154" s="21">
        <f t="shared" si="564"/>
        <v>2.55091879837128</v>
      </c>
      <c r="BS154" s="21">
        <f t="shared" si="564"/>
        <v>1.4266027884166885</v>
      </c>
      <c r="BT154" s="21">
        <f t="shared" si="564"/>
        <v>-1.8167358134746536</v>
      </c>
      <c r="BU154" s="21">
        <f t="shared" si="564"/>
        <v>7.9594114020078863E-2</v>
      </c>
      <c r="BV154" s="21">
        <f t="shared" si="564"/>
        <v>-0.83686480805945118</v>
      </c>
      <c r="BW154" s="21">
        <f t="shared" si="564"/>
        <v>-1.3021679510943871</v>
      </c>
      <c r="BX154" s="21">
        <f t="shared" si="564"/>
        <v>-1.5941237602220752</v>
      </c>
      <c r="BY154" s="21">
        <f t="shared" si="564"/>
        <v>-1.1706651480051242</v>
      </c>
      <c r="BZ154" s="54"/>
      <c r="CB154" s="21">
        <f t="shared" ref="CB154:CJ154" si="565">(CB63-CB$86)/CB$87</f>
        <v>2.1187216313046102</v>
      </c>
      <c r="CC154" s="21">
        <f t="shared" si="565"/>
        <v>2.2867986617792502</v>
      </c>
      <c r="CD154" s="21">
        <f t="shared" si="565"/>
        <v>1.3451862002726109</v>
      </c>
      <c r="CE154" s="21">
        <f t="shared" si="565"/>
        <v>-1.7807272726369661</v>
      </c>
      <c r="CF154" s="21">
        <f t="shared" si="565"/>
        <v>0.24335482943715425</v>
      </c>
      <c r="CG154" s="21">
        <f t="shared" si="565"/>
        <v>-0.65332348511107041</v>
      </c>
      <c r="CH154" s="21">
        <f t="shared" si="565"/>
        <v>-1.2717516802648259</v>
      </c>
      <c r="CI154" s="21">
        <f t="shared" si="565"/>
        <v>-1.710312878312612</v>
      </c>
      <c r="CJ154" s="21">
        <f t="shared" si="565"/>
        <v>-1.1710550819502588</v>
      </c>
      <c r="CK154" s="54"/>
      <c r="CM154" s="21">
        <f t="shared" ref="CM154:CU154" si="566">(CM63-CM$86)/CM$87</f>
        <v>1.8318900331346666</v>
      </c>
      <c r="CN154" s="21">
        <f t="shared" si="566"/>
        <v>1.6026705777409966</v>
      </c>
      <c r="CO154" s="21">
        <f t="shared" si="566"/>
        <v>-1.7966992882492085</v>
      </c>
      <c r="CP154" s="21">
        <f t="shared" si="566"/>
        <v>0.25863184240280923</v>
      </c>
      <c r="CQ154" s="21">
        <f t="shared" si="566"/>
        <v>-0.70137611642321906</v>
      </c>
      <c r="CR154" s="21">
        <f t="shared" si="566"/>
        <v>-1.245432151987321</v>
      </c>
      <c r="CS154" s="21">
        <f t="shared" si="566"/>
        <v>-1.7625520985853202</v>
      </c>
      <c r="CT154" s="21">
        <f t="shared" si="566"/>
        <v>-1.192069621487833</v>
      </c>
      <c r="CU154" s="21">
        <f t="shared" si="566"/>
        <v>2.4133637983042435</v>
      </c>
    </row>
    <row r="155" spans="3:99" ht="0.95" customHeight="1" x14ac:dyDescent="0.25">
      <c r="C155" s="21">
        <f t="shared" ref="C155:K155" si="567">(C64-C$86)/C$87</f>
        <v>0.64541885333504878</v>
      </c>
      <c r="D155" s="21">
        <f t="shared" si="567"/>
        <v>0.5146424819019344</v>
      </c>
      <c r="E155" s="21">
        <f t="shared" si="567"/>
        <v>0.8916380917955713</v>
      </c>
      <c r="F155" s="21">
        <f t="shared" si="567"/>
        <v>-4.2751518354667596E-2</v>
      </c>
      <c r="G155" s="21">
        <f t="shared" si="567"/>
        <v>0.20862017981425074</v>
      </c>
      <c r="H155" s="21">
        <f t="shared" si="567"/>
        <v>0.67977714185786109</v>
      </c>
      <c r="I155" s="21">
        <f t="shared" si="567"/>
        <v>6.164420353641128E-3</v>
      </c>
      <c r="J155" s="21">
        <f t="shared" si="567"/>
        <v>0.78507885293217006</v>
      </c>
      <c r="K155" s="21">
        <f t="shared" si="567"/>
        <v>-0.27085028806708544</v>
      </c>
      <c r="L155" s="54"/>
      <c r="N155" s="53">
        <f t="shared" ref="N155:V155" si="568">(N64-N$86)/N$87</f>
        <v>0.44311841382421474</v>
      </c>
      <c r="O155" s="53">
        <f t="shared" si="568"/>
        <v>0.76462242914234591</v>
      </c>
      <c r="P155" s="53">
        <f t="shared" si="568"/>
        <v>1.0427086084183472</v>
      </c>
      <c r="Q155" s="53">
        <f t="shared" si="568"/>
        <v>-0.20661989769168382</v>
      </c>
      <c r="R155" s="53">
        <f t="shared" si="568"/>
        <v>0.21405360271794319</v>
      </c>
      <c r="S155" s="53">
        <f t="shared" si="568"/>
        <v>0.76406944468810012</v>
      </c>
      <c r="T155" s="53">
        <f t="shared" si="568"/>
        <v>6.2323624560498656E-2</v>
      </c>
      <c r="U155" s="53">
        <f t="shared" si="568"/>
        <v>0.7243432550985125</v>
      </c>
      <c r="V155" s="53">
        <f t="shared" si="568"/>
        <v>-0.26985923662299593</v>
      </c>
      <c r="W155" s="54"/>
      <c r="Y155" s="21">
        <f t="shared" ref="Y155:AG155" si="569">(Y64-Y$86)/Y$87</f>
        <v>4.5072744386633654E-2</v>
      </c>
      <c r="Z155" s="21">
        <f t="shared" si="569"/>
        <v>0.84291650698064291</v>
      </c>
      <c r="AA155" s="21">
        <f t="shared" si="569"/>
        <v>1.0753761724345474</v>
      </c>
      <c r="AB155" s="21">
        <f t="shared" si="569"/>
        <v>-0.13654898679188673</v>
      </c>
      <c r="AC155" s="21">
        <f t="shared" si="569"/>
        <v>0.10325199812307853</v>
      </c>
      <c r="AD155" s="21">
        <f t="shared" si="569"/>
        <v>0.77462804365267235</v>
      </c>
      <c r="AE155" s="21">
        <f t="shared" si="569"/>
        <v>0.12117301895385721</v>
      </c>
      <c r="AF155" s="21">
        <f t="shared" si="569"/>
        <v>0.70163502956503521</v>
      </c>
      <c r="AG155" s="21">
        <f t="shared" si="569"/>
        <v>-0.24815874358104395</v>
      </c>
      <c r="AJ155" s="21">
        <f t="shared" ref="AJ155:AR155" si="570">(AJ64-AJ$86)/AJ$87</f>
        <v>4.8505426563549468E-2</v>
      </c>
      <c r="AK155" s="21">
        <f t="shared" si="570"/>
        <v>0.71614965520921769</v>
      </c>
      <c r="AL155" s="21">
        <f t="shared" si="570"/>
        <v>1.0346194675396256</v>
      </c>
      <c r="AM155" s="21">
        <f t="shared" si="570"/>
        <v>-0.16924792845048942</v>
      </c>
      <c r="AN155" s="21">
        <f t="shared" si="570"/>
        <v>0.29875947986686685</v>
      </c>
      <c r="AO155" s="21">
        <f t="shared" si="570"/>
        <v>0.81534827534281407</v>
      </c>
      <c r="AP155" s="21">
        <f t="shared" si="570"/>
        <v>4.1329879719619773E-2</v>
      </c>
      <c r="AQ155" s="21">
        <f t="shared" si="570"/>
        <v>0.69746452272333015</v>
      </c>
      <c r="AR155" s="21">
        <f t="shared" si="570"/>
        <v>-0.28706137145523491</v>
      </c>
      <c r="AS155" s="54"/>
      <c r="AU155" s="21">
        <f t="shared" ref="AU155:BC155" si="571">(AU64-AU$86)/AU$87</f>
        <v>6.3057906016803236E-2</v>
      </c>
      <c r="AV155" s="21">
        <f t="shared" si="571"/>
        <v>0.72604909849162347</v>
      </c>
      <c r="AW155" s="21">
        <f t="shared" si="571"/>
        <v>0.97850790716258185</v>
      </c>
      <c r="AX155" s="21">
        <f t="shared" si="571"/>
        <v>-5.4873242087756326E-2</v>
      </c>
      <c r="AY155" s="21">
        <f t="shared" si="571"/>
        <v>0.3049469126610444</v>
      </c>
      <c r="AZ155" s="21">
        <f t="shared" si="571"/>
        <v>0.75005818181251005</v>
      </c>
      <c r="BA155" s="21">
        <f t="shared" si="571"/>
        <v>6.9162656240896486E-2</v>
      </c>
      <c r="BB155" s="21">
        <f t="shared" si="571"/>
        <v>0.67857750923196303</v>
      </c>
      <c r="BC155" s="21">
        <f t="shared" si="571"/>
        <v>-0.33781319571148583</v>
      </c>
      <c r="BD155" s="54"/>
      <c r="BF155" s="21">
        <f t="shared" ref="BF155:BN155" si="572">(BF64-BF$86)/BF$87</f>
        <v>-5.2674607855748651E-2</v>
      </c>
      <c r="BG155" s="21">
        <f t="shared" si="572"/>
        <v>0.29522769590558734</v>
      </c>
      <c r="BH155" s="21">
        <f t="shared" si="572"/>
        <v>0.71701324051512005</v>
      </c>
      <c r="BI155" s="21">
        <f t="shared" si="572"/>
        <v>4.9232571948982281E-3</v>
      </c>
      <c r="BJ155" s="21">
        <f t="shared" si="572"/>
        <v>0.34470335199637153</v>
      </c>
      <c r="BK155" s="21">
        <f t="shared" si="572"/>
        <v>0.77913238273874419</v>
      </c>
      <c r="BL155" s="21">
        <f t="shared" si="572"/>
        <v>4.6468076722297622E-2</v>
      </c>
      <c r="BM155" s="21">
        <f t="shared" si="572"/>
        <v>0.67758120360426077</v>
      </c>
      <c r="BN155" s="21">
        <f t="shared" si="572"/>
        <v>-0.52214677748660465</v>
      </c>
      <c r="BO155" s="54"/>
      <c r="BQ155" s="21">
        <f t="shared" ref="BQ155:BY155" si="573">(BQ64-BQ$86)/BQ$87</f>
        <v>-0.17781206419045367</v>
      </c>
      <c r="BR155" s="21">
        <f t="shared" si="573"/>
        <v>0.21784154502361991</v>
      </c>
      <c r="BS155" s="21">
        <f t="shared" si="573"/>
        <v>0.46614264978594955</v>
      </c>
      <c r="BT155" s="21">
        <f t="shared" si="573"/>
        <v>0.26968775045429766</v>
      </c>
      <c r="BU155" s="21">
        <f t="shared" si="573"/>
        <v>0.79532214601828655</v>
      </c>
      <c r="BV155" s="21">
        <f t="shared" si="573"/>
        <v>0.78639425800686391</v>
      </c>
      <c r="BW155" s="21">
        <f t="shared" si="573"/>
        <v>0.18502236816327552</v>
      </c>
      <c r="BX155" s="21">
        <f t="shared" si="573"/>
        <v>0.61493378209304417</v>
      </c>
      <c r="BY155" s="21">
        <f t="shared" si="573"/>
        <v>-0.14552270930874953</v>
      </c>
      <c r="BZ155" s="54"/>
      <c r="CB155" s="21">
        <f t="shared" ref="CB155:CJ155" si="574">(CB64-CB$86)/CB$87</f>
        <v>-0.28516189882549242</v>
      </c>
      <c r="CC155" s="21">
        <f t="shared" si="574"/>
        <v>-6.1148079682310178E-3</v>
      </c>
      <c r="CD155" s="21">
        <f t="shared" si="574"/>
        <v>0.37060503608165363</v>
      </c>
      <c r="CE155" s="21">
        <f t="shared" si="574"/>
        <v>0.43051238609201642</v>
      </c>
      <c r="CF155" s="21">
        <f t="shared" si="574"/>
        <v>0.4090314768427985</v>
      </c>
      <c r="CG155" s="21">
        <f t="shared" si="574"/>
        <v>0.7689198552910067</v>
      </c>
      <c r="CH155" s="21">
        <f t="shared" si="574"/>
        <v>0.14924566104366224</v>
      </c>
      <c r="CI155" s="21">
        <f t="shared" si="574"/>
        <v>0.63454258421434806</v>
      </c>
      <c r="CJ155" s="21">
        <f t="shared" si="574"/>
        <v>-0.15190715775048494</v>
      </c>
      <c r="CK155" s="54"/>
      <c r="CM155" s="21">
        <f t="shared" ref="CM155:CU155" si="575">(CM64-CM$86)/CM$87</f>
        <v>-0.30189174644649491</v>
      </c>
      <c r="CN155" s="21">
        <f t="shared" si="575"/>
        <v>0.89318074682674164</v>
      </c>
      <c r="CO155" s="21">
        <f t="shared" si="575"/>
        <v>0.60458416234713597</v>
      </c>
      <c r="CP155" s="21">
        <f t="shared" si="575"/>
        <v>0.61806691678264603</v>
      </c>
      <c r="CQ155" s="21">
        <f t="shared" si="575"/>
        <v>0.8024009465837787</v>
      </c>
      <c r="CR155" s="21">
        <f t="shared" si="575"/>
        <v>0.20225283755458942</v>
      </c>
      <c r="CS155" s="21">
        <f t="shared" si="575"/>
        <v>0.58132859337247511</v>
      </c>
      <c r="CT155" s="21">
        <f t="shared" si="575"/>
        <v>7.5861593789979948E-2</v>
      </c>
      <c r="CU155" s="21">
        <f t="shared" si="575"/>
        <v>5.1908834060723219E-2</v>
      </c>
    </row>
    <row r="156" spans="3:99" ht="0.95" customHeight="1" x14ac:dyDescent="0.25">
      <c r="C156" s="21">
        <f t="shared" ref="C156:K156" si="576">(C65-C$86)/C$87</f>
        <v>-1.1384608200026693</v>
      </c>
      <c r="D156" s="21">
        <f t="shared" si="576"/>
        <v>-1.2705692145319571</v>
      </c>
      <c r="E156" s="21">
        <f t="shared" si="576"/>
        <v>-2.0707729700052209</v>
      </c>
      <c r="F156" s="21">
        <f t="shared" si="576"/>
        <v>0.95075812805399607</v>
      </c>
      <c r="G156" s="21">
        <f t="shared" si="576"/>
        <v>0.32510202924223275</v>
      </c>
      <c r="H156" s="21">
        <f t="shared" si="576"/>
        <v>-1.8986993977002899</v>
      </c>
      <c r="I156" s="21">
        <f t="shared" si="576"/>
        <v>-1.1375168617278479</v>
      </c>
      <c r="J156" s="21">
        <f t="shared" si="576"/>
        <v>-0.43804915018225027</v>
      </c>
      <c r="K156" s="21">
        <f t="shared" si="576"/>
        <v>-0.91735738853749615</v>
      </c>
      <c r="L156" s="54"/>
      <c r="N156" s="53">
        <f t="shared" ref="N156:V156" si="577">(N65-N$86)/N$87</f>
        <v>-1.2483493243752284</v>
      </c>
      <c r="O156" s="53">
        <f t="shared" si="577"/>
        <v>-1.1977476675075773</v>
      </c>
      <c r="P156" s="53">
        <f t="shared" si="577"/>
        <v>-1.6197336264695159</v>
      </c>
      <c r="Q156" s="53">
        <f t="shared" si="577"/>
        <v>0.83889739294396348</v>
      </c>
      <c r="R156" s="53">
        <f t="shared" si="577"/>
        <v>-0.27939978815201083</v>
      </c>
      <c r="S156" s="53">
        <f t="shared" si="577"/>
        <v>-2.1366533888228703</v>
      </c>
      <c r="T156" s="53">
        <f t="shared" si="577"/>
        <v>-1.1565688718727591</v>
      </c>
      <c r="U156" s="53">
        <f t="shared" si="577"/>
        <v>2.1604756500318525E-2</v>
      </c>
      <c r="V156" s="53">
        <f t="shared" si="577"/>
        <v>-0.91891562245987846</v>
      </c>
      <c r="W156" s="54"/>
      <c r="Y156" s="21">
        <f t="shared" ref="Y156:AG156" si="578">(Y65-Y$86)/Y$87</f>
        <v>-1.1773916860798854</v>
      </c>
      <c r="Z156" s="21">
        <f t="shared" si="578"/>
        <v>-1.6768437737713691</v>
      </c>
      <c r="AA156" s="21">
        <f t="shared" si="578"/>
        <v>-2.7217948819651618</v>
      </c>
      <c r="AB156" s="21">
        <f t="shared" si="578"/>
        <v>1.3462921647975941</v>
      </c>
      <c r="AC156" s="21">
        <f t="shared" si="578"/>
        <v>-0.53903291525495967</v>
      </c>
      <c r="AD156" s="21">
        <f t="shared" si="578"/>
        <v>-2.3418122035840354</v>
      </c>
      <c r="AE156" s="21">
        <f t="shared" si="578"/>
        <v>-1.2756826162086659</v>
      </c>
      <c r="AF156" s="21">
        <f t="shared" si="578"/>
        <v>-8.889493587249106E-2</v>
      </c>
      <c r="AG156" s="21">
        <f t="shared" si="578"/>
        <v>-0.88745733508349678</v>
      </c>
      <c r="AJ156" s="21">
        <f t="shared" ref="AJ156:AR156" si="579">(AJ65-AJ$86)/AJ$87</f>
        <v>-0.93711690694852778</v>
      </c>
      <c r="AK156" s="21">
        <f t="shared" si="579"/>
        <v>-0.57810927549095581</v>
      </c>
      <c r="AL156" s="21">
        <f t="shared" si="579"/>
        <v>-0.49482830164399383</v>
      </c>
      <c r="AM156" s="21">
        <f t="shared" si="579"/>
        <v>0.76359973618851984</v>
      </c>
      <c r="AN156" s="21">
        <f t="shared" si="579"/>
        <v>-0.43085990464026863</v>
      </c>
      <c r="AO156" s="21">
        <f t="shared" si="579"/>
        <v>-2.3757790396980791</v>
      </c>
      <c r="AP156" s="21">
        <f t="shared" si="579"/>
        <v>-1.3369478055730823</v>
      </c>
      <c r="AQ156" s="21">
        <f t="shared" si="579"/>
        <v>-0.44190277340049999</v>
      </c>
      <c r="AR156" s="21">
        <f t="shared" si="579"/>
        <v>-0.8676265860921647</v>
      </c>
      <c r="AS156" s="54"/>
      <c r="AU156" s="21">
        <f t="shared" ref="AU156:BC156" si="580">(AU65-AU$86)/AU$87</f>
        <v>-1.0124023053705171</v>
      </c>
      <c r="AV156" s="21">
        <f t="shared" si="580"/>
        <v>-0.83590516161775963</v>
      </c>
      <c r="AW156" s="21">
        <f t="shared" si="580"/>
        <v>-0.68050926693845892</v>
      </c>
      <c r="AX156" s="21">
        <f t="shared" si="580"/>
        <v>0.78249166663540304</v>
      </c>
      <c r="AY156" s="21">
        <f t="shared" si="580"/>
        <v>-0.8683015233150666</v>
      </c>
      <c r="AZ156" s="21">
        <f t="shared" si="580"/>
        <v>-2.0157634093367962</v>
      </c>
      <c r="BA156" s="21">
        <f t="shared" si="580"/>
        <v>-1.3736369266239852</v>
      </c>
      <c r="BB156" s="21">
        <f t="shared" si="580"/>
        <v>-0.4683055940206407</v>
      </c>
      <c r="BC156" s="21">
        <f t="shared" si="580"/>
        <v>-0.87436851289215711</v>
      </c>
      <c r="BD156" s="54"/>
      <c r="BF156" s="21">
        <f t="shared" ref="BF156:BN156" si="581">(BF65-BF$86)/BF$87</f>
        <v>-1.1031738281410364</v>
      </c>
      <c r="BG156" s="21">
        <f t="shared" si="581"/>
        <v>-1.2705163231672014</v>
      </c>
      <c r="BH156" s="21">
        <f t="shared" si="581"/>
        <v>-1.2205426754531099</v>
      </c>
      <c r="BI156" s="21">
        <f t="shared" si="581"/>
        <v>1.0945551471589723</v>
      </c>
      <c r="BJ156" s="21">
        <f t="shared" si="581"/>
        <v>-1.055740747513199</v>
      </c>
      <c r="BK156" s="21">
        <f t="shared" si="581"/>
        <v>-2.1186671457085691</v>
      </c>
      <c r="BL156" s="21">
        <f t="shared" si="581"/>
        <v>-1.4345624645708914</v>
      </c>
      <c r="BM156" s="21">
        <f t="shared" si="581"/>
        <v>-0.41540755768671089</v>
      </c>
      <c r="BN156" s="21">
        <f t="shared" si="581"/>
        <v>-0.90874962101935275</v>
      </c>
      <c r="BO156" s="54"/>
      <c r="BQ156" s="21">
        <f t="shared" ref="BQ156:BY156" si="582">(BQ65-BQ$86)/BQ$87</f>
        <v>-1.0371408545526986</v>
      </c>
      <c r="BR156" s="21">
        <f t="shared" si="582"/>
        <v>-1.388463870566744</v>
      </c>
      <c r="BS156" s="21">
        <f t="shared" si="582"/>
        <v>-1.5591754686310426</v>
      </c>
      <c r="BT156" s="21">
        <f t="shared" si="582"/>
        <v>1.1422337452816029</v>
      </c>
      <c r="BU156" s="21">
        <f t="shared" si="582"/>
        <v>-0.42708464130538432</v>
      </c>
      <c r="BV156" s="21">
        <f t="shared" si="582"/>
        <v>-2.9313926352417941</v>
      </c>
      <c r="BW156" s="21">
        <f t="shared" si="582"/>
        <v>-1.4638190727528282</v>
      </c>
      <c r="BX156" s="21">
        <f t="shared" si="582"/>
        <v>-0.48959498906451587</v>
      </c>
      <c r="BY156" s="21">
        <f t="shared" si="582"/>
        <v>-0.93580623968271914</v>
      </c>
      <c r="BZ156" s="54"/>
      <c r="CB156" s="21">
        <f t="shared" ref="CB156:CJ156" si="583">(CB65-CB$86)/CB$87</f>
        <v>-1.0552030633508758</v>
      </c>
      <c r="CC156" s="21">
        <f t="shared" si="583"/>
        <v>-1.3611594686276447</v>
      </c>
      <c r="CD156" s="21">
        <f t="shared" si="583"/>
        <v>-1.456734646776394</v>
      </c>
      <c r="CE156" s="21">
        <f t="shared" si="583"/>
        <v>1.0936363868879828</v>
      </c>
      <c r="CF156" s="21">
        <f t="shared" si="583"/>
        <v>-0.44931455812048465</v>
      </c>
      <c r="CG156" s="21">
        <f t="shared" si="583"/>
        <v>-2.5496479389805069</v>
      </c>
      <c r="CH156" s="21">
        <f t="shared" si="583"/>
        <v>-1.4570991595659333</v>
      </c>
      <c r="CI156" s="21">
        <f t="shared" si="583"/>
        <v>-0.34028496762270294</v>
      </c>
      <c r="CJ156" s="21">
        <f t="shared" si="583"/>
        <v>-0.93042293318086777</v>
      </c>
      <c r="CK156" s="54"/>
      <c r="CM156" s="21">
        <f t="shared" ref="CM156:CU156" si="584">(CM65-CM$86)/CM$87</f>
        <v>-1.0048197100381004</v>
      </c>
      <c r="CN156" s="21">
        <f t="shared" si="584"/>
        <v>-2.0699826646386756</v>
      </c>
      <c r="CO156" s="21">
        <f t="shared" si="584"/>
        <v>1.2141114999560896</v>
      </c>
      <c r="CP156" s="21">
        <f t="shared" si="584"/>
        <v>-0.24947864910667644</v>
      </c>
      <c r="CQ156" s="21">
        <f t="shared" si="584"/>
        <v>-3.0472683347141762</v>
      </c>
      <c r="CR156" s="21">
        <f t="shared" si="584"/>
        <v>-1.4610448100041726</v>
      </c>
      <c r="CS156" s="21">
        <f t="shared" si="584"/>
        <v>-0.33809421949496393</v>
      </c>
      <c r="CT156" s="21">
        <f t="shared" si="584"/>
        <v>-0.94213412168778166</v>
      </c>
      <c r="CU156" s="21">
        <f t="shared" si="584"/>
        <v>-1.1480453068728782</v>
      </c>
    </row>
    <row r="157" spans="3:99" ht="0.95" customHeight="1" x14ac:dyDescent="0.25">
      <c r="C157" s="21">
        <f t="shared" ref="C157:K157" si="585">(C66-C$86)/C$87</f>
        <v>-0.51386854032144014</v>
      </c>
      <c r="D157" s="21">
        <f t="shared" si="585"/>
        <v>-0.5573163923250708</v>
      </c>
      <c r="E157" s="21">
        <f t="shared" si="585"/>
        <v>-0.99985441714765766</v>
      </c>
      <c r="F157" s="21">
        <f t="shared" si="585"/>
        <v>-0.14176794949790272</v>
      </c>
      <c r="G157" s="21">
        <f t="shared" si="585"/>
        <v>-0.8105960026805954</v>
      </c>
      <c r="H157" s="21">
        <f t="shared" si="585"/>
        <v>-0.76195167595959912</v>
      </c>
      <c r="I157" s="21">
        <f t="shared" si="585"/>
        <v>-0.98703248250659903</v>
      </c>
      <c r="J157" s="21">
        <f t="shared" si="585"/>
        <v>-0.77380977848817012</v>
      </c>
      <c r="K157" s="21">
        <f t="shared" si="585"/>
        <v>-1.0466588086315782</v>
      </c>
      <c r="L157" s="54"/>
      <c r="N157" s="53">
        <f t="shared" ref="N157:V157" si="586">(N66-N$86)/N$87</f>
        <v>-0.56173316147011498</v>
      </c>
      <c r="O157" s="53">
        <f t="shared" si="586"/>
        <v>-0.44198701591176753</v>
      </c>
      <c r="P157" s="53">
        <f t="shared" si="586"/>
        <v>-0.73813023743379957</v>
      </c>
      <c r="Q157" s="53">
        <f t="shared" si="586"/>
        <v>-0.20661989769168382</v>
      </c>
      <c r="R157" s="53">
        <f t="shared" si="586"/>
        <v>-0.45168308410229591</v>
      </c>
      <c r="S157" s="53">
        <f t="shared" si="586"/>
        <v>-1.1413073185004787</v>
      </c>
      <c r="T157" s="53">
        <f t="shared" si="586"/>
        <v>-1.0673816160361804</v>
      </c>
      <c r="U157" s="53">
        <f t="shared" si="586"/>
        <v>-0.87499263826289475</v>
      </c>
      <c r="V157" s="53">
        <f t="shared" si="586"/>
        <v>-1.0468985717798271</v>
      </c>
      <c r="W157" s="54"/>
      <c r="Y157" s="21">
        <f t="shared" ref="Y157:AG157" si="587">(Y66-Y$86)/Y$87</f>
        <v>-0.53496094762726354</v>
      </c>
      <c r="Z157" s="21">
        <f t="shared" si="587"/>
        <v>-0.23121128570165644</v>
      </c>
      <c r="AA157" s="21">
        <f t="shared" si="587"/>
        <v>-0.47716174635942293</v>
      </c>
      <c r="AB157" s="21">
        <f t="shared" si="587"/>
        <v>-0.54579437668913511</v>
      </c>
      <c r="AC157" s="21">
        <f t="shared" si="587"/>
        <v>-0.6022419067302589</v>
      </c>
      <c r="AD157" s="21">
        <f t="shared" si="587"/>
        <v>-1.443378979155435</v>
      </c>
      <c r="AE157" s="21">
        <f t="shared" si="587"/>
        <v>-1.0894351981869967</v>
      </c>
      <c r="AF157" s="21">
        <f t="shared" si="587"/>
        <v>-0.73569218032137629</v>
      </c>
      <c r="AG157" s="21">
        <f t="shared" si="587"/>
        <v>-1.0052228650971067</v>
      </c>
      <c r="AJ157" s="21">
        <f t="shared" ref="AJ157:AR157" si="588">(AJ66-AJ$86)/AJ$87</f>
        <v>-0.63791088558970999</v>
      </c>
      <c r="AK157" s="21">
        <f t="shared" si="588"/>
        <v>-0.38925420318243753</v>
      </c>
      <c r="AL157" s="21">
        <f t="shared" si="588"/>
        <v>-0.80071785548071694</v>
      </c>
      <c r="AM157" s="21">
        <f t="shared" si="588"/>
        <v>-0.47248368093521131</v>
      </c>
      <c r="AN157" s="21">
        <f t="shared" si="588"/>
        <v>-0.62328699505973351</v>
      </c>
      <c r="AO157" s="21">
        <f t="shared" si="588"/>
        <v>-1.3579194650729671</v>
      </c>
      <c r="AP157" s="21">
        <f t="shared" si="588"/>
        <v>-1.1225490545275516</v>
      </c>
      <c r="AQ157" s="21">
        <f t="shared" si="588"/>
        <v>-0.73280506177254201</v>
      </c>
      <c r="AR157" s="21">
        <f t="shared" si="588"/>
        <v>-0.95810428187973828</v>
      </c>
      <c r="AS157" s="54"/>
      <c r="AU157" s="21">
        <f t="shared" ref="AU157:BC157" si="589">(AU66-AU$86)/AU$87</f>
        <v>-0.79513487318646803</v>
      </c>
      <c r="AV157" s="21">
        <f t="shared" si="589"/>
        <v>-0.56854940586134306</v>
      </c>
      <c r="AW157" s="21">
        <f t="shared" si="589"/>
        <v>-0.99955103118865929</v>
      </c>
      <c r="AX157" s="21">
        <f t="shared" si="589"/>
        <v>-0.50799416184998303</v>
      </c>
      <c r="AY157" s="21">
        <f t="shared" si="589"/>
        <v>-0.70264352155764276</v>
      </c>
      <c r="AZ157" s="21">
        <f t="shared" si="589"/>
        <v>-0.89512879912974941</v>
      </c>
      <c r="BA157" s="21">
        <f t="shared" si="589"/>
        <v>-1.0052625650414624</v>
      </c>
      <c r="BB157" s="21">
        <f t="shared" si="589"/>
        <v>-0.64283128364603725</v>
      </c>
      <c r="BC157" s="21">
        <f t="shared" si="589"/>
        <v>-0.96379439908893583</v>
      </c>
      <c r="BD157" s="54"/>
      <c r="BF157" s="21">
        <f t="shared" ref="BF157:BN157" si="590">(BF66-BF$86)/BF$87</f>
        <v>-0.93551738672686746</v>
      </c>
      <c r="BG157" s="21">
        <f t="shared" si="590"/>
        <v>-0.75547465230193911</v>
      </c>
      <c r="BH157" s="21">
        <f t="shared" si="590"/>
        <v>-1.2666749591666391</v>
      </c>
      <c r="BI157" s="21">
        <f t="shared" si="590"/>
        <v>-0.37149503206541673</v>
      </c>
      <c r="BJ157" s="21">
        <f t="shared" si="590"/>
        <v>-0.64986791449606507</v>
      </c>
      <c r="BK157" s="21">
        <f t="shared" si="590"/>
        <v>-0.95459383086221228</v>
      </c>
      <c r="BL157" s="21">
        <f t="shared" si="590"/>
        <v>-1.0334500263039865</v>
      </c>
      <c r="BM157" s="21">
        <f t="shared" si="590"/>
        <v>-0.24152298202678332</v>
      </c>
      <c r="BN157" s="21">
        <f t="shared" si="590"/>
        <v>-1.0299236466042438</v>
      </c>
      <c r="BO157" s="54"/>
      <c r="BQ157" s="21">
        <f t="shared" ref="BQ157:BY157" si="591">(BQ66-BQ$86)/BQ$87</f>
        <v>-0.88860512024508276</v>
      </c>
      <c r="BR157" s="21">
        <f t="shared" si="591"/>
        <v>-0.26607821007984545</v>
      </c>
      <c r="BS157" s="21">
        <f t="shared" si="591"/>
        <v>-0.51519705707589247</v>
      </c>
      <c r="BT157" s="21">
        <f t="shared" si="591"/>
        <v>-0.67510782566447303</v>
      </c>
      <c r="BU157" s="21">
        <f t="shared" si="591"/>
        <v>-0.58652900486934134</v>
      </c>
      <c r="BV157" s="21">
        <f t="shared" si="591"/>
        <v>-0.94159119941856795</v>
      </c>
      <c r="BW157" s="21">
        <f t="shared" si="591"/>
        <v>-0.97886570777750304</v>
      </c>
      <c r="BX157" s="21">
        <f t="shared" si="591"/>
        <v>-0.25841454858967711</v>
      </c>
      <c r="BY157" s="21">
        <f t="shared" si="591"/>
        <v>-1.052679156146475</v>
      </c>
      <c r="BZ157" s="54"/>
      <c r="CB157" s="21">
        <f t="shared" ref="CB157:CJ157" si="592">(CB66-CB$86)/CB$87</f>
        <v>-0.90283793920525002</v>
      </c>
      <c r="CC157" s="21">
        <f t="shared" si="592"/>
        <v>-0.3586458935213574</v>
      </c>
      <c r="CD157" s="21">
        <f t="shared" si="592"/>
        <v>-0.68519122512521879</v>
      </c>
      <c r="CE157" s="21">
        <f t="shared" si="592"/>
        <v>-0.95677436147337913</v>
      </c>
      <c r="CF157" s="21">
        <f t="shared" si="592"/>
        <v>-0.66786673129388729</v>
      </c>
      <c r="CG157" s="21">
        <f t="shared" si="592"/>
        <v>-0.83392581405101673</v>
      </c>
      <c r="CH157" s="21">
        <f t="shared" si="592"/>
        <v>-0.96283921476298029</v>
      </c>
      <c r="CI157" s="21">
        <f t="shared" si="592"/>
        <v>-0.23489820526194063</v>
      </c>
      <c r="CJ157" s="21">
        <f t="shared" si="592"/>
        <v>-1.0556387572011392</v>
      </c>
      <c r="CK157" s="54"/>
      <c r="CM157" s="21">
        <f t="shared" ref="CM157:CU157" si="593">(CM66-CM$86)/CM$87</f>
        <v>-0.95994885959830312</v>
      </c>
      <c r="CN157" s="21">
        <f t="shared" si="593"/>
        <v>-0.99879213561127145</v>
      </c>
      <c r="CO157" s="21">
        <f t="shared" si="593"/>
        <v>-0.98985910389650289</v>
      </c>
      <c r="CP157" s="21">
        <f t="shared" si="593"/>
        <v>-0.59502645924902009</v>
      </c>
      <c r="CQ157" s="21">
        <f t="shared" si="593"/>
        <v>-0.8697991474800002</v>
      </c>
      <c r="CR157" s="21">
        <f t="shared" si="593"/>
        <v>-0.92201316496202512</v>
      </c>
      <c r="CS157" s="21">
        <f t="shared" si="593"/>
        <v>-2.7303409511568406E-2</v>
      </c>
      <c r="CT157" s="21">
        <f t="shared" si="593"/>
        <v>-1.0667508385824711</v>
      </c>
      <c r="CU157" s="21">
        <f t="shared" si="593"/>
        <v>-0.36252583595303944</v>
      </c>
    </row>
    <row r="158" spans="3:99" ht="0.95" customHeight="1" x14ac:dyDescent="0.25">
      <c r="C158" s="21">
        <f t="shared" ref="C158:K158" si="594">(C67-C$86)/C$87</f>
        <v>-1.1734178127874206</v>
      </c>
      <c r="D158" s="21">
        <f t="shared" si="594"/>
        <v>-1.369356485545947</v>
      </c>
      <c r="E158" s="21">
        <f t="shared" si="594"/>
        <v>-2.5019219977790454</v>
      </c>
      <c r="F158" s="21">
        <f t="shared" si="594"/>
        <v>0.66292854407036683</v>
      </c>
      <c r="G158" s="21">
        <f t="shared" si="594"/>
        <v>-1.6573294465993911</v>
      </c>
      <c r="H158" s="21">
        <f t="shared" si="594"/>
        <v>-1.8155227351338974</v>
      </c>
      <c r="I158" s="21">
        <f t="shared" si="594"/>
        <v>-2.6724575297845834</v>
      </c>
      <c r="J158" s="21">
        <f t="shared" si="594"/>
        <v>-3.1241341766296058</v>
      </c>
      <c r="K158" s="21">
        <f t="shared" si="594"/>
        <v>-1.0466588086315782</v>
      </c>
      <c r="L158" s="54"/>
      <c r="N158" s="53">
        <f t="shared" ref="N158:V158" si="595">(N67-N$86)/N$87</f>
        <v>-1.2193380950198378</v>
      </c>
      <c r="O158" s="53">
        <f t="shared" si="595"/>
        <v>-1.366977039923537</v>
      </c>
      <c r="P158" s="53">
        <f t="shared" si="595"/>
        <v>-2.448440812163089</v>
      </c>
      <c r="Q158" s="53">
        <f t="shared" si="595"/>
        <v>0.76985761832995259</v>
      </c>
      <c r="R158" s="53">
        <f t="shared" si="595"/>
        <v>-1.6768087441932145</v>
      </c>
      <c r="S158" s="53">
        <f t="shared" si="595"/>
        <v>-1.3688149917170254</v>
      </c>
      <c r="T158" s="53">
        <f t="shared" si="595"/>
        <v>-2.7916685622100581</v>
      </c>
      <c r="U158" s="53">
        <f t="shared" si="595"/>
        <v>-3.0316728580987329</v>
      </c>
      <c r="V158" s="53">
        <f t="shared" si="595"/>
        <v>-1.0468985717798271</v>
      </c>
      <c r="W158" s="54"/>
      <c r="Y158" s="21">
        <f t="shared" ref="Y158:AG158" si="596">(Y67-Y$86)/Y$87</f>
        <v>-1.0126235764080989</v>
      </c>
      <c r="Z158" s="21">
        <f t="shared" si="596"/>
        <v>-1.1974506160373068</v>
      </c>
      <c r="AA158" s="21">
        <f t="shared" si="596"/>
        <v>-1.9361732845031523</v>
      </c>
      <c r="AB158" s="21">
        <f t="shared" si="596"/>
        <v>0.59432443194386286</v>
      </c>
      <c r="AC158" s="21">
        <f t="shared" si="596"/>
        <v>-1.699223758785448</v>
      </c>
      <c r="AD158" s="21">
        <f t="shared" si="596"/>
        <v>-1.7522154000527661</v>
      </c>
      <c r="AE158" s="21">
        <f t="shared" si="596"/>
        <v>-2.9519093784036947</v>
      </c>
      <c r="AF158" s="21">
        <f t="shared" si="596"/>
        <v>-3.4187029721093456</v>
      </c>
      <c r="AG158" s="21">
        <f t="shared" si="596"/>
        <v>-1.0052228650971067</v>
      </c>
      <c r="AJ158" s="21">
        <f t="shared" ref="AJ158:AR158" si="597">(AJ67-AJ$86)/AJ$87</f>
        <v>-1.0320314190292565</v>
      </c>
      <c r="AK158" s="21">
        <f t="shared" si="597"/>
        <v>-1.5543290776212793</v>
      </c>
      <c r="AL158" s="21">
        <f t="shared" si="597"/>
        <v>-2.9215520954153362</v>
      </c>
      <c r="AM158" s="21">
        <f t="shared" si="597"/>
        <v>0.79831034696578518</v>
      </c>
      <c r="AN158" s="21">
        <f t="shared" si="597"/>
        <v>-1.731747213830189</v>
      </c>
      <c r="AO158" s="21">
        <f t="shared" si="597"/>
        <v>-1.5504874927047454</v>
      </c>
      <c r="AP158" s="21">
        <f t="shared" si="597"/>
        <v>-3.0215094209308302</v>
      </c>
      <c r="AQ158" s="21">
        <f t="shared" si="597"/>
        <v>-3.5448605160356133</v>
      </c>
      <c r="AR158" s="21">
        <f t="shared" si="597"/>
        <v>-0.9807237058266316</v>
      </c>
      <c r="AS158" s="54"/>
      <c r="AU158" s="21">
        <f t="shared" ref="AU158:BC158" si="598">(AU67-AU$86)/AU$87</f>
        <v>-1.2230889478200797</v>
      </c>
      <c r="AV158" s="21">
        <f t="shared" si="598"/>
        <v>-1.6885498430994861</v>
      </c>
      <c r="AW158" s="21">
        <f t="shared" si="598"/>
        <v>-3.232843380940059</v>
      </c>
      <c r="AX158" s="21">
        <f t="shared" si="598"/>
        <v>0.88889616129631688</v>
      </c>
      <c r="AY158" s="21">
        <f t="shared" si="598"/>
        <v>-1.7998841684921114</v>
      </c>
      <c r="AZ158" s="21">
        <f t="shared" si="598"/>
        <v>-1.4673677490227093</v>
      </c>
      <c r="BA158" s="21">
        <f t="shared" si="598"/>
        <v>-3.0927172806757599</v>
      </c>
      <c r="BB158" s="21">
        <f t="shared" si="598"/>
        <v>-3.6347002486528295</v>
      </c>
      <c r="BC158" s="21">
        <f t="shared" si="598"/>
        <v>-0.9844311420574231</v>
      </c>
      <c r="BD158" s="54"/>
      <c r="BF158" s="21">
        <f t="shared" ref="BF158:BN158" si="599">(BF67-BF$86)/BF$87</f>
        <v>-1.3317780788995908</v>
      </c>
      <c r="BG158" s="21">
        <f t="shared" si="599"/>
        <v>-1.8056255231185716</v>
      </c>
      <c r="BH158" s="21">
        <f t="shared" si="599"/>
        <v>-3.4118261518457498</v>
      </c>
      <c r="BI158" s="21">
        <f t="shared" si="599"/>
        <v>0.93478507531673238</v>
      </c>
      <c r="BJ158" s="21">
        <f t="shared" si="599"/>
        <v>-1.7376802372221678</v>
      </c>
      <c r="BK158" s="21">
        <f t="shared" si="599"/>
        <v>-1.6976193509769084</v>
      </c>
      <c r="BL158" s="21">
        <f t="shared" si="599"/>
        <v>-3.1932862323565532</v>
      </c>
      <c r="BM158" s="21">
        <f t="shared" si="599"/>
        <v>-3.2720827292426593</v>
      </c>
      <c r="BN158" s="21">
        <f t="shared" si="599"/>
        <v>-1.076085180160393</v>
      </c>
      <c r="BO158" s="54"/>
      <c r="BQ158" s="21">
        <f t="shared" ref="BQ158:BY158" si="600">(BQ67-BQ$86)/BQ$87</f>
        <v>-1.423460326998631</v>
      </c>
      <c r="BR158" s="21">
        <f t="shared" si="600"/>
        <v>-2.132605323842097</v>
      </c>
      <c r="BS158" s="21">
        <f t="shared" si="600"/>
        <v>-4.1691214975189208</v>
      </c>
      <c r="BT158" s="21">
        <f t="shared" si="600"/>
        <v>0.72045605106500499</v>
      </c>
      <c r="BU158" s="21">
        <f t="shared" si="600"/>
        <v>-1.9949542163509615</v>
      </c>
      <c r="BV158" s="21">
        <f t="shared" si="600"/>
        <v>-1.465223156214154</v>
      </c>
      <c r="BW158" s="21">
        <f t="shared" si="600"/>
        <v>-3.468292981317505</v>
      </c>
      <c r="BX158" s="21">
        <f t="shared" si="600"/>
        <v>-2.8013993938128965</v>
      </c>
      <c r="BY158" s="21">
        <f t="shared" si="600"/>
        <v>-1.0860714179932627</v>
      </c>
      <c r="BZ158" s="54"/>
      <c r="CB158" s="21">
        <f t="shared" ref="CB158:CJ158" si="601">(CB67-CB$86)/CB$87</f>
        <v>-1.3024697719376546</v>
      </c>
      <c r="CC158" s="21">
        <f t="shared" si="601"/>
        <v>-2.1269149584978688</v>
      </c>
      <c r="CD158" s="21">
        <f t="shared" si="601"/>
        <v>-4.2992630423333562</v>
      </c>
      <c r="CE158" s="21">
        <f t="shared" si="601"/>
        <v>0.63289372661378118</v>
      </c>
      <c r="CF158" s="21">
        <f t="shared" si="601"/>
        <v>-2.2118320837124412</v>
      </c>
      <c r="CG158" s="21">
        <f t="shared" si="601"/>
        <v>-1.2177057630484025</v>
      </c>
      <c r="CH158" s="21">
        <f t="shared" si="601"/>
        <v>-3.4032476922275561</v>
      </c>
      <c r="CI158" s="21">
        <f t="shared" si="601"/>
        <v>-2.3689801430673754</v>
      </c>
      <c r="CJ158" s="21">
        <f t="shared" si="601"/>
        <v>-1.0774154222481429</v>
      </c>
      <c r="CK158" s="54"/>
      <c r="CM158" s="21">
        <f t="shared" ref="CM158:CU158" si="602">(CM67-CM$86)/CM$87</f>
        <v>-1.3616496258580821</v>
      </c>
      <c r="CN158" s="21">
        <f t="shared" si="602"/>
        <v>-2.5012411893120468</v>
      </c>
      <c r="CO158" s="21">
        <f t="shared" si="602"/>
        <v>0.46168534458330401</v>
      </c>
      <c r="CP158" s="21">
        <f t="shared" si="602"/>
        <v>-2.2157518855430327</v>
      </c>
      <c r="CQ158" s="21">
        <f t="shared" si="602"/>
        <v>-1.2307056426016789</v>
      </c>
      <c r="CR158" s="21">
        <f t="shared" si="602"/>
        <v>-3.4939641570204105</v>
      </c>
      <c r="CS158" s="21">
        <f t="shared" si="602"/>
        <v>-1.8531994181637041</v>
      </c>
      <c r="CT158" s="21">
        <f t="shared" si="602"/>
        <v>-1.0772818287425838</v>
      </c>
      <c r="CU158" s="21">
        <f t="shared" si="602"/>
        <v>-2.1655959909451128</v>
      </c>
    </row>
    <row r="159" spans="3:99" ht="0.95" customHeight="1" x14ac:dyDescent="0.25">
      <c r="C159" s="21">
        <f t="shared" ref="C159:K159" si="603">(C68-C$86)/C$87</f>
        <v>-0.1895973565582767</v>
      </c>
      <c r="D159" s="21">
        <f t="shared" si="603"/>
        <v>-0.5145744748278509</v>
      </c>
      <c r="E159" s="21">
        <f t="shared" si="603"/>
        <v>-0.30445275944794103</v>
      </c>
      <c r="F159" s="21">
        <f t="shared" si="603"/>
        <v>0.49332470121061683</v>
      </c>
      <c r="G159" s="21">
        <f t="shared" si="603"/>
        <v>0.72158832441055776</v>
      </c>
      <c r="H159" s="21">
        <f t="shared" si="603"/>
        <v>0.79067935861305083</v>
      </c>
      <c r="I159" s="21">
        <f t="shared" si="603"/>
        <v>-0.4151918414658558</v>
      </c>
      <c r="J159" s="21">
        <f t="shared" si="603"/>
        <v>-0.22220303198558783</v>
      </c>
      <c r="K159" s="21">
        <f t="shared" si="603"/>
        <v>-0.81576341560643162</v>
      </c>
      <c r="L159" s="54"/>
      <c r="N159" s="53">
        <f t="shared" ref="N159:V159" si="604">(N68-N$86)/N$87</f>
        <v>-0.38997742519412348</v>
      </c>
      <c r="O159" s="53">
        <f t="shared" si="604"/>
        <v>-0.58473971014764736</v>
      </c>
      <c r="P159" s="53">
        <f t="shared" si="604"/>
        <v>-0.35022474625808486</v>
      </c>
      <c r="Q159" s="53">
        <f t="shared" si="604"/>
        <v>0.56906035501448637</v>
      </c>
      <c r="R159" s="53">
        <f t="shared" si="604"/>
        <v>0.2459579167828107</v>
      </c>
      <c r="S159" s="53">
        <f t="shared" si="604"/>
        <v>0.76406944468810012</v>
      </c>
      <c r="T159" s="53">
        <f t="shared" si="604"/>
        <v>-0.4430708251801207</v>
      </c>
      <c r="U159" s="53">
        <f t="shared" si="604"/>
        <v>-0.14802177764407348</v>
      </c>
      <c r="V159" s="53">
        <f t="shared" si="604"/>
        <v>-0.80007431237706916</v>
      </c>
      <c r="W159" s="54"/>
      <c r="Y159" s="21">
        <f t="shared" ref="Y159:AG159" si="605">(Y68-Y$86)/Y$87</f>
        <v>-0.17678508161555015</v>
      </c>
      <c r="Z159" s="21">
        <f t="shared" si="605"/>
        <v>-0.87039464826126345</v>
      </c>
      <c r="AA159" s="21">
        <f t="shared" si="605"/>
        <v>-0.79515144057023546</v>
      </c>
      <c r="AB159" s="21">
        <f t="shared" si="605"/>
        <v>0.48778134228076414</v>
      </c>
      <c r="AC159" s="21">
        <f t="shared" si="605"/>
        <v>0.13791499344824198</v>
      </c>
      <c r="AD159" s="21">
        <f t="shared" si="605"/>
        <v>0.69039992886249058</v>
      </c>
      <c r="AE159" s="21">
        <f t="shared" si="605"/>
        <v>-0.49965170778504175</v>
      </c>
      <c r="AF159" s="21">
        <f t="shared" si="605"/>
        <v>-1.7028575378170267E-2</v>
      </c>
      <c r="AG159" s="21">
        <f t="shared" si="605"/>
        <v>-0.7696918050698871</v>
      </c>
      <c r="AJ159" s="21">
        <f t="shared" ref="AJ159:AR159" si="606">(AJ68-AJ$86)/AJ$87</f>
        <v>-0.11098416537438266</v>
      </c>
      <c r="AK159" s="21">
        <f t="shared" si="606"/>
        <v>-0.66742185571790824</v>
      </c>
      <c r="AL159" s="21">
        <f t="shared" si="606"/>
        <v>-0.63757676010113074</v>
      </c>
      <c r="AM159" s="21">
        <f t="shared" si="606"/>
        <v>0.54964580746308012</v>
      </c>
      <c r="AN159" s="21">
        <f t="shared" si="606"/>
        <v>0.19653258808152638</v>
      </c>
      <c r="AO159" s="21">
        <f t="shared" si="606"/>
        <v>0.677799684177258</v>
      </c>
      <c r="AP159" s="21">
        <f t="shared" si="606"/>
        <v>-0.57123798041046991</v>
      </c>
      <c r="AQ159" s="21">
        <f t="shared" si="606"/>
        <v>-2.9791198206773971E-2</v>
      </c>
      <c r="AR159" s="21">
        <f t="shared" si="606"/>
        <v>-0.76206927433999583</v>
      </c>
      <c r="AS159" s="54"/>
      <c r="AU159" s="21">
        <f t="shared" ref="AU159:BC159" si="607">(AU68-AU$86)/AU$87</f>
        <v>-0.17366485405967685</v>
      </c>
      <c r="AV159" s="21">
        <f t="shared" si="607"/>
        <v>-0.74635040957531895</v>
      </c>
      <c r="AW159" s="21">
        <f t="shared" si="607"/>
        <v>-0.68050926693845892</v>
      </c>
      <c r="AX159" s="21">
        <f t="shared" si="607"/>
        <v>0.53418761282077454</v>
      </c>
      <c r="AY159" s="21">
        <f t="shared" si="607"/>
        <v>0.38875037237362359</v>
      </c>
      <c r="AZ159" s="21">
        <f t="shared" si="607"/>
        <v>0.5831551547603967</v>
      </c>
      <c r="BA159" s="21">
        <f t="shared" si="607"/>
        <v>-0.57549247652851854</v>
      </c>
      <c r="BB159" s="21">
        <f t="shared" si="607"/>
        <v>-4.4457490644678244E-2</v>
      </c>
      <c r="BC159" s="21">
        <f t="shared" si="607"/>
        <v>-0.78494262669537873</v>
      </c>
      <c r="BD159" s="54"/>
      <c r="BF159" s="21">
        <f t="shared" ref="BF159:BN159" si="608">(BF68-BF$86)/BF$87</f>
        <v>-0.11579997557049497</v>
      </c>
      <c r="BG159" s="21">
        <f t="shared" si="608"/>
        <v>-0.8069559711879104</v>
      </c>
      <c r="BH159" s="21">
        <f t="shared" si="608"/>
        <v>-0.69002141274752282</v>
      </c>
      <c r="BI159" s="21">
        <f t="shared" si="608"/>
        <v>0.50759781475305699</v>
      </c>
      <c r="BJ159" s="21">
        <f t="shared" si="608"/>
        <v>0.37212719206509665</v>
      </c>
      <c r="BK159" s="21">
        <f t="shared" si="608"/>
        <v>0.531457209367179</v>
      </c>
      <c r="BL159" s="21">
        <f t="shared" si="608"/>
        <v>-0.60148278509347208</v>
      </c>
      <c r="BM159" s="21">
        <f t="shared" si="608"/>
        <v>-4.2797752701151999E-2</v>
      </c>
      <c r="BN159" s="21">
        <f t="shared" si="608"/>
        <v>-0.7298736784892752</v>
      </c>
      <c r="BO159" s="54"/>
      <c r="BQ159" s="21">
        <f t="shared" ref="BQ159:BY159" si="609">(BQ68-BQ$86)/BQ$87</f>
        <v>-8.1436336614105834E-2</v>
      </c>
      <c r="BR159" s="21">
        <f t="shared" si="609"/>
        <v>-0.78233771214621639</v>
      </c>
      <c r="BS159" s="21">
        <f t="shared" si="609"/>
        <v>-0.66135403469361376</v>
      </c>
      <c r="BT159" s="21">
        <f t="shared" si="609"/>
        <v>0.5893620041089086</v>
      </c>
      <c r="BU159" s="21">
        <f t="shared" si="609"/>
        <v>0.50123587544476522</v>
      </c>
      <c r="BV159" s="21">
        <f t="shared" si="609"/>
        <v>0.60312307312840963</v>
      </c>
      <c r="BW159" s="21">
        <f t="shared" si="609"/>
        <v>-0.55857279146555627</v>
      </c>
      <c r="BX159" s="21">
        <f t="shared" si="609"/>
        <v>-0.10429425493978528</v>
      </c>
      <c r="BY159" s="21">
        <f t="shared" si="609"/>
        <v>-0.74101804557645901</v>
      </c>
      <c r="BZ159" s="54"/>
      <c r="CB159" s="21">
        <f t="shared" ref="CB159:CJ159" si="610">(CB68-CB$86)/CB$87</f>
        <v>-8.6711868338376435E-2</v>
      </c>
      <c r="CC159" s="21">
        <f t="shared" si="610"/>
        <v>-1.0294809200390149</v>
      </c>
      <c r="CD159" s="21">
        <f t="shared" si="610"/>
        <v>-0.80701387064908869</v>
      </c>
      <c r="CE159" s="21">
        <f t="shared" si="610"/>
        <v>1.2428512051835514</v>
      </c>
      <c r="CF159" s="21">
        <f t="shared" si="610"/>
        <v>0.61348350981146482</v>
      </c>
      <c r="CG159" s="21">
        <f t="shared" si="610"/>
        <v>0.40771519741111406</v>
      </c>
      <c r="CH159" s="21">
        <f t="shared" si="610"/>
        <v>-0.56125300961058144</v>
      </c>
      <c r="CI159" s="21">
        <f t="shared" si="610"/>
        <v>-0.10316475231098793</v>
      </c>
      <c r="CJ159" s="21">
        <f t="shared" si="610"/>
        <v>-0.70721211644907966</v>
      </c>
      <c r="CK159" s="54"/>
      <c r="CM159" s="21">
        <f t="shared" ref="CM159:CU159" si="611">(CM68-CM$86)/CM$87</f>
        <v>-5.9262136247337893E-2</v>
      </c>
      <c r="CN159" s="21">
        <f t="shared" si="611"/>
        <v>-0.30321387000906069</v>
      </c>
      <c r="CO159" s="21">
        <f t="shared" si="611"/>
        <v>1.2021843529688812</v>
      </c>
      <c r="CP159" s="21">
        <f t="shared" si="611"/>
        <v>0.63685556839785473</v>
      </c>
      <c r="CQ159" s="21">
        <f t="shared" si="611"/>
        <v>0.4174340184539887</v>
      </c>
      <c r="CR159" s="21">
        <f t="shared" si="611"/>
        <v>-0.53699056136043122</v>
      </c>
      <c r="CS159" s="21">
        <f t="shared" si="611"/>
        <v>-0.13090034617270971</v>
      </c>
      <c r="CT159" s="21">
        <f t="shared" si="611"/>
        <v>-0.7016765130318342</v>
      </c>
      <c r="CU159" s="21">
        <f t="shared" si="611"/>
        <v>-1.0506305271771539</v>
      </c>
    </row>
    <row r="160" spans="3:99" ht="0.95" customHeight="1" x14ac:dyDescent="0.25">
      <c r="C160" s="21">
        <f t="shared" ref="C160:K160" si="612">(C69-C$86)/C$87</f>
        <v>-0.59580903384495276</v>
      </c>
      <c r="D160" s="21">
        <f t="shared" si="612"/>
        <v>-0.55632243703826079</v>
      </c>
      <c r="E160" s="21">
        <f t="shared" si="612"/>
        <v>-0.29054472629394734</v>
      </c>
      <c r="F160" s="21">
        <f t="shared" si="612"/>
        <v>0.41253689597745757</v>
      </c>
      <c r="G160" s="21">
        <f t="shared" si="612"/>
        <v>-0.1542655818652334</v>
      </c>
      <c r="H160" s="21">
        <f t="shared" si="612"/>
        <v>0.56887492510267224</v>
      </c>
      <c r="I160" s="21">
        <f t="shared" si="612"/>
        <v>-0.23461058640035651</v>
      </c>
      <c r="J160" s="21">
        <f t="shared" si="612"/>
        <v>0.64118144080106199</v>
      </c>
      <c r="K160" s="21">
        <f t="shared" si="612"/>
        <v>-0.2616144723460796</v>
      </c>
      <c r="L160" s="54"/>
      <c r="N160" s="53">
        <f t="shared" ref="N160:V160" si="613">(N69-N$86)/N$87</f>
        <v>-0.82545475101906973</v>
      </c>
      <c r="O160" s="53">
        <f t="shared" si="613"/>
        <v>-0.73359468646933723</v>
      </c>
      <c r="P160" s="53">
        <f t="shared" si="613"/>
        <v>-0.43838508516165658</v>
      </c>
      <c r="Q160" s="53">
        <f t="shared" si="613"/>
        <v>0.46372408573424251</v>
      </c>
      <c r="R160" s="53">
        <f t="shared" si="613"/>
        <v>9.0690255000454703E-2</v>
      </c>
      <c r="S160" s="53">
        <f t="shared" si="613"/>
        <v>0.5650002306236217</v>
      </c>
      <c r="T160" s="53">
        <f t="shared" si="613"/>
        <v>-0.23496722822810082</v>
      </c>
      <c r="U160" s="53">
        <f t="shared" si="613"/>
        <v>0.55471672095412117</v>
      </c>
      <c r="V160" s="53">
        <f t="shared" si="613"/>
        <v>-0.35213398975724869</v>
      </c>
      <c r="W160" s="54"/>
      <c r="Y160" s="21">
        <f t="shared" ref="Y160:AG160" si="614">(Y69-Y$86)/Y$87</f>
        <v>-0.76811796980252534</v>
      </c>
      <c r="Z160" s="21">
        <f t="shared" si="614"/>
        <v>-1.2665333173420301</v>
      </c>
      <c r="AA160" s="21">
        <f t="shared" si="614"/>
        <v>-1.468541381251957</v>
      </c>
      <c r="AB160" s="21">
        <f t="shared" si="614"/>
        <v>0.97844261881699313</v>
      </c>
      <c r="AC160" s="21">
        <f t="shared" si="614"/>
        <v>0.421335955224583</v>
      </c>
      <c r="AD160" s="21">
        <f t="shared" si="614"/>
        <v>0.49386766101873497</v>
      </c>
      <c r="AE160" s="21">
        <f t="shared" si="614"/>
        <v>-0.28236305342642776</v>
      </c>
      <c r="AF160" s="21">
        <f t="shared" si="614"/>
        <v>0.55790230857639422</v>
      </c>
      <c r="AG160" s="21">
        <f t="shared" si="614"/>
        <v>-0.39115974431185568</v>
      </c>
      <c r="AJ160" s="21">
        <f t="shared" ref="AJ160:AR160" si="615">(AJ69-AJ$86)/AJ$87</f>
        <v>-0.8229542728035123</v>
      </c>
      <c r="AK160" s="21">
        <f t="shared" si="615"/>
        <v>-1.4391278130309373</v>
      </c>
      <c r="AL160" s="21">
        <f t="shared" si="615"/>
        <v>-1.7591717908357847</v>
      </c>
      <c r="AM160" s="21">
        <f t="shared" si="615"/>
        <v>1.0092440586122451</v>
      </c>
      <c r="AN160" s="21">
        <f t="shared" si="615"/>
        <v>2.8158883964495125E-2</v>
      </c>
      <c r="AO160" s="21">
        <f t="shared" si="615"/>
        <v>0.45772193831236879</v>
      </c>
      <c r="AP160" s="21">
        <f t="shared" si="615"/>
        <v>-0.32621083635843384</v>
      </c>
      <c r="AQ160" s="21">
        <f t="shared" si="615"/>
        <v>0.52777152117297277</v>
      </c>
      <c r="AR160" s="21">
        <f t="shared" si="615"/>
        <v>-0.42277791513659518</v>
      </c>
      <c r="AS160" s="54"/>
      <c r="AU160" s="21">
        <f t="shared" ref="AU160:BC160" si="616">(AU69-AU$86)/AU$87</f>
        <v>-0.92463155460932434</v>
      </c>
      <c r="AV160" s="21">
        <f t="shared" si="616"/>
        <v>-1.2457686012219815</v>
      </c>
      <c r="AW160" s="21">
        <f t="shared" si="616"/>
        <v>-1.5312873049389923</v>
      </c>
      <c r="AX160" s="21">
        <f t="shared" si="616"/>
        <v>0.88889616129631688</v>
      </c>
      <c r="AY160" s="21">
        <f t="shared" si="616"/>
        <v>3.599627451369642E-2</v>
      </c>
      <c r="AZ160" s="21">
        <f t="shared" si="616"/>
        <v>0.41625212770828396</v>
      </c>
      <c r="BA160" s="21">
        <f t="shared" si="616"/>
        <v>-0.32990956880683547</v>
      </c>
      <c r="BB160" s="21">
        <f t="shared" si="616"/>
        <v>0.52898406098162365</v>
      </c>
      <c r="BC160" s="21">
        <f t="shared" si="616"/>
        <v>0.32944149360293878</v>
      </c>
      <c r="BD160" s="54"/>
      <c r="BF160" s="21">
        <f t="shared" ref="BF160:BN160" si="617">(BF69-BF$86)/BF$87</f>
        <v>-0.96759120525665221</v>
      </c>
      <c r="BG160" s="21">
        <f t="shared" si="617"/>
        <v>-1.2962152084399177</v>
      </c>
      <c r="BH160" s="21">
        <f t="shared" si="617"/>
        <v>-1.6587993707316373</v>
      </c>
      <c r="BI160" s="21">
        <f t="shared" si="617"/>
        <v>0.93478507531673238</v>
      </c>
      <c r="BJ160" s="21">
        <f t="shared" si="617"/>
        <v>1.9273783180831748E-2</v>
      </c>
      <c r="BK160" s="21">
        <f t="shared" si="617"/>
        <v>0.40761962268139684</v>
      </c>
      <c r="BL160" s="21">
        <f t="shared" si="617"/>
        <v>-0.3546443615446081</v>
      </c>
      <c r="BM160" s="21">
        <f t="shared" si="617"/>
        <v>0.52853728161003755</v>
      </c>
      <c r="BN160" s="21">
        <f t="shared" si="617"/>
        <v>0.1125743089104445</v>
      </c>
      <c r="BO160" s="54"/>
      <c r="BQ160" s="21">
        <f t="shared" ref="BQ160:BY160" si="618">(BQ69-BQ$86)/BQ$87</f>
        <v>-0.81770175154814217</v>
      </c>
      <c r="BR160" s="21">
        <f t="shared" si="618"/>
        <v>-0.91072946336181992</v>
      </c>
      <c r="BS160" s="21">
        <f t="shared" si="618"/>
        <v>-0.87014971700464416</v>
      </c>
      <c r="BT160" s="21">
        <f t="shared" si="618"/>
        <v>0.72045605106500499</v>
      </c>
      <c r="BU160" s="21">
        <f t="shared" si="618"/>
        <v>-6.0362605108282938E-2</v>
      </c>
      <c r="BV160" s="21">
        <f t="shared" si="618"/>
        <v>0.15803590985216109</v>
      </c>
      <c r="BW160" s="21">
        <f t="shared" si="618"/>
        <v>-0.39692166980711424</v>
      </c>
      <c r="BX160" s="21">
        <f t="shared" si="618"/>
        <v>0.43512677283483714</v>
      </c>
      <c r="BY160" s="21">
        <f t="shared" si="618"/>
        <v>8.2657746644297911E-2</v>
      </c>
      <c r="BZ160" s="54"/>
      <c r="CB160" s="21">
        <f t="shared" ref="CB160:CJ160" si="619">(CB69-CB$86)/CB$87</f>
        <v>-0.86882258086442088</v>
      </c>
      <c r="CC160" s="21">
        <f t="shared" si="619"/>
        <v>-0.8052909577962053</v>
      </c>
      <c r="CD160" s="21">
        <f t="shared" si="619"/>
        <v>-0.70549499937919713</v>
      </c>
      <c r="CE160" s="21">
        <f t="shared" si="619"/>
        <v>0.61663819725460345</v>
      </c>
      <c r="CF160" s="21">
        <f t="shared" si="619"/>
        <v>-6.5085737541437774E-2</v>
      </c>
      <c r="CG160" s="21">
        <f t="shared" si="619"/>
        <v>0.11423641288370112</v>
      </c>
      <c r="CH160" s="21">
        <f t="shared" si="619"/>
        <v>-0.43768802340984386</v>
      </c>
      <c r="CI160" s="21">
        <f t="shared" si="619"/>
        <v>0.45011575008301391</v>
      </c>
      <c r="CJ160" s="21">
        <f t="shared" si="619"/>
        <v>3.3194495149046647E-2</v>
      </c>
      <c r="CK160" s="54"/>
      <c r="CM160" s="21">
        <f t="shared" ref="CM160:CU160" si="620">(CM69-CM$86)/CM$87</f>
        <v>-0.91923845285143979</v>
      </c>
      <c r="CN160" s="21">
        <f t="shared" si="620"/>
        <v>-0.28930230469701707</v>
      </c>
      <c r="CO160" s="21">
        <f t="shared" si="620"/>
        <v>0.44592555955067514</v>
      </c>
      <c r="CP160" s="21">
        <f t="shared" si="620"/>
        <v>-0.10325392566594396</v>
      </c>
      <c r="CQ160" s="21">
        <f t="shared" si="620"/>
        <v>-1.5653775692009105E-2</v>
      </c>
      <c r="CR160" s="21">
        <f t="shared" si="620"/>
        <v>-0.45998604064013748</v>
      </c>
      <c r="CS160" s="21">
        <f t="shared" si="620"/>
        <v>0.38708433713287915</v>
      </c>
      <c r="CT160" s="21">
        <f t="shared" si="620"/>
        <v>3.8949764246778615E-4</v>
      </c>
      <c r="CU160" s="21">
        <f t="shared" si="620"/>
        <v>-0.844119514026066</v>
      </c>
    </row>
    <row r="161" spans="3:99" ht="0.95" customHeight="1" x14ac:dyDescent="0.25">
      <c r="C161" s="21">
        <f t="shared" ref="C161:K161" si="621">(C70-C$86)/C$87</f>
        <v>-0.63169465448704631</v>
      </c>
      <c r="D161" s="21">
        <f t="shared" si="621"/>
        <v>-0.63956829254307568</v>
      </c>
      <c r="E161" s="21">
        <f t="shared" si="621"/>
        <v>-0.77732588668374814</v>
      </c>
      <c r="F161" s="21">
        <f t="shared" si="621"/>
        <v>-4.2751518354667596E-2</v>
      </c>
      <c r="G161" s="21">
        <f t="shared" si="621"/>
        <v>-0.31554814261167047</v>
      </c>
      <c r="H161" s="21">
        <f t="shared" si="621"/>
        <v>0.26389382902590119</v>
      </c>
      <c r="I161" s="21">
        <f t="shared" si="621"/>
        <v>-0.74625747575260137</v>
      </c>
      <c r="J161" s="21">
        <f t="shared" si="621"/>
        <v>-0.53398075826965652</v>
      </c>
      <c r="K161" s="21">
        <f t="shared" si="621"/>
        <v>-0.87117830993246692</v>
      </c>
      <c r="L161" s="54"/>
      <c r="N161" s="53">
        <f t="shared" ref="N161:V161" si="622">(N70-N$86)/N$87</f>
        <v>-0.59860848527022348</v>
      </c>
      <c r="O161" s="53">
        <f t="shared" si="622"/>
        <v>-0.49872118892107403</v>
      </c>
      <c r="P161" s="53">
        <f t="shared" si="622"/>
        <v>-0.59707369518808484</v>
      </c>
      <c r="Q161" s="53">
        <f t="shared" si="622"/>
        <v>3.5894875758243891E-2</v>
      </c>
      <c r="R161" s="53">
        <f t="shared" si="622"/>
        <v>-8.7973903762804229E-2</v>
      </c>
      <c r="S161" s="53">
        <f t="shared" si="622"/>
        <v>0.22373872079880128</v>
      </c>
      <c r="T161" s="53">
        <f t="shared" si="622"/>
        <v>-0.79981984852643984</v>
      </c>
      <c r="U161" s="53">
        <f t="shared" si="622"/>
        <v>-0.58420429401536644</v>
      </c>
      <c r="V161" s="53">
        <f t="shared" si="622"/>
        <v>-0.87320742627418269</v>
      </c>
      <c r="W161" s="54"/>
      <c r="Y161" s="21">
        <f t="shared" ref="Y161:AG161" si="623">(Y70-Y$86)/Y$87</f>
        <v>-0.52420872040176014</v>
      </c>
      <c r="Z161" s="21">
        <f t="shared" si="623"/>
        <v>-0.53916283674636301</v>
      </c>
      <c r="AA161" s="21">
        <f t="shared" si="623"/>
        <v>-0.58939340313970923</v>
      </c>
      <c r="AB161" s="21">
        <f t="shared" si="623"/>
        <v>-9.7068484026805579E-3</v>
      </c>
      <c r="AC161" s="21">
        <f t="shared" si="623"/>
        <v>3.5965007197759795E-2</v>
      </c>
      <c r="AD161" s="21">
        <f t="shared" si="623"/>
        <v>0.18503124012140307</v>
      </c>
      <c r="AE161" s="21">
        <f t="shared" si="623"/>
        <v>-0.93422901650227252</v>
      </c>
      <c r="AF161" s="21">
        <f t="shared" si="623"/>
        <v>-0.63987036632894878</v>
      </c>
      <c r="AG161" s="21">
        <f t="shared" si="623"/>
        <v>-0.85381004079389411</v>
      </c>
      <c r="AJ161" s="21">
        <f t="shared" ref="AJ161:AR161" si="624">(AJ70-AJ$86)/AJ$87</f>
        <v>-0.53191017171382304</v>
      </c>
      <c r="AK161" s="21">
        <f t="shared" si="624"/>
        <v>-0.48859391126248508</v>
      </c>
      <c r="AL161" s="21">
        <f t="shared" si="624"/>
        <v>-0.75993258163582134</v>
      </c>
      <c r="AM161" s="21">
        <f t="shared" si="624"/>
        <v>-0.14321497036753977</v>
      </c>
      <c r="AN161" s="21">
        <f t="shared" si="624"/>
        <v>-9.812139412327793E-2</v>
      </c>
      <c r="AO161" s="21">
        <f t="shared" si="624"/>
        <v>4.5076164815701411E-2</v>
      </c>
      <c r="AP161" s="21">
        <f t="shared" si="624"/>
        <v>-1.0306638755080375</v>
      </c>
      <c r="AQ161" s="21">
        <f t="shared" si="624"/>
        <v>-0.68432134704386804</v>
      </c>
      <c r="AR161" s="21">
        <f t="shared" si="624"/>
        <v>-0.83746735416297369</v>
      </c>
      <c r="AS161" s="54"/>
      <c r="AU161" s="21">
        <f t="shared" ref="AU161:BC161" si="625">(AU70-AU$86)/AU$87</f>
        <v>-0.5826695758428988</v>
      </c>
      <c r="AV161" s="21">
        <f t="shared" si="625"/>
        <v>-0.59305505079379994</v>
      </c>
      <c r="AW161" s="21">
        <f t="shared" si="625"/>
        <v>-0.74431761978849809</v>
      </c>
      <c r="AX161" s="21">
        <f t="shared" si="625"/>
        <v>-0.20506321619613752</v>
      </c>
      <c r="AY161" s="21">
        <f t="shared" si="625"/>
        <v>-0.18618033960802571</v>
      </c>
      <c r="AZ161" s="21">
        <f t="shared" si="625"/>
        <v>-8.4456953448056288E-2</v>
      </c>
      <c r="BA161" s="21">
        <f t="shared" si="625"/>
        <v>-1.0666582919718828</v>
      </c>
      <c r="BB161" s="21">
        <f t="shared" si="625"/>
        <v>-0.49323783539569716</v>
      </c>
      <c r="BC161" s="21">
        <f t="shared" si="625"/>
        <v>-0.86748959856932806</v>
      </c>
      <c r="BD161" s="54"/>
      <c r="BF161" s="21">
        <f t="shared" ref="BF161:BN161" si="626">(BF70-BF$86)/BF$87</f>
        <v>-0.62418482036341205</v>
      </c>
      <c r="BG161" s="21">
        <f t="shared" si="626"/>
        <v>-0.71664373381136692</v>
      </c>
      <c r="BH161" s="21">
        <f t="shared" si="626"/>
        <v>-1.0590796824557562</v>
      </c>
      <c r="BI161" s="21">
        <f t="shared" si="626"/>
        <v>-0.16473512963917633</v>
      </c>
      <c r="BJ161" s="21">
        <f t="shared" si="626"/>
        <v>-0.26593415353391103</v>
      </c>
      <c r="BK161" s="21">
        <f t="shared" si="626"/>
        <v>1.1339345286892391E-2</v>
      </c>
      <c r="BL161" s="21">
        <f t="shared" si="626"/>
        <v>-1.0951596321912027</v>
      </c>
      <c r="BM161" s="21">
        <f t="shared" si="626"/>
        <v>-0.48992951868382212</v>
      </c>
      <c r="BN161" s="21">
        <f t="shared" si="626"/>
        <v>-0.96645153796453909</v>
      </c>
      <c r="BO161" s="54"/>
      <c r="BQ161" s="21">
        <f t="shared" ref="BQ161:BY161" si="627">(BQ70-BQ$86)/BQ$87</f>
        <v>-0.73817580118460657</v>
      </c>
      <c r="BR161" s="21">
        <f t="shared" si="627"/>
        <v>-0.66433935238094899</v>
      </c>
      <c r="BS161" s="21">
        <f t="shared" si="627"/>
        <v>-0.57783576176920159</v>
      </c>
      <c r="BT161" s="21">
        <f t="shared" si="627"/>
        <v>-0.27657587355618984</v>
      </c>
      <c r="BU161" s="21">
        <f t="shared" si="627"/>
        <v>-0.47137474229537257</v>
      </c>
      <c r="BV161" s="21">
        <f t="shared" si="627"/>
        <v>-0.18232486206496915</v>
      </c>
      <c r="BW161" s="21">
        <f t="shared" si="627"/>
        <v>-1.1728470537676343</v>
      </c>
      <c r="BX161" s="21">
        <f t="shared" si="627"/>
        <v>-0.33547469541462338</v>
      </c>
      <c r="BY161" s="21">
        <f t="shared" si="627"/>
        <v>-1.0025907633762938</v>
      </c>
      <c r="BZ161" s="54"/>
      <c r="CB161" s="21">
        <f t="shared" ref="CB161:CJ161" si="628">(CB70-CB$86)/CB$87</f>
        <v>-0.6514481080571578</v>
      </c>
      <c r="CC161" s="21">
        <f t="shared" si="628"/>
        <v>-0.89764138213621147</v>
      </c>
      <c r="CD161" s="21">
        <f t="shared" si="628"/>
        <v>-0.90853274191898026</v>
      </c>
      <c r="CE161" s="21">
        <f t="shared" si="628"/>
        <v>0.27169035390391305</v>
      </c>
      <c r="CF161" s="21">
        <f t="shared" si="628"/>
        <v>-0.52157777666975458</v>
      </c>
      <c r="CG161" s="21">
        <f t="shared" si="628"/>
        <v>-0.24696824499619144</v>
      </c>
      <c r="CH161" s="21">
        <f t="shared" si="628"/>
        <v>-1.2408604337146407</v>
      </c>
      <c r="CI161" s="21">
        <f t="shared" si="628"/>
        <v>-0.47201842057365562</v>
      </c>
      <c r="CJ161" s="21">
        <f t="shared" si="628"/>
        <v>-1.0011970945836299</v>
      </c>
      <c r="CK161" s="54"/>
      <c r="CM161" s="21">
        <f t="shared" ref="CM161:CU161" si="629">(CM70-CM$86)/CM$87</f>
        <v>-0.66753240914330547</v>
      </c>
      <c r="CN161" s="21">
        <f t="shared" si="629"/>
        <v>-0.77620709061856374</v>
      </c>
      <c r="CO161" s="21">
        <f t="shared" si="629"/>
        <v>0.23597621535414467</v>
      </c>
      <c r="CP161" s="21">
        <f t="shared" si="629"/>
        <v>-0.62280098772382853</v>
      </c>
      <c r="CQ161" s="21">
        <f t="shared" si="629"/>
        <v>-0.30437897178936341</v>
      </c>
      <c r="CR161" s="21">
        <f t="shared" si="629"/>
        <v>-1.2608330561313601</v>
      </c>
      <c r="CS161" s="21">
        <f t="shared" si="629"/>
        <v>-0.37694307074287769</v>
      </c>
      <c r="CT161" s="21">
        <f t="shared" si="629"/>
        <v>-1.0193613828619557</v>
      </c>
      <c r="CU161" s="21">
        <f t="shared" si="629"/>
        <v>-0.91217281446723764</v>
      </c>
    </row>
    <row r="162" spans="3:99" ht="0.95" customHeight="1" x14ac:dyDescent="0.25">
      <c r="C162" s="21">
        <f t="shared" ref="C162:K162" si="630">(C71-C$86)/C$87</f>
        <v>1.5980214641063499</v>
      </c>
      <c r="D162" s="21">
        <f t="shared" si="630"/>
        <v>0.62999381166958179</v>
      </c>
      <c r="E162" s="21">
        <f t="shared" si="630"/>
        <v>0.30750069932780949</v>
      </c>
      <c r="F162" s="21">
        <f t="shared" si="630"/>
        <v>-1.009670844131916</v>
      </c>
      <c r="G162" s="21">
        <f t="shared" si="630"/>
        <v>0.54238547913673851</v>
      </c>
      <c r="H162" s="21">
        <f t="shared" si="630"/>
        <v>0.6520515876690639</v>
      </c>
      <c r="I162" s="21">
        <f t="shared" si="630"/>
        <v>6.6358172042140326E-2</v>
      </c>
      <c r="J162" s="21">
        <f t="shared" si="630"/>
        <v>-7.830561985447973E-2</v>
      </c>
      <c r="K162" s="21">
        <f t="shared" si="630"/>
        <v>-1.161182923572051</v>
      </c>
      <c r="L162" s="54"/>
      <c r="N162" s="53">
        <f t="shared" ref="N162:V162" si="631">(N71-N$86)/N$87</f>
        <v>0.79051821045288473</v>
      </c>
      <c r="O162" s="53">
        <f t="shared" si="631"/>
        <v>0.44171912214750869</v>
      </c>
      <c r="P162" s="53">
        <f t="shared" si="631"/>
        <v>5.0023192364130671E-2</v>
      </c>
      <c r="Q162" s="53">
        <f t="shared" si="631"/>
        <v>-1.0883985930550801</v>
      </c>
      <c r="R162" s="53">
        <f t="shared" si="631"/>
        <v>0.38846385293921959</v>
      </c>
      <c r="S162" s="53">
        <f t="shared" si="631"/>
        <v>0.70719252638396291</v>
      </c>
      <c r="T162" s="53">
        <f t="shared" si="631"/>
        <v>2.8654540027789333E-3</v>
      </c>
      <c r="U162" s="53">
        <f t="shared" si="631"/>
        <v>-9.9557053602818343E-2</v>
      </c>
      <c r="V162" s="53">
        <f t="shared" si="631"/>
        <v>-1.1602548983203531</v>
      </c>
      <c r="W162" s="54"/>
      <c r="Y162" s="21">
        <f t="shared" ref="Y162:AG162" si="632">(Y71-Y$86)/Y$87</f>
        <v>0.65582355794375624</v>
      </c>
      <c r="Z162" s="21">
        <f t="shared" si="632"/>
        <v>0.1969871689305594</v>
      </c>
      <c r="AA162" s="21">
        <f t="shared" si="632"/>
        <v>-0.21528788053875311</v>
      </c>
      <c r="AB162" s="21">
        <f t="shared" si="632"/>
        <v>-1.0557262969076016</v>
      </c>
      <c r="AC162" s="21">
        <f t="shared" si="632"/>
        <v>0.35812696374928427</v>
      </c>
      <c r="AD162" s="21">
        <f t="shared" si="632"/>
        <v>0.74655200538927868</v>
      </c>
      <c r="AE162" s="21">
        <f t="shared" si="632"/>
        <v>-9.6115635404756802E-2</v>
      </c>
      <c r="AF162" s="21">
        <f t="shared" si="632"/>
        <v>-0.11285038937059778</v>
      </c>
      <c r="AG162" s="21">
        <f t="shared" si="632"/>
        <v>-1.1044823832514348</v>
      </c>
      <c r="AJ162" s="21">
        <f t="shared" ref="AJ162:AR162" si="633">(AJ71-AJ$86)/AJ$87</f>
        <v>1.3046460044685591</v>
      </c>
      <c r="AK162" s="21">
        <f t="shared" si="633"/>
        <v>2.4196440026182372E-2</v>
      </c>
      <c r="AL162" s="21">
        <f t="shared" si="633"/>
        <v>-0.53561357548888944</v>
      </c>
      <c r="AM162" s="21">
        <f t="shared" si="633"/>
        <v>-1.1954671360803426</v>
      </c>
      <c r="AN162" s="21">
        <f t="shared" si="633"/>
        <v>0.71368039358383717</v>
      </c>
      <c r="AO162" s="21">
        <f t="shared" si="633"/>
        <v>0.76032883887659197</v>
      </c>
      <c r="AP162" s="21">
        <f t="shared" si="633"/>
        <v>-0.11181208531290221</v>
      </c>
      <c r="AQ162" s="21">
        <f t="shared" si="633"/>
        <v>-0.1267586276641213</v>
      </c>
      <c r="AR162" s="21">
        <f t="shared" si="633"/>
        <v>-1.0606456704389882</v>
      </c>
      <c r="AS162" s="54"/>
      <c r="AU162" s="21">
        <f t="shared" ref="AU162:BC162" si="634">(AU71-AU$86)/AU$87</f>
        <v>1.1525139267099682</v>
      </c>
      <c r="AV162" s="21">
        <f t="shared" si="634"/>
        <v>-1.4078952524238637E-2</v>
      </c>
      <c r="AW162" s="21">
        <f t="shared" si="634"/>
        <v>-0.57416201218839213</v>
      </c>
      <c r="AX162" s="21">
        <f t="shared" si="634"/>
        <v>-1.2934335177412775</v>
      </c>
      <c r="AY162" s="21">
        <f t="shared" si="634"/>
        <v>0.66939451652737847</v>
      </c>
      <c r="AZ162" s="21">
        <f t="shared" si="634"/>
        <v>0.72621489223363678</v>
      </c>
      <c r="BA162" s="21">
        <f t="shared" si="634"/>
        <v>-0.14572238801557458</v>
      </c>
      <c r="BB162" s="21">
        <f t="shared" si="634"/>
        <v>-0.11925421476984828</v>
      </c>
      <c r="BC162" s="21">
        <f t="shared" si="634"/>
        <v>-1.0257046279943978</v>
      </c>
      <c r="BD162" s="54"/>
      <c r="BF162" s="21">
        <f t="shared" ref="BF162:BN162" si="635">(BF71-BF$86)/BF$87</f>
        <v>0.85385709112693775</v>
      </c>
      <c r="BG162" s="21">
        <f t="shared" si="635"/>
        <v>-0.23413289476232707</v>
      </c>
      <c r="BH162" s="21">
        <f t="shared" si="635"/>
        <v>-0.64388912903399342</v>
      </c>
      <c r="BI162" s="21">
        <f t="shared" si="635"/>
        <v>-0.99147809672946785</v>
      </c>
      <c r="BJ162" s="21">
        <f t="shared" si="635"/>
        <v>0.59700268062864437</v>
      </c>
      <c r="BK162" s="21">
        <f t="shared" si="635"/>
        <v>0.82866741741305772</v>
      </c>
      <c r="BL162" s="21">
        <f t="shared" si="635"/>
        <v>-0.20037034682656721</v>
      </c>
      <c r="BM162" s="21">
        <f t="shared" si="635"/>
        <v>-9.2479060032560151E-2</v>
      </c>
      <c r="BN162" s="21">
        <f t="shared" si="635"/>
        <v>-1.0991659469384676</v>
      </c>
      <c r="BO162" s="54"/>
      <c r="BQ162" s="21">
        <f t="shared" ref="BQ162:BY162" si="636">(BQ71-BQ$86)/BQ$87</f>
        <v>0.89569914941049555</v>
      </c>
      <c r="BR162" s="21">
        <f t="shared" si="636"/>
        <v>7.1019450432069269E-3</v>
      </c>
      <c r="BS162" s="21">
        <f t="shared" si="636"/>
        <v>-0.36904007945817113</v>
      </c>
      <c r="BT162" s="21">
        <f t="shared" si="636"/>
        <v>-1.0882459898118095</v>
      </c>
      <c r="BU162" s="21">
        <f t="shared" si="636"/>
        <v>0.17348912811885328</v>
      </c>
      <c r="BV162" s="21">
        <f t="shared" si="636"/>
        <v>0.83875745368642307</v>
      </c>
      <c r="BW162" s="21">
        <f t="shared" si="636"/>
        <v>-0.20294032381698401</v>
      </c>
      <c r="BX162" s="21">
        <f t="shared" si="636"/>
        <v>7.5512754318422401E-2</v>
      </c>
      <c r="BY162" s="21">
        <f t="shared" si="636"/>
        <v>-1.1250290568145147</v>
      </c>
      <c r="BZ162" s="54"/>
      <c r="CB162" s="21">
        <f t="shared" ref="CB162:CJ162" si="637">(CB71-CB$86)/CB$87</f>
        <v>0.96100739561612725</v>
      </c>
      <c r="CC162" s="21">
        <f t="shared" si="637"/>
        <v>-0.36114475376970129</v>
      </c>
      <c r="CD162" s="21">
        <f t="shared" si="637"/>
        <v>-0.64458367661726224</v>
      </c>
      <c r="CE162" s="21">
        <f t="shared" si="637"/>
        <v>-0.73919336262942736</v>
      </c>
      <c r="CF162" s="21">
        <f t="shared" si="637"/>
        <v>0.59409581702995418</v>
      </c>
      <c r="CG162" s="21">
        <f t="shared" si="637"/>
        <v>0.79149514640849983</v>
      </c>
      <c r="CH162" s="21">
        <f t="shared" si="637"/>
        <v>-0.25234054410873663</v>
      </c>
      <c r="CI162" s="21">
        <f t="shared" si="637"/>
        <v>0.21299553477129893</v>
      </c>
      <c r="CJ162" s="21">
        <f t="shared" si="637"/>
        <v>-1.1264129186039011</v>
      </c>
      <c r="CK162" s="54"/>
      <c r="CM162" s="21">
        <f t="shared" ref="CM162:CU162" si="638">(CM71-CM$86)/CM$87</f>
        <v>0.92790388725634765</v>
      </c>
      <c r="CN162" s="21">
        <f t="shared" si="638"/>
        <v>0.30889500372088469</v>
      </c>
      <c r="CO162" s="21">
        <f t="shared" si="638"/>
        <v>-0.51820004106380069</v>
      </c>
      <c r="CP162" s="21">
        <f t="shared" si="638"/>
        <v>0.3501244067903504</v>
      </c>
      <c r="CQ162" s="21">
        <f t="shared" si="638"/>
        <v>0.86255202910407236</v>
      </c>
      <c r="CR162" s="21">
        <f t="shared" si="638"/>
        <v>-0.27517519091138187</v>
      </c>
      <c r="CS162" s="21">
        <f t="shared" si="638"/>
        <v>0.30938663463699473</v>
      </c>
      <c r="CT162" s="21">
        <f t="shared" si="638"/>
        <v>-1.1387126046765867</v>
      </c>
      <c r="CU162" s="21">
        <f t="shared" si="638"/>
        <v>-0.47247741137776261</v>
      </c>
    </row>
    <row r="163" spans="3:99" ht="0.95" customHeight="1" x14ac:dyDescent="0.25">
      <c r="C163" s="21">
        <f t="shared" ref="C163:K163" si="639">(C72-C$86)/C$87</f>
        <v>0.37156091174534517</v>
      </c>
      <c r="D163" s="21">
        <f t="shared" si="639"/>
        <v>3.8128849127014565E-2</v>
      </c>
      <c r="E163" s="21">
        <f t="shared" si="639"/>
        <v>-5.4108162676042855E-2</v>
      </c>
      <c r="F163" s="21">
        <f t="shared" si="639"/>
        <v>-0.6049523573078166</v>
      </c>
      <c r="G163" s="21">
        <f t="shared" si="639"/>
        <v>-0.19682625761776565</v>
      </c>
      <c r="H163" s="21">
        <f t="shared" si="639"/>
        <v>0.51342381672507775</v>
      </c>
      <c r="I163" s="21">
        <f t="shared" si="639"/>
        <v>-0.2948043380888557</v>
      </c>
      <c r="J163" s="21">
        <f t="shared" si="639"/>
        <v>-0.60592946433521022</v>
      </c>
      <c r="K163" s="21">
        <f t="shared" si="639"/>
        <v>-1.0651304400735899</v>
      </c>
      <c r="L163" s="54"/>
      <c r="N163" s="53">
        <f t="shared" ref="N163:V163" si="640">(N72-N$86)/N$87</f>
        <v>5.062686010256931E-2</v>
      </c>
      <c r="O163" s="53">
        <f t="shared" si="640"/>
        <v>6.7234145712316368E-2</v>
      </c>
      <c r="P163" s="53">
        <f t="shared" si="640"/>
        <v>-5.0479593985941075E-2</v>
      </c>
      <c r="Q163" s="53">
        <f t="shared" si="640"/>
        <v>-0.74871174422681863</v>
      </c>
      <c r="R163" s="53">
        <f t="shared" si="640"/>
        <v>-0.12838603491163683</v>
      </c>
      <c r="S163" s="53">
        <f t="shared" si="640"/>
        <v>0.5650002306236217</v>
      </c>
      <c r="T163" s="53">
        <f t="shared" si="640"/>
        <v>-0.35388356934354026</v>
      </c>
      <c r="U163" s="53">
        <f t="shared" si="640"/>
        <v>-0.77806319018038572</v>
      </c>
      <c r="V163" s="53">
        <f t="shared" si="640"/>
        <v>-1.0651818502541055</v>
      </c>
      <c r="W163" s="54"/>
      <c r="Y163" s="21">
        <f t="shared" ref="Y163:AG163" si="641">(Y72-Y$86)/Y$87</f>
        <v>0.13891862113865025</v>
      </c>
      <c r="Z163" s="21">
        <f t="shared" si="641"/>
        <v>-9.9442501654295162E-2</v>
      </c>
      <c r="AA163" s="21">
        <f t="shared" si="641"/>
        <v>-0.36493008957913586</v>
      </c>
      <c r="AB163" s="21">
        <f t="shared" si="641"/>
        <v>-0.58228759617041947</v>
      </c>
      <c r="AC163" s="21">
        <f t="shared" si="641"/>
        <v>-0.25765095320362835</v>
      </c>
      <c r="AD163" s="21">
        <f t="shared" si="641"/>
        <v>0.38156350796515953</v>
      </c>
      <c r="AE163" s="21">
        <f t="shared" si="641"/>
        <v>-0.4065279987742072</v>
      </c>
      <c r="AF163" s="21">
        <f t="shared" si="641"/>
        <v>-0.85546944781191059</v>
      </c>
      <c r="AG163" s="21">
        <f t="shared" si="641"/>
        <v>-1.022046512241908</v>
      </c>
      <c r="AJ163" s="21">
        <f t="shared" ref="AJ163:AR163" si="642">(AJ72-AJ$86)/AJ$87</f>
        <v>0.27183799044717899</v>
      </c>
      <c r="AK163" s="21">
        <f t="shared" si="642"/>
        <v>-0.16756699161302396</v>
      </c>
      <c r="AL163" s="21">
        <f t="shared" si="642"/>
        <v>-0.57639884933378693</v>
      </c>
      <c r="AM163" s="21">
        <f t="shared" si="642"/>
        <v>-0.79904526053414116</v>
      </c>
      <c r="AN163" s="21">
        <f t="shared" si="642"/>
        <v>-0.22440167221105201</v>
      </c>
      <c r="AO163" s="21">
        <f t="shared" si="642"/>
        <v>0.34768306537992461</v>
      </c>
      <c r="AP163" s="21">
        <f t="shared" si="642"/>
        <v>-0.44872440838445232</v>
      </c>
      <c r="AQ163" s="21">
        <f t="shared" si="642"/>
        <v>-0.99946549278024732</v>
      </c>
      <c r="AR163" s="21">
        <f t="shared" si="642"/>
        <v>-0.98826351380892941</v>
      </c>
      <c r="AS163" s="54"/>
      <c r="AU163" s="21">
        <f t="shared" ref="AU163:BC163" si="643">(AU72-AU$86)/AU$87</f>
        <v>0.23043472861924</v>
      </c>
      <c r="AV163" s="21">
        <f t="shared" si="643"/>
        <v>-0.39277126170439564</v>
      </c>
      <c r="AW163" s="21">
        <f t="shared" si="643"/>
        <v>-0.80812597263853814</v>
      </c>
      <c r="AX163" s="21">
        <f t="shared" si="643"/>
        <v>-0.71844543390610893</v>
      </c>
      <c r="AY163" s="21">
        <f t="shared" si="643"/>
        <v>-6.7296361876226188E-2</v>
      </c>
      <c r="AZ163" s="21">
        <f t="shared" si="643"/>
        <v>0.1778192319195501</v>
      </c>
      <c r="BA163" s="21">
        <f t="shared" si="643"/>
        <v>-0.45270102266767787</v>
      </c>
      <c r="BB163" s="21">
        <f t="shared" si="643"/>
        <v>-1.0916116283970561</v>
      </c>
      <c r="BC163" s="21">
        <f t="shared" si="643"/>
        <v>-0.96379439908893583</v>
      </c>
      <c r="BD163" s="54"/>
      <c r="BF163" s="21">
        <f t="shared" ref="BF163:BN163" si="644">(BF72-BF$86)/BF$87</f>
        <v>0.38878876412214691</v>
      </c>
      <c r="BG163" s="21">
        <f t="shared" si="644"/>
        <v>-0.49074382144378004</v>
      </c>
      <c r="BH163" s="21">
        <f t="shared" si="644"/>
        <v>-0.85148440574487538</v>
      </c>
      <c r="BI163" s="21">
        <f t="shared" si="644"/>
        <v>-0.53895818359334435</v>
      </c>
      <c r="BJ163" s="21">
        <f t="shared" si="644"/>
        <v>0.13628216747405977</v>
      </c>
      <c r="BK163" s="21">
        <f t="shared" si="644"/>
        <v>0.11040941463551815</v>
      </c>
      <c r="BL163" s="21">
        <f t="shared" si="644"/>
        <v>-0.44720877037543116</v>
      </c>
      <c r="BM163" s="21">
        <f t="shared" si="644"/>
        <v>-1.036423899329308</v>
      </c>
      <c r="BN163" s="21">
        <f t="shared" si="644"/>
        <v>-1.001072688131651</v>
      </c>
      <c r="BO163" s="54"/>
      <c r="BQ163" s="21">
        <f t="shared" ref="BQ163:BY163" si="645">(BQ72-BQ$86)/BQ$87</f>
        <v>0.20006935022537983</v>
      </c>
      <c r="BR163" s="21">
        <f t="shared" si="645"/>
        <v>-0.80858053722286283</v>
      </c>
      <c r="BS163" s="21">
        <f t="shared" si="645"/>
        <v>-0.74487230761802592</v>
      </c>
      <c r="BT163" s="21">
        <f t="shared" si="645"/>
        <v>-0.47215173894266127</v>
      </c>
      <c r="BU163" s="21">
        <f t="shared" si="645"/>
        <v>0.13451383924766472</v>
      </c>
      <c r="BV163" s="21">
        <f t="shared" si="645"/>
        <v>-2.523527502629325E-2</v>
      </c>
      <c r="BW163" s="21">
        <f t="shared" si="645"/>
        <v>-0.42925189413880155</v>
      </c>
      <c r="BX163" s="21">
        <f t="shared" si="645"/>
        <v>-0.97764258562250717</v>
      </c>
      <c r="BY163" s="21">
        <f t="shared" si="645"/>
        <v>-1.0248522712741523</v>
      </c>
      <c r="BZ163" s="54"/>
      <c r="CB163" s="21">
        <f t="shared" ref="CB163:CJ163" si="646">(CB72-CB$86)/CB$87</f>
        <v>0.19023501412439447</v>
      </c>
      <c r="CC163" s="21">
        <f t="shared" si="646"/>
        <v>-0.95119846343052861</v>
      </c>
      <c r="CD163" s="21">
        <f t="shared" si="646"/>
        <v>-1.0303553874428502</v>
      </c>
      <c r="CE163" s="21">
        <f t="shared" si="646"/>
        <v>0.27169035390391305</v>
      </c>
      <c r="CF163" s="21">
        <f t="shared" si="646"/>
        <v>-0.11619874578360413</v>
      </c>
      <c r="CG163" s="21">
        <f t="shared" si="646"/>
        <v>0.11423641288370112</v>
      </c>
      <c r="CH163" s="21">
        <f t="shared" si="646"/>
        <v>-0.43768802340984386</v>
      </c>
      <c r="CI163" s="21">
        <f t="shared" si="646"/>
        <v>-0.99895223237746711</v>
      </c>
      <c r="CJ163" s="21">
        <f t="shared" si="646"/>
        <v>-1.0284179258923845</v>
      </c>
      <c r="CK163" s="54"/>
      <c r="CM163" s="21">
        <f t="shared" ref="CM163:CU163" si="647">(CM72-CM$86)/CM$87</f>
        <v>0.24591335295374334</v>
      </c>
      <c r="CN163" s="21">
        <f t="shared" si="647"/>
        <v>-5.2805694392264582E-2</v>
      </c>
      <c r="CO163" s="21">
        <f t="shared" si="647"/>
        <v>0.44853179452114089</v>
      </c>
      <c r="CP163" s="21">
        <f t="shared" si="647"/>
        <v>-1.7479646552483588E-2</v>
      </c>
      <c r="CQ163" s="21">
        <f t="shared" si="647"/>
        <v>2.0436873820139957E-2</v>
      </c>
      <c r="CR163" s="21">
        <f t="shared" si="647"/>
        <v>-0.41378332820790437</v>
      </c>
      <c r="CS163" s="21">
        <f t="shared" si="647"/>
        <v>-0.90787737113109634</v>
      </c>
      <c r="CT163" s="21">
        <f t="shared" si="647"/>
        <v>-1.0404233631821849</v>
      </c>
      <c r="CU163" s="21">
        <f t="shared" si="647"/>
        <v>-0.93360942305151051</v>
      </c>
    </row>
    <row r="164" spans="3:99" ht="0.95" customHeight="1" x14ac:dyDescent="0.25">
      <c r="C164" s="21">
        <f t="shared" ref="C164:K164" si="648">(C73-C$86)/C$87</f>
        <v>0.52869483757445834</v>
      </c>
      <c r="D164" s="21">
        <f t="shared" si="648"/>
        <v>0.94044898345905015</v>
      </c>
      <c r="E164" s="21">
        <f t="shared" si="648"/>
        <v>1.0168103901815204</v>
      </c>
      <c r="F164" s="21">
        <f t="shared" si="648"/>
        <v>-0.36012265540187977</v>
      </c>
      <c r="G164" s="21">
        <f t="shared" si="648"/>
        <v>-0.10722483498085604</v>
      </c>
      <c r="H164" s="21">
        <f t="shared" si="648"/>
        <v>6.9814949704320686E-2</v>
      </c>
      <c r="I164" s="21">
        <f t="shared" si="648"/>
        <v>-0.14431995886760773</v>
      </c>
      <c r="J164" s="21">
        <f t="shared" si="648"/>
        <v>-0.22220303198558783</v>
      </c>
      <c r="K164" s="21">
        <f t="shared" si="648"/>
        <v>-0.44633078676619697</v>
      </c>
      <c r="L164" s="54"/>
      <c r="N164" s="53">
        <f t="shared" ref="N164:V164" si="649">(N73-N$86)/N$87</f>
        <v>0.84069144830486209</v>
      </c>
      <c r="O164" s="53">
        <f t="shared" si="649"/>
        <v>1.2046000676571462</v>
      </c>
      <c r="P164" s="53">
        <f t="shared" si="649"/>
        <v>1.2013972184447763</v>
      </c>
      <c r="Q164" s="53">
        <f t="shared" si="649"/>
        <v>-0.47836301764644268</v>
      </c>
      <c r="R164" s="53">
        <f t="shared" si="649"/>
        <v>-8.1593040949830956E-2</v>
      </c>
      <c r="S164" s="53">
        <f t="shared" si="649"/>
        <v>-3.2207411569813639E-2</v>
      </c>
      <c r="T164" s="53">
        <f t="shared" si="649"/>
        <v>-0.17550905767038108</v>
      </c>
      <c r="U164" s="53">
        <f t="shared" si="649"/>
        <v>-0.14802177764407348</v>
      </c>
      <c r="V164" s="53">
        <f t="shared" si="649"/>
        <v>-0.41612546441722303</v>
      </c>
      <c r="W164" s="54"/>
      <c r="Y164" s="21">
        <f t="shared" ref="Y164:AG164" si="650">(Y73-Y$86)/Y$87</f>
        <v>0.56160499094864857</v>
      </c>
      <c r="Z164" s="21">
        <f t="shared" si="650"/>
        <v>0.71036099741734748</v>
      </c>
      <c r="AA164" s="21">
        <f t="shared" si="650"/>
        <v>0.90702868726411767</v>
      </c>
      <c r="AB164" s="21">
        <f t="shared" si="650"/>
        <v>-0.4282051139161106</v>
      </c>
      <c r="AC164" s="21">
        <f t="shared" si="650"/>
        <v>-0.20463696035337778</v>
      </c>
      <c r="AD164" s="21">
        <f t="shared" si="650"/>
        <v>-0.12380518077592882</v>
      </c>
      <c r="AE164" s="21">
        <f t="shared" si="650"/>
        <v>-0.25132181708948198</v>
      </c>
      <c r="AF164" s="21">
        <f t="shared" si="650"/>
        <v>-4.0984028876277605E-2</v>
      </c>
      <c r="AG164" s="21">
        <f t="shared" si="650"/>
        <v>-0.42480703860145852</v>
      </c>
      <c r="AJ164" s="21">
        <f t="shared" ref="AJ164:AR164" si="651">(AJ73-AJ$86)/AJ$87</f>
        <v>0.71587760321559624</v>
      </c>
      <c r="AK164" s="21">
        <f t="shared" si="651"/>
        <v>0.67569858733186861</v>
      </c>
      <c r="AL164" s="21">
        <f t="shared" si="651"/>
        <v>0.87147837216003943</v>
      </c>
      <c r="AM164" s="21">
        <f t="shared" si="651"/>
        <v>-0.3048559737371237</v>
      </c>
      <c r="AN164" s="21">
        <f t="shared" si="651"/>
        <v>-0.24444616079641276</v>
      </c>
      <c r="AO164" s="21">
        <f t="shared" si="651"/>
        <v>-9.2472426349854656E-2</v>
      </c>
      <c r="AP164" s="21">
        <f t="shared" si="651"/>
        <v>-0.26495405034542507</v>
      </c>
      <c r="AQ164" s="21">
        <f t="shared" si="651"/>
        <v>-2.9791198206773971E-2</v>
      </c>
      <c r="AR164" s="21">
        <f t="shared" si="651"/>
        <v>-0.43031772311889299</v>
      </c>
      <c r="AS164" s="54"/>
      <c r="AU164" s="21">
        <f t="shared" ref="AU164:BC164" si="652">(AU73-AU$86)/AU$87</f>
        <v>0.80996967309948009</v>
      </c>
      <c r="AV164" s="21">
        <f t="shared" si="652"/>
        <v>0.5816836053466985</v>
      </c>
      <c r="AW164" s="21">
        <f t="shared" si="652"/>
        <v>0.80835229956247501</v>
      </c>
      <c r="AX164" s="21">
        <f t="shared" si="652"/>
        <v>-0.19143132364171345</v>
      </c>
      <c r="AY164" s="21">
        <f t="shared" si="652"/>
        <v>-0.34404267069451211</v>
      </c>
      <c r="AZ164" s="21">
        <f t="shared" si="652"/>
        <v>-8.4456953448056288E-2</v>
      </c>
      <c r="BA164" s="21">
        <f t="shared" si="652"/>
        <v>-0.23781597841120591</v>
      </c>
      <c r="BB164" s="21">
        <f t="shared" si="652"/>
        <v>-4.4457490644678244E-2</v>
      </c>
      <c r="BC164" s="21">
        <f t="shared" si="652"/>
        <v>-0.44099691055392265</v>
      </c>
      <c r="BD164" s="54"/>
      <c r="BF164" s="21">
        <f t="shared" ref="BF164:BN164" si="653">(BF73-BF$86)/BF$87</f>
        <v>0.35486684375084326</v>
      </c>
      <c r="BG164" s="21">
        <f t="shared" si="653"/>
        <v>0.31478266113268466</v>
      </c>
      <c r="BH164" s="21">
        <f t="shared" si="653"/>
        <v>0.57861638937453219</v>
      </c>
      <c r="BI164" s="21">
        <f t="shared" si="653"/>
        <v>-0.32526822461239557</v>
      </c>
      <c r="BJ164" s="21">
        <f t="shared" si="653"/>
        <v>-0.3372361377125967</v>
      </c>
      <c r="BK164" s="21">
        <f t="shared" si="653"/>
        <v>-0.16203327607320411</v>
      </c>
      <c r="BL164" s="21">
        <f t="shared" si="653"/>
        <v>-0.2620799527137832</v>
      </c>
      <c r="BM164" s="21">
        <f t="shared" si="653"/>
        <v>6.8835546302555102E-3</v>
      </c>
      <c r="BN164" s="21">
        <f t="shared" si="653"/>
        <v>-0.32596025987297123</v>
      </c>
      <c r="BO164" s="54"/>
      <c r="BQ164" s="21">
        <f t="shared" ref="BQ164:BY164" si="654">(BQ73-BQ$86)/BQ$87</f>
        <v>-0.16666993402600921</v>
      </c>
      <c r="BR164" s="21">
        <f t="shared" si="654"/>
        <v>-0.10797830573296825</v>
      </c>
      <c r="BS164" s="21">
        <f t="shared" si="654"/>
        <v>-9.7605692453831619E-2</v>
      </c>
      <c r="BT164" s="21">
        <f t="shared" si="654"/>
        <v>9.3988924018176268E-2</v>
      </c>
      <c r="BU164" s="21">
        <f t="shared" si="654"/>
        <v>-0.33673283528580872</v>
      </c>
      <c r="BV164" s="21">
        <f t="shared" si="654"/>
        <v>-0.15614326422518995</v>
      </c>
      <c r="BW164" s="21">
        <f t="shared" si="654"/>
        <v>-0.17061009948529487</v>
      </c>
      <c r="BX164" s="21">
        <f t="shared" si="654"/>
        <v>-2.7234108114839038E-2</v>
      </c>
      <c r="BY164" s="21">
        <f t="shared" si="654"/>
        <v>-0.23456874090018273</v>
      </c>
      <c r="BZ164" s="54"/>
      <c r="CB164" s="21">
        <f t="shared" ref="CB164:CJ164" si="655">(CB73-CB$86)/CB$87</f>
        <v>6.7985883865080759E-3</v>
      </c>
      <c r="CC164" s="21">
        <f t="shared" si="655"/>
        <v>-0.41500381686004595</v>
      </c>
      <c r="CD164" s="21">
        <f t="shared" si="655"/>
        <v>-0.11668554601382596</v>
      </c>
      <c r="CE164" s="21">
        <f t="shared" si="655"/>
        <v>0.46356529578900979</v>
      </c>
      <c r="CF164" s="21">
        <f t="shared" si="655"/>
        <v>-0.38586392719917406</v>
      </c>
      <c r="CG164" s="21">
        <f t="shared" si="655"/>
        <v>1.3599572962351035E-3</v>
      </c>
      <c r="CH164" s="21">
        <f t="shared" si="655"/>
        <v>-0.22144929755855314</v>
      </c>
      <c r="CI164" s="21">
        <f t="shared" si="655"/>
        <v>2.8568700639965434E-2</v>
      </c>
      <c r="CJ164" s="21">
        <f t="shared" si="655"/>
        <v>-0.228125485414998</v>
      </c>
      <c r="CK164" s="54"/>
      <c r="CM164" s="21">
        <f t="shared" ref="CM164:CU164" si="656">(CM73-CM$86)/CM$87</f>
        <v>2.8315199837941552E-2</v>
      </c>
      <c r="CN164" s="21">
        <f t="shared" si="656"/>
        <v>1.0183848346351396</v>
      </c>
      <c r="CO164" s="21">
        <f t="shared" si="656"/>
        <v>0.62316451101544246</v>
      </c>
      <c r="CP164" s="21">
        <f t="shared" si="656"/>
        <v>-0.3687457419690261</v>
      </c>
      <c r="CQ164" s="21">
        <f t="shared" si="656"/>
        <v>-2.7683992196081017E-2</v>
      </c>
      <c r="CR164" s="21">
        <f t="shared" si="656"/>
        <v>-0.18276976604700451</v>
      </c>
      <c r="CS164" s="21">
        <f t="shared" si="656"/>
        <v>3.7444675901615487E-2</v>
      </c>
      <c r="CT164" s="21">
        <f t="shared" si="656"/>
        <v>-0.16986150994605104</v>
      </c>
      <c r="CU164" s="21">
        <f t="shared" si="656"/>
        <v>-0.31583126456373478</v>
      </c>
    </row>
    <row r="165" spans="3:99" ht="0.95" customHeight="1" x14ac:dyDescent="0.25">
      <c r="C165" s="21">
        <f t="shared" ref="C165:K165" si="657">(C74-C$86)/C$87</f>
        <v>-0.15297907667627375</v>
      </c>
      <c r="D165" s="21">
        <f t="shared" si="657"/>
        <v>-0.16798597292928508</v>
      </c>
      <c r="E165" s="21">
        <f t="shared" si="657"/>
        <v>-9.5832262138025884E-2</v>
      </c>
      <c r="F165" s="21">
        <f t="shared" si="657"/>
        <v>-0.2443849781372546</v>
      </c>
      <c r="G165" s="21">
        <f t="shared" si="657"/>
        <v>0.41022338074729725</v>
      </c>
      <c r="H165" s="21">
        <f t="shared" si="657"/>
        <v>0.37479604578109088</v>
      </c>
      <c r="I165" s="21">
        <f t="shared" si="657"/>
        <v>-0.47538559315435502</v>
      </c>
      <c r="J165" s="21">
        <f t="shared" si="657"/>
        <v>0.42533532260439949</v>
      </c>
      <c r="K165" s="21">
        <f t="shared" si="657"/>
        <v>-0.65875454834933189</v>
      </c>
      <c r="L165" s="54"/>
      <c r="N165" s="53">
        <f t="shared" ref="N165:V165" si="658">(N74-N$86)/N$87</f>
        <v>-0.13058394085428768</v>
      </c>
      <c r="O165" s="53">
        <f t="shared" si="658"/>
        <v>-0.1168512387788813</v>
      </c>
      <c r="P165" s="53">
        <f t="shared" si="658"/>
        <v>-0.12100786510879845</v>
      </c>
      <c r="Q165" s="53">
        <f t="shared" si="658"/>
        <v>-0.32925229413325585</v>
      </c>
      <c r="R165" s="53">
        <f t="shared" si="658"/>
        <v>0.76918866744664038</v>
      </c>
      <c r="S165" s="53">
        <f t="shared" si="658"/>
        <v>0.3943694757112115</v>
      </c>
      <c r="T165" s="53">
        <f t="shared" si="658"/>
        <v>-0.41334173990125994</v>
      </c>
      <c r="U165" s="53">
        <f t="shared" si="658"/>
        <v>0.40932254883035701</v>
      </c>
      <c r="V165" s="53">
        <f t="shared" si="658"/>
        <v>-0.66294972381998118</v>
      </c>
      <c r="W165" s="54"/>
      <c r="Y165" s="21">
        <f t="shared" ref="Y165:AG165" si="659">(Y74-Y$86)/Y$87</f>
        <v>-0.26180844186947527</v>
      </c>
      <c r="Z165" s="21">
        <f t="shared" si="659"/>
        <v>6.8756621834483597E-2</v>
      </c>
      <c r="AA165" s="21">
        <f t="shared" si="659"/>
        <v>6.5291261411964591E-2</v>
      </c>
      <c r="AB165" s="21">
        <f t="shared" si="659"/>
        <v>-0.26800356657706292</v>
      </c>
      <c r="AC165" s="21">
        <f t="shared" si="659"/>
        <v>0.55998793652523893</v>
      </c>
      <c r="AD165" s="21">
        <f t="shared" si="659"/>
        <v>0.4096395462285532</v>
      </c>
      <c r="AE165" s="21">
        <f t="shared" si="659"/>
        <v>-0.4065279987742072</v>
      </c>
      <c r="AF165" s="21">
        <f t="shared" si="659"/>
        <v>0.3902141340896465</v>
      </c>
      <c r="AG165" s="21">
        <f t="shared" si="659"/>
        <v>-0.64351445148387665</v>
      </c>
      <c r="AJ165" s="21">
        <f t="shared" ref="AJ165:AR165" si="660">(AJ74-AJ$86)/AJ$87</f>
        <v>-0.28444879762480052</v>
      </c>
      <c r="AK165" s="21">
        <f t="shared" si="660"/>
        <v>-9.2746364542279594E-2</v>
      </c>
      <c r="AL165" s="21">
        <f t="shared" si="660"/>
        <v>-0.20933138472971802</v>
      </c>
      <c r="AM165" s="21">
        <f t="shared" si="660"/>
        <v>-0.47248368093521131</v>
      </c>
      <c r="AN165" s="21">
        <f t="shared" si="660"/>
        <v>0.36691074105709381</v>
      </c>
      <c r="AO165" s="21">
        <f t="shared" si="660"/>
        <v>0.4027025018461467</v>
      </c>
      <c r="AP165" s="21">
        <f t="shared" si="660"/>
        <v>-0.41809601537794794</v>
      </c>
      <c r="AQ165" s="21">
        <f t="shared" si="660"/>
        <v>0.38232037698695204</v>
      </c>
      <c r="AR165" s="21">
        <f t="shared" si="660"/>
        <v>-0.6188129226763377</v>
      </c>
      <c r="AS165" s="54"/>
      <c r="AU165" s="21">
        <f t="shared" ref="AU165:BC165" si="661">(AU74-AU$86)/AU$87</f>
        <v>-0.2638299075303735</v>
      </c>
      <c r="AV165" s="21">
        <f t="shared" si="661"/>
        <v>-9.7735308900183615E-2</v>
      </c>
      <c r="AW165" s="21">
        <f t="shared" si="661"/>
        <v>-0.23385079698817846</v>
      </c>
      <c r="AX165" s="21">
        <f t="shared" si="661"/>
        <v>-0.50799416184998303</v>
      </c>
      <c r="AY165" s="21">
        <f t="shared" si="661"/>
        <v>0.63236508084042409</v>
      </c>
      <c r="AZ165" s="21">
        <f t="shared" si="661"/>
        <v>0.44009541728715718</v>
      </c>
      <c r="BA165" s="21">
        <f t="shared" si="661"/>
        <v>-0.39130529573725759</v>
      </c>
      <c r="BB165" s="21">
        <f t="shared" si="661"/>
        <v>0.32952612998117065</v>
      </c>
      <c r="BC165" s="21">
        <f t="shared" si="661"/>
        <v>-0.6473643402387963</v>
      </c>
      <c r="BD165" s="54"/>
      <c r="BF165" s="21">
        <f t="shared" ref="BF165:BN165" si="662">(BF74-BF$86)/BF$87</f>
        <v>-9.6209257124319159E-2</v>
      </c>
      <c r="BG165" s="21">
        <f t="shared" si="662"/>
        <v>-0.10613768313415936</v>
      </c>
      <c r="BH165" s="21">
        <f t="shared" si="662"/>
        <v>-0.2286985756122297</v>
      </c>
      <c r="BI165" s="21">
        <f t="shared" si="662"/>
        <v>-0.5703575245048309</v>
      </c>
      <c r="BJ165" s="21">
        <f t="shared" si="662"/>
        <v>0.52935720845912171</v>
      </c>
      <c r="BK165" s="21">
        <f t="shared" si="662"/>
        <v>0.48192217469286619</v>
      </c>
      <c r="BL165" s="21">
        <f t="shared" si="662"/>
        <v>-0.41635396743182407</v>
      </c>
      <c r="BM165" s="21">
        <f t="shared" si="662"/>
        <v>0.35465270595011061</v>
      </c>
      <c r="BN165" s="21">
        <f t="shared" si="662"/>
        <v>-0.64332080307149586</v>
      </c>
      <c r="BO165" s="54"/>
      <c r="BQ165" s="21">
        <f t="shared" ref="BQ165:BY165" si="663">(BQ74-BQ$86)/BQ$87</f>
        <v>-1.8233283383458559E-2</v>
      </c>
      <c r="BR165" s="21">
        <f t="shared" si="663"/>
        <v>-0.16640147341317724</v>
      </c>
      <c r="BS165" s="21">
        <f t="shared" si="663"/>
        <v>-0.20200353360934684</v>
      </c>
      <c r="BT165" s="21">
        <f t="shared" si="663"/>
        <v>-0.47215173894266127</v>
      </c>
      <c r="BU165" s="21">
        <f t="shared" si="663"/>
        <v>0.50123587544476522</v>
      </c>
      <c r="BV165" s="21">
        <f t="shared" si="663"/>
        <v>0.5769414752886296</v>
      </c>
      <c r="BW165" s="21">
        <f t="shared" si="663"/>
        <v>-0.3645914454754251</v>
      </c>
      <c r="BX165" s="21">
        <f t="shared" si="663"/>
        <v>0.43512677283483714</v>
      </c>
      <c r="BY165" s="21">
        <f t="shared" si="663"/>
        <v>-0.63527588306163219</v>
      </c>
      <c r="BZ165" s="54"/>
      <c r="CB165" s="21">
        <f t="shared" ref="CB165:CJ165" si="664">(CB74-CB$86)/CB$87</f>
        <v>-0.16763726991557212</v>
      </c>
      <c r="CC165" s="21">
        <f t="shared" si="664"/>
        <v>-0.55443991524673308</v>
      </c>
      <c r="CD165" s="21">
        <f t="shared" si="664"/>
        <v>-0.34002706280758743</v>
      </c>
      <c r="CE165" s="21">
        <f t="shared" si="664"/>
        <v>0.28849691815662154</v>
      </c>
      <c r="CF165" s="21">
        <f t="shared" si="664"/>
        <v>0.57470812424844275</v>
      </c>
      <c r="CG165" s="21">
        <f t="shared" si="664"/>
        <v>0.58831752635106038</v>
      </c>
      <c r="CH165" s="21">
        <f t="shared" si="664"/>
        <v>-0.34501428375929066</v>
      </c>
      <c r="CI165" s="21">
        <f t="shared" si="664"/>
        <v>0.55550251244377624</v>
      </c>
      <c r="CJ165" s="21">
        <f t="shared" si="664"/>
        <v>-0.63099378878456669</v>
      </c>
      <c r="CK165" s="54"/>
      <c r="CM165" s="21">
        <f t="shared" ref="CM165:CU165" si="665">(CM74-CM$86)/CM$87</f>
        <v>-0.11682802269146514</v>
      </c>
      <c r="CN165" s="21">
        <f t="shared" si="665"/>
        <v>-9.4540390328397256E-2</v>
      </c>
      <c r="CO165" s="21">
        <f t="shared" si="665"/>
        <v>0.33231310972331274</v>
      </c>
      <c r="CP165" s="21">
        <f t="shared" si="665"/>
        <v>0.49879982392011862</v>
      </c>
      <c r="CQ165" s="21">
        <f t="shared" si="665"/>
        <v>0.67006856503918766</v>
      </c>
      <c r="CR165" s="21">
        <f t="shared" si="665"/>
        <v>-0.32137790334357946</v>
      </c>
      <c r="CS165" s="21">
        <f t="shared" si="665"/>
        <v>0.59427821045510487</v>
      </c>
      <c r="CT165" s="21">
        <f t="shared" si="665"/>
        <v>-0.62269408683097538</v>
      </c>
      <c r="CU165" s="21">
        <f t="shared" si="665"/>
        <v>-0.50374497757855963</v>
      </c>
    </row>
    <row r="166" spans="3:99" ht="0.95" customHeight="1" x14ac:dyDescent="0.25">
      <c r="C166" s="21">
        <f t="shared" ref="C166:K166" si="666">(C75-C$86)/C$87</f>
        <v>0.14117538757672402</v>
      </c>
      <c r="D166" s="21">
        <f t="shared" si="666"/>
        <v>0.41966045160105958</v>
      </c>
      <c r="E166" s="21">
        <f t="shared" si="666"/>
        <v>0.55784529609970768</v>
      </c>
      <c r="F166" s="21">
        <f t="shared" si="666"/>
        <v>-0.36012265540187977</v>
      </c>
      <c r="G166" s="21">
        <f t="shared" si="666"/>
        <v>-7.1384265926091733E-2</v>
      </c>
      <c r="H166" s="21">
        <f t="shared" si="666"/>
        <v>0.26389382902590119</v>
      </c>
      <c r="I166" s="21">
        <f t="shared" si="666"/>
        <v>-8.4126207179108528E-2</v>
      </c>
      <c r="J166" s="21">
        <f t="shared" si="666"/>
        <v>0.78507885293217006</v>
      </c>
      <c r="K166" s="21">
        <f t="shared" si="666"/>
        <v>-0.47403823392921463</v>
      </c>
      <c r="L166" s="54"/>
      <c r="N166" s="53">
        <f t="shared" ref="N166:V166" si="667">(N75-N$86)/N$87</f>
        <v>0.10277167407277682</v>
      </c>
      <c r="O166" s="53">
        <f t="shared" si="667"/>
        <v>0.45194313857985352</v>
      </c>
      <c r="P166" s="53">
        <f t="shared" si="667"/>
        <v>0.49611450721620354</v>
      </c>
      <c r="Q166" s="53">
        <f t="shared" si="667"/>
        <v>-0.44558698344137232</v>
      </c>
      <c r="R166" s="53">
        <f t="shared" si="667"/>
        <v>-2.8419184175051255E-2</v>
      </c>
      <c r="S166" s="53">
        <f t="shared" si="667"/>
        <v>0.19530026164673303</v>
      </c>
      <c r="T166" s="53">
        <f t="shared" si="667"/>
        <v>-0.14577997239152121</v>
      </c>
      <c r="U166" s="53">
        <f t="shared" si="667"/>
        <v>0.79704034116039491</v>
      </c>
      <c r="V166" s="53">
        <f t="shared" si="667"/>
        <v>-0.48011693907719744</v>
      </c>
      <c r="W166" s="54"/>
      <c r="Y166" s="21">
        <f t="shared" ref="Y166:AG166" si="668">(Y75-Y$86)/Y$87</f>
        <v>4.3731733046374385E-2</v>
      </c>
      <c r="Z166" s="21">
        <f t="shared" si="668"/>
        <v>0.19636974753438841</v>
      </c>
      <c r="AA166" s="21">
        <f t="shared" si="668"/>
        <v>0.2710492988424909</v>
      </c>
      <c r="AB166" s="21">
        <f t="shared" si="668"/>
        <v>0.26386027248035532</v>
      </c>
      <c r="AC166" s="21">
        <f t="shared" si="668"/>
        <v>-0.17609096420324249</v>
      </c>
      <c r="AD166" s="21">
        <f t="shared" si="668"/>
        <v>0.10080312533122208</v>
      </c>
      <c r="AE166" s="21">
        <f t="shared" si="668"/>
        <v>-9.6115635404756802E-2</v>
      </c>
      <c r="AF166" s="21">
        <f t="shared" si="668"/>
        <v>0.74954593656124924</v>
      </c>
      <c r="AG166" s="21">
        <f t="shared" si="668"/>
        <v>-0.50892527432546542</v>
      </c>
      <c r="AJ166" s="21">
        <f t="shared" ref="AJ166:AR166" si="669">(AJ75-AJ$86)/AJ$87</f>
        <v>0.20227050794789059</v>
      </c>
      <c r="AK166" s="21">
        <f t="shared" si="669"/>
        <v>0.407971846128313</v>
      </c>
      <c r="AL166" s="21">
        <f t="shared" si="669"/>
        <v>0.23930662756414392</v>
      </c>
      <c r="AM166" s="21">
        <f t="shared" si="669"/>
        <v>0.28412265511273566</v>
      </c>
      <c r="AN166" s="21">
        <f t="shared" si="669"/>
        <v>-0.13019257585985525</v>
      </c>
      <c r="AO166" s="21">
        <f t="shared" si="669"/>
        <v>7.2585883048813263E-2</v>
      </c>
      <c r="AP166" s="21">
        <f t="shared" si="669"/>
        <v>-0.11181208531290221</v>
      </c>
      <c r="AQ166" s="21">
        <f t="shared" si="669"/>
        <v>0.74594823745200411</v>
      </c>
      <c r="AR166" s="21">
        <f t="shared" si="669"/>
        <v>-0.54341484285335984</v>
      </c>
      <c r="AS166" s="54"/>
      <c r="AU166" s="21">
        <f t="shared" ref="AU166:BC166" si="670">(AU75-AU$86)/AU$87</f>
        <v>0.25838168820715718</v>
      </c>
      <c r="AV166" s="21">
        <f t="shared" si="670"/>
        <v>0.65407073652706404</v>
      </c>
      <c r="AW166" s="21">
        <f t="shared" si="670"/>
        <v>0.57438833911232912</v>
      </c>
      <c r="AX166" s="21">
        <f t="shared" si="670"/>
        <v>0.26904938586617222</v>
      </c>
      <c r="AY166" s="21">
        <f t="shared" si="670"/>
        <v>-8.2887703218102127E-2</v>
      </c>
      <c r="AZ166" s="21">
        <f t="shared" si="670"/>
        <v>3.4759494446310622E-2</v>
      </c>
      <c r="BA166" s="21">
        <f t="shared" si="670"/>
        <v>-0.11502452455036442</v>
      </c>
      <c r="BB166" s="21">
        <f t="shared" si="670"/>
        <v>0.75337423335713305</v>
      </c>
      <c r="BC166" s="21">
        <f t="shared" si="670"/>
        <v>-0.57857519701050497</v>
      </c>
      <c r="BD166" s="54"/>
      <c r="BF166" s="21">
        <f t="shared" ref="BF166:BN166" si="671">(BF75-BF$86)/BF$87</f>
        <v>0.18292971334313454</v>
      </c>
      <c r="BG166" s="21">
        <f t="shared" si="671"/>
        <v>0.53860267245072657</v>
      </c>
      <c r="BH166" s="21">
        <f t="shared" si="671"/>
        <v>0.53248410566100279</v>
      </c>
      <c r="BI166" s="21">
        <f t="shared" si="671"/>
        <v>0.34103541384839425</v>
      </c>
      <c r="BJ166" s="21">
        <f t="shared" si="671"/>
        <v>-9.9562857116978057E-2</v>
      </c>
      <c r="BK166" s="21">
        <f t="shared" si="671"/>
        <v>-0.13726575873604768</v>
      </c>
      <c r="BL166" s="21">
        <f t="shared" si="671"/>
        <v>-0.10780593799574324</v>
      </c>
      <c r="BM166" s="21">
        <f t="shared" si="671"/>
        <v>0.75210316460137261</v>
      </c>
      <c r="BN166" s="21">
        <f t="shared" si="671"/>
        <v>-0.60292946120986546</v>
      </c>
      <c r="BO166" s="54"/>
      <c r="BQ166" s="21">
        <f t="shared" ref="BQ166:BY166" si="672">(BQ75-BQ$86)/BQ$87</f>
        <v>0.33195577869148052</v>
      </c>
      <c r="BR166" s="21">
        <f t="shared" si="672"/>
        <v>0.58500615938268874</v>
      </c>
      <c r="BS166" s="21">
        <f t="shared" si="672"/>
        <v>0.27822653570602313</v>
      </c>
      <c r="BT166" s="21">
        <f t="shared" si="672"/>
        <v>-0.85320795439707164</v>
      </c>
      <c r="BU166" s="21">
        <f t="shared" si="672"/>
        <v>-0.12591195457346505</v>
      </c>
      <c r="BV166" s="21">
        <f t="shared" si="672"/>
        <v>-5.1416872866072438E-2</v>
      </c>
      <c r="BW166" s="21">
        <f t="shared" si="672"/>
        <v>-0.23527054814867224</v>
      </c>
      <c r="BX166" s="21">
        <f t="shared" si="672"/>
        <v>0.71768064452630564</v>
      </c>
      <c r="BY166" s="21">
        <f t="shared" si="672"/>
        <v>-0.6519720139850258</v>
      </c>
      <c r="BZ166" s="54"/>
      <c r="CB166" s="21">
        <f t="shared" ref="CB166:CJ166" si="673">(CB75-CB$86)/CB$87</f>
        <v>0.15349201134781773</v>
      </c>
      <c r="CC166" s="21">
        <f t="shared" si="673"/>
        <v>0.65925503346051795</v>
      </c>
      <c r="CD166" s="21">
        <f t="shared" si="673"/>
        <v>0.30969371331971779</v>
      </c>
      <c r="CE166" s="21">
        <f t="shared" si="673"/>
        <v>-1.2208618330001695</v>
      </c>
      <c r="CF166" s="21">
        <f t="shared" si="673"/>
        <v>-0.10209860557886874</v>
      </c>
      <c r="CG166" s="21">
        <f t="shared" si="673"/>
        <v>1.3599572962351035E-3</v>
      </c>
      <c r="CH166" s="21">
        <f t="shared" si="673"/>
        <v>-0.25234054410873663</v>
      </c>
      <c r="CI166" s="21">
        <f t="shared" si="673"/>
        <v>0.71358265598491932</v>
      </c>
      <c r="CJ166" s="21">
        <f t="shared" si="673"/>
        <v>-0.65277045383157029</v>
      </c>
      <c r="CK166" s="54"/>
      <c r="CM166" s="21">
        <f t="shared" ref="CM166:CU166" si="674">(CM75-CM$86)/CM$87</f>
        <v>0.2639024722545793</v>
      </c>
      <c r="CN166" s="21">
        <f t="shared" si="674"/>
        <v>0.55930317933768081</v>
      </c>
      <c r="CO166" s="21">
        <f t="shared" si="674"/>
        <v>-1.8359746429955017</v>
      </c>
      <c r="CP166" s="21">
        <f t="shared" si="674"/>
        <v>-0.11795808779962448</v>
      </c>
      <c r="CQ166" s="21">
        <f t="shared" si="674"/>
        <v>-3.9714208700139732E-2</v>
      </c>
      <c r="CR166" s="21">
        <f t="shared" si="674"/>
        <v>-0.30597699919950472</v>
      </c>
      <c r="CS166" s="21">
        <f t="shared" si="674"/>
        <v>0.6719759129509536</v>
      </c>
      <c r="CT166" s="21">
        <f t="shared" si="674"/>
        <v>-0.6806145327116051</v>
      </c>
      <c r="CU166" s="21">
        <f t="shared" si="674"/>
        <v>0.87946888456551453</v>
      </c>
    </row>
    <row r="167" spans="3:99" ht="0.95" customHeight="1" x14ac:dyDescent="0.25">
      <c r="C167" s="21">
        <f t="shared" ref="C167:K167" si="675">(C76-C$86)/C$87</f>
        <v>0.9236939978486276</v>
      </c>
      <c r="D167" s="21">
        <f t="shared" si="675"/>
        <v>0.40703971332263073</v>
      </c>
      <c r="E167" s="21">
        <f t="shared" si="675"/>
        <v>0.66910956133166244</v>
      </c>
      <c r="F167" s="21">
        <f t="shared" si="675"/>
        <v>-0.25353554120063609</v>
      </c>
      <c r="G167" s="21">
        <f t="shared" si="675"/>
        <v>-0.12290508394231478</v>
      </c>
      <c r="H167" s="21">
        <f t="shared" si="675"/>
        <v>0.3470704915922937</v>
      </c>
      <c r="I167" s="21">
        <f t="shared" si="675"/>
        <v>-0.35499808977735664</v>
      </c>
      <c r="J167" s="21">
        <f t="shared" si="675"/>
        <v>-0.22220303198558783</v>
      </c>
      <c r="K167" s="21">
        <f t="shared" si="675"/>
        <v>-1.0928378872366076</v>
      </c>
      <c r="L167" s="54"/>
      <c r="N167" s="53">
        <f t="shared" ref="N167:V167" si="676">(N76-N$86)/N$87</f>
        <v>0.82237908301683404</v>
      </c>
      <c r="O167" s="53">
        <f t="shared" si="676"/>
        <v>0.13304569135257827</v>
      </c>
      <c r="P167" s="53">
        <f t="shared" si="676"/>
        <v>0.3726900327512031</v>
      </c>
      <c r="Q167" s="53">
        <f t="shared" si="676"/>
        <v>-0.19609183821975273</v>
      </c>
      <c r="R167" s="53">
        <f t="shared" si="676"/>
        <v>-0.16454425751848686</v>
      </c>
      <c r="S167" s="53">
        <f t="shared" si="676"/>
        <v>0.25217717995086952</v>
      </c>
      <c r="T167" s="53">
        <f t="shared" si="676"/>
        <v>-0.35388356934354026</v>
      </c>
      <c r="U167" s="53">
        <f t="shared" si="676"/>
        <v>-0.22071886370595523</v>
      </c>
      <c r="V167" s="53">
        <f t="shared" si="676"/>
        <v>-1.0926067679655234</v>
      </c>
      <c r="W167" s="54"/>
      <c r="Y167" s="21">
        <f t="shared" ref="Y167:AG167" si="677">(Y76-Y$86)/Y$87</f>
        <v>0.48264575490307304</v>
      </c>
      <c r="Z167" s="21">
        <f t="shared" si="677"/>
        <v>-0.44793894703368209</v>
      </c>
      <c r="AA167" s="21">
        <f t="shared" si="677"/>
        <v>-0.19658260440870526</v>
      </c>
      <c r="AB167" s="21">
        <f t="shared" si="677"/>
        <v>0.26386027248035532</v>
      </c>
      <c r="AC167" s="21">
        <f t="shared" si="677"/>
        <v>-0.28007995017873494</v>
      </c>
      <c r="AD167" s="21">
        <f t="shared" si="677"/>
        <v>0.18503124012140307</v>
      </c>
      <c r="AE167" s="21">
        <f t="shared" si="677"/>
        <v>-0.4065279987742072</v>
      </c>
      <c r="AF167" s="21">
        <f t="shared" si="677"/>
        <v>-0.2086722033630253</v>
      </c>
      <c r="AG167" s="21">
        <f t="shared" si="677"/>
        <v>-1.0472819829591102</v>
      </c>
      <c r="AJ167" s="21">
        <f t="shared" ref="AJ167:AR167" si="678">(AJ76-AJ$86)/AJ$87</f>
        <v>0.55943921520880491</v>
      </c>
      <c r="AK167" s="21">
        <f t="shared" si="678"/>
        <v>-0.50898670402217461</v>
      </c>
      <c r="AL167" s="21">
        <f t="shared" si="678"/>
        <v>-0.43365039087664897</v>
      </c>
      <c r="AM167" s="21">
        <f t="shared" si="678"/>
        <v>-0.16924792845048942</v>
      </c>
      <c r="AN167" s="21">
        <f t="shared" si="678"/>
        <v>0.13239022460837177</v>
      </c>
      <c r="AO167" s="21">
        <f t="shared" si="678"/>
        <v>0.34768306537992461</v>
      </c>
      <c r="AP167" s="21">
        <f t="shared" si="678"/>
        <v>-0.47935280139095671</v>
      </c>
      <c r="AQ167" s="21">
        <f t="shared" si="678"/>
        <v>-0.1267586276641213</v>
      </c>
      <c r="AR167" s="21">
        <f t="shared" si="678"/>
        <v>-1.0108829377558228</v>
      </c>
      <c r="AS167" s="54"/>
      <c r="AU167" s="21">
        <f t="shared" ref="AU167:BC167" si="679">(AU76-AU$86)/AU$87</f>
        <v>0.55075457287249585</v>
      </c>
      <c r="AV167" s="21">
        <f t="shared" si="679"/>
        <v>-0.56512860414631683</v>
      </c>
      <c r="AW167" s="21">
        <f t="shared" si="679"/>
        <v>-0.51035365933835208</v>
      </c>
      <c r="AX167" s="21">
        <f t="shared" si="679"/>
        <v>-0.34683489876213724</v>
      </c>
      <c r="AY167" s="21">
        <f t="shared" si="679"/>
        <v>6.9127874865181793E-2</v>
      </c>
      <c r="AZ167" s="21">
        <f t="shared" si="679"/>
        <v>0.32087896939279026</v>
      </c>
      <c r="BA167" s="21">
        <f t="shared" si="679"/>
        <v>-0.45270102266767787</v>
      </c>
      <c r="BB167" s="21">
        <f t="shared" si="679"/>
        <v>-9.4321973394791814E-2</v>
      </c>
      <c r="BC167" s="21">
        <f t="shared" si="679"/>
        <v>-1.0050678850259105</v>
      </c>
      <c r="BD167" s="54"/>
      <c r="BF167" s="21">
        <f t="shared" ref="BF167:BN167" si="680">(BF76-BF$86)/BF$87</f>
        <v>0.57620780677856531</v>
      </c>
      <c r="BG167" s="21">
        <f t="shared" si="680"/>
        <v>-0.76196090206571054</v>
      </c>
      <c r="BH167" s="21">
        <f t="shared" si="680"/>
        <v>-0.71308755460428741</v>
      </c>
      <c r="BI167" s="21">
        <f t="shared" si="680"/>
        <v>-0.1798639029874374</v>
      </c>
      <c r="BJ167" s="21">
        <f t="shared" si="680"/>
        <v>-7.5795529057415531E-2</v>
      </c>
      <c r="BK167" s="21">
        <f t="shared" si="680"/>
        <v>0.28378203599561391</v>
      </c>
      <c r="BL167" s="21">
        <f t="shared" si="680"/>
        <v>-0.41635396743182407</v>
      </c>
      <c r="BM167" s="21">
        <f t="shared" si="680"/>
        <v>-6.7638406366855752E-2</v>
      </c>
      <c r="BN167" s="21">
        <f t="shared" si="680"/>
        <v>-1.0356938382987626</v>
      </c>
      <c r="BO167" s="54"/>
      <c r="BQ167" s="21">
        <f t="shared" ref="BQ167:BY167" si="681">(BQ76-BQ$86)/BQ$87</f>
        <v>0.58937552473271781</v>
      </c>
      <c r="BR167" s="21">
        <f t="shared" si="681"/>
        <v>-0.60426775267256061</v>
      </c>
      <c r="BS167" s="21">
        <f t="shared" si="681"/>
        <v>-0.55695619353809855</v>
      </c>
      <c r="BT167" s="21">
        <f t="shared" si="681"/>
        <v>0.26968775045429766</v>
      </c>
      <c r="BU167" s="21">
        <f t="shared" si="681"/>
        <v>-0.25346744542463101</v>
      </c>
      <c r="BV167" s="21">
        <f t="shared" si="681"/>
        <v>0.23658070337149942</v>
      </c>
      <c r="BW167" s="21">
        <f t="shared" si="681"/>
        <v>-0.39692166980711424</v>
      </c>
      <c r="BX167" s="21">
        <f t="shared" si="681"/>
        <v>-2.7234108114839038E-2</v>
      </c>
      <c r="BY167" s="21">
        <f t="shared" si="681"/>
        <v>-1.0582445331209396</v>
      </c>
      <c r="BZ167" s="54"/>
      <c r="CB167" s="21">
        <f t="shared" ref="CB167:CJ167" si="682">(CB76-CB$86)/CB$87</f>
        <v>0.51049168722196003</v>
      </c>
      <c r="CC167" s="21">
        <f t="shared" si="682"/>
        <v>-0.72665541906317166</v>
      </c>
      <c r="CD167" s="21">
        <f t="shared" si="682"/>
        <v>-0.58367235385532723</v>
      </c>
      <c r="CE167" s="21">
        <f t="shared" si="682"/>
        <v>0.63289372661378118</v>
      </c>
      <c r="CF167" s="21">
        <f t="shared" si="682"/>
        <v>-0.23604993752385767</v>
      </c>
      <c r="CG167" s="21">
        <f t="shared" si="682"/>
        <v>0.27226345070615421</v>
      </c>
      <c r="CH167" s="21">
        <f t="shared" si="682"/>
        <v>-0.40679677685965948</v>
      </c>
      <c r="CI167" s="21">
        <f t="shared" si="682"/>
        <v>2.2220100497743569E-3</v>
      </c>
      <c r="CJ167" s="21">
        <f t="shared" si="682"/>
        <v>-1.0556387572011392</v>
      </c>
      <c r="CK167" s="54"/>
      <c r="CM167" s="21">
        <f t="shared" ref="CM167:CU167" si="683">(CM76-CM$86)/CM$87</f>
        <v>0.50296839283289441</v>
      </c>
      <c r="CN167" s="21">
        <f t="shared" si="683"/>
        <v>0.67059570183403461</v>
      </c>
      <c r="CO167" s="21">
        <f t="shared" si="683"/>
        <v>0.98462999597229095</v>
      </c>
      <c r="CP167" s="21">
        <f t="shared" si="683"/>
        <v>-0.36466125248743775</v>
      </c>
      <c r="CQ167" s="21">
        <f t="shared" si="683"/>
        <v>0.23698077089315031</v>
      </c>
      <c r="CR167" s="21">
        <f t="shared" si="683"/>
        <v>-0.36758061577576012</v>
      </c>
      <c r="CS167" s="21">
        <f t="shared" si="683"/>
        <v>3.7444675901571176E-2</v>
      </c>
      <c r="CT167" s="21">
        <f t="shared" si="683"/>
        <v>-1.0649956735557851</v>
      </c>
      <c r="CU167" s="21">
        <f t="shared" si="683"/>
        <v>-0.77570186981147038</v>
      </c>
    </row>
    <row r="168" spans="3:99" ht="0.95" customHeight="1" x14ac:dyDescent="0.25">
      <c r="C168" s="21">
        <f t="shared" ref="C168:K168" si="684">(C77-C$86)/C$87</f>
        <v>0.13740366003213422</v>
      </c>
      <c r="D168" s="21">
        <f t="shared" si="684"/>
        <v>-0.33234810882390203</v>
      </c>
      <c r="E168" s="21">
        <f t="shared" si="684"/>
        <v>-0.32253320254813306</v>
      </c>
      <c r="F168" s="21">
        <f t="shared" si="684"/>
        <v>-0.14176794949790272</v>
      </c>
      <c r="G168" s="21">
        <f t="shared" si="684"/>
        <v>-0.92259778097673251</v>
      </c>
      <c r="H168" s="21">
        <f t="shared" si="684"/>
        <v>-4.1087267050869E-2</v>
      </c>
      <c r="I168" s="21">
        <f t="shared" si="684"/>
        <v>-0.59577309653135335</v>
      </c>
      <c r="J168" s="21">
        <f t="shared" si="684"/>
        <v>-2.3087155078866592</v>
      </c>
      <c r="K168" s="21">
        <f t="shared" si="684"/>
        <v>-1.1842724628745658</v>
      </c>
      <c r="L168" s="54"/>
      <c r="N168" s="53">
        <f t="shared" ref="N168:V168" si="685">(N77-N$86)/N$87</f>
        <v>0.37245488064260174</v>
      </c>
      <c r="O168" s="53">
        <f t="shared" si="685"/>
        <v>-0.36317816308082196</v>
      </c>
      <c r="P168" s="53">
        <f t="shared" si="685"/>
        <v>-0.43838508516165658</v>
      </c>
      <c r="Q168" s="53">
        <f t="shared" si="685"/>
        <v>-8.8367229694455138E-2</v>
      </c>
      <c r="R168" s="53">
        <f t="shared" si="685"/>
        <v>-1.1004041367546054</v>
      </c>
      <c r="S168" s="53">
        <f t="shared" si="685"/>
        <v>-8.9084329873950097E-2</v>
      </c>
      <c r="T168" s="53">
        <f t="shared" si="685"/>
        <v>-0.68090350741100047</v>
      </c>
      <c r="U168" s="53">
        <f t="shared" si="685"/>
        <v>-2.6681874277893218</v>
      </c>
      <c r="V168" s="53">
        <f t="shared" si="685"/>
        <v>-1.1867656521080567</v>
      </c>
      <c r="W168" s="54"/>
      <c r="Y168" s="21">
        <f t="shared" ref="Y168:AG168" si="686">(Y77-Y$86)/Y$87</f>
        <v>0.34129737775960761</v>
      </c>
      <c r="Z168" s="21">
        <f t="shared" si="686"/>
        <v>-0.46777029167201717</v>
      </c>
      <c r="AA168" s="21">
        <f t="shared" si="686"/>
        <v>-0.5706881270096622</v>
      </c>
      <c r="AB168" s="21">
        <f t="shared" si="686"/>
        <v>-0.14806172865205317</v>
      </c>
      <c r="AC168" s="21">
        <f t="shared" si="686"/>
        <v>-1.236370821208258</v>
      </c>
      <c r="AD168" s="21">
        <f t="shared" si="686"/>
        <v>-0.17995725730271614</v>
      </c>
      <c r="AE168" s="21">
        <f t="shared" si="686"/>
        <v>-0.74798159848060242</v>
      </c>
      <c r="AF168" s="21">
        <f t="shared" si="686"/>
        <v>-2.5323511926793909</v>
      </c>
      <c r="AG168" s="21">
        <f t="shared" si="686"/>
        <v>-1.1347649481120774</v>
      </c>
      <c r="AJ168" s="21">
        <f t="shared" ref="AJ168:AR168" si="687">(AJ77-AJ$86)/AJ$87</f>
        <v>0.52605731193235861</v>
      </c>
      <c r="AK168" s="21">
        <f t="shared" si="687"/>
        <v>-0.42366263511685487</v>
      </c>
      <c r="AL168" s="21">
        <f t="shared" si="687"/>
        <v>-0.75993258163582134</v>
      </c>
      <c r="AM168" s="21">
        <f t="shared" si="687"/>
        <v>0.65834820673487571</v>
      </c>
      <c r="AN168" s="21">
        <f t="shared" si="687"/>
        <v>-1.4310798850497761</v>
      </c>
      <c r="AO168" s="21">
        <f t="shared" si="687"/>
        <v>-0.31255017221474307</v>
      </c>
      <c r="AP168" s="21">
        <f t="shared" si="687"/>
        <v>-0.81626512446250687</v>
      </c>
      <c r="AQ168" s="21">
        <f t="shared" si="687"/>
        <v>-2.4054932199117829</v>
      </c>
      <c r="AR168" s="21">
        <f t="shared" si="687"/>
        <v>-1.0885429599734899</v>
      </c>
      <c r="AS168" s="54"/>
      <c r="AU168" s="21">
        <f t="shared" ref="AU168:BC168" si="688">(AU77-AU$86)/AU$87</f>
        <v>0.68230816711217124</v>
      </c>
      <c r="AV168" s="21">
        <f t="shared" si="688"/>
        <v>-0.5174299012667396</v>
      </c>
      <c r="AW168" s="21">
        <f t="shared" si="688"/>
        <v>-0.68050926693845892</v>
      </c>
      <c r="AX168" s="21">
        <f t="shared" si="688"/>
        <v>0.63571673748311985</v>
      </c>
      <c r="AY168" s="21">
        <f t="shared" si="688"/>
        <v>-1.5543205423575768</v>
      </c>
      <c r="AZ168" s="21">
        <f t="shared" si="688"/>
        <v>-0.17983011176354996</v>
      </c>
      <c r="BA168" s="21">
        <f t="shared" si="688"/>
        <v>-0.85177324771541163</v>
      </c>
      <c r="BB168" s="21">
        <f t="shared" si="688"/>
        <v>-2.3132914557748299</v>
      </c>
      <c r="BC168" s="21">
        <f t="shared" si="688"/>
        <v>-1.0827996168738796</v>
      </c>
      <c r="BD168" s="54"/>
      <c r="BF168" s="21">
        <f t="shared" ref="BF168:BN168" si="689">(BF77-BF$86)/BF$87</f>
        <v>0.79603836204430767</v>
      </c>
      <c r="BG168" s="21">
        <f t="shared" si="689"/>
        <v>-0.54980526524881324</v>
      </c>
      <c r="BH168" s="21">
        <f t="shared" si="689"/>
        <v>-0.82841826388811068</v>
      </c>
      <c r="BI168" s="21">
        <f t="shared" si="689"/>
        <v>0.78341733774449185</v>
      </c>
      <c r="BJ168" s="21">
        <f t="shared" si="689"/>
        <v>-0.68277652257853549</v>
      </c>
      <c r="BK168" s="21">
        <f t="shared" si="689"/>
        <v>-0.31063838009614275</v>
      </c>
      <c r="BL168" s="21">
        <f t="shared" si="689"/>
        <v>-0.87917601158594572</v>
      </c>
      <c r="BM168" s="21">
        <f t="shared" si="689"/>
        <v>-2.3529785436116146</v>
      </c>
      <c r="BN168" s="21">
        <f t="shared" si="689"/>
        <v>-1.143596422986261</v>
      </c>
      <c r="BO168" s="54"/>
      <c r="BQ168" s="21">
        <f t="shared" ref="BQ168:BY168" si="690">(BQ77-BQ$86)/BQ$87</f>
        <v>0.67694160597514974</v>
      </c>
      <c r="BR168" s="21">
        <f t="shared" si="690"/>
        <v>-0.58348404070168092</v>
      </c>
      <c r="BS168" s="21">
        <f t="shared" si="690"/>
        <v>-0.59871533000030464</v>
      </c>
      <c r="BT168" s="21">
        <f t="shared" si="690"/>
        <v>-0.44069947988928199</v>
      </c>
      <c r="BU168" s="21">
        <f t="shared" si="690"/>
        <v>-0.77786224114608937</v>
      </c>
      <c r="BV168" s="21">
        <f t="shared" si="690"/>
        <v>-0.57504882966165849</v>
      </c>
      <c r="BW168" s="21">
        <f t="shared" si="690"/>
        <v>-0.97886570777750304</v>
      </c>
      <c r="BX168" s="21">
        <f t="shared" si="690"/>
        <v>-2.6729658157713199</v>
      </c>
      <c r="BY168" s="21">
        <f t="shared" si="690"/>
        <v>-1.1662128464255526</v>
      </c>
      <c r="BZ168" s="54"/>
      <c r="CB168" s="21">
        <f t="shared" ref="CB168:CJ168" si="691">(CB77-CB$86)/CB$87</f>
        <v>0.75523628874204274</v>
      </c>
      <c r="CC168" s="21">
        <f t="shared" si="691"/>
        <v>-0.58410839618251342</v>
      </c>
      <c r="CD168" s="21">
        <f t="shared" si="691"/>
        <v>-0.78671009639511036</v>
      </c>
      <c r="CE168" s="21">
        <f t="shared" si="691"/>
        <v>-0.51149554027234923</v>
      </c>
      <c r="CF168" s="21">
        <f t="shared" si="691"/>
        <v>-0.93400687765827273</v>
      </c>
      <c r="CG168" s="21">
        <f t="shared" si="691"/>
        <v>-0.54044702952360379</v>
      </c>
      <c r="CH168" s="21">
        <f t="shared" si="691"/>
        <v>-0.93194796821279591</v>
      </c>
      <c r="CI168" s="21">
        <f t="shared" si="691"/>
        <v>-2.6587937395594721</v>
      </c>
      <c r="CJ168" s="21">
        <f t="shared" si="691"/>
        <v>-1.1661553323146829</v>
      </c>
      <c r="CK168" s="54"/>
      <c r="CM168" s="21">
        <f t="shared" ref="CM168:CU168" si="692">(CM77-CM$86)/CM$87</f>
        <v>0.85397528757845698</v>
      </c>
      <c r="CN168" s="21">
        <f t="shared" si="692"/>
        <v>-0.32129890491471752</v>
      </c>
      <c r="CO168" s="21">
        <f t="shared" si="692"/>
        <v>-1.1456280290562686</v>
      </c>
      <c r="CP168" s="21">
        <f t="shared" si="692"/>
        <v>-0.57297021604835163</v>
      </c>
      <c r="CQ168" s="21">
        <f t="shared" si="692"/>
        <v>-0.74949698243944007</v>
      </c>
      <c r="CR168" s="21">
        <f t="shared" si="692"/>
        <v>-0.96821587739418802</v>
      </c>
      <c r="CS168" s="21">
        <f t="shared" si="692"/>
        <v>-2.7596726139485765</v>
      </c>
      <c r="CT168" s="21">
        <f t="shared" si="692"/>
        <v>-1.1759221032423248</v>
      </c>
      <c r="CU168" s="21">
        <f t="shared" si="692"/>
        <v>-0.57771048218969867</v>
      </c>
    </row>
    <row r="169" spans="3:99" ht="0.95" customHeight="1" x14ac:dyDescent="0.25">
      <c r="C169" s="21">
        <f t="shared" ref="C169:K169" si="693">(C78-C$86)/C$87</f>
        <v>-0.53190738547601601</v>
      </c>
      <c r="D169" s="21">
        <f t="shared" si="693"/>
        <v>-0.44637225059232777</v>
      </c>
      <c r="E169" s="21">
        <f t="shared" si="693"/>
        <v>-0.34617685890992411</v>
      </c>
      <c r="F169" s="21">
        <f t="shared" si="693"/>
        <v>0.41253689597745757</v>
      </c>
      <c r="G169" s="21">
        <f t="shared" si="693"/>
        <v>1.8774466764266915</v>
      </c>
      <c r="H169" s="21">
        <f t="shared" si="693"/>
        <v>0.26389382902590119</v>
      </c>
      <c r="I169" s="21">
        <f t="shared" si="693"/>
        <v>0.42752068217313632</v>
      </c>
      <c r="J169" s="21">
        <f t="shared" si="693"/>
        <v>4.1608890254777112E-2</v>
      </c>
      <c r="K169" s="21">
        <f t="shared" si="693"/>
        <v>-1.1805781365861634</v>
      </c>
      <c r="L169" s="54"/>
      <c r="N169" s="53">
        <f t="shared" ref="N169:V169" si="694">(N78-N$86)/N$87</f>
        <v>-0.76377000354661984</v>
      </c>
      <c r="O169" s="53">
        <f t="shared" si="694"/>
        <v>-0.93695746158595572</v>
      </c>
      <c r="P169" s="53">
        <f t="shared" si="694"/>
        <v>-1.0784291456015855</v>
      </c>
      <c r="Q169" s="53">
        <f t="shared" si="694"/>
        <v>0.68024377877720299</v>
      </c>
      <c r="R169" s="53">
        <f t="shared" si="694"/>
        <v>1.5391461135454476</v>
      </c>
      <c r="S169" s="53">
        <f t="shared" si="694"/>
        <v>0.28061563910293774</v>
      </c>
      <c r="T169" s="53">
        <f t="shared" si="694"/>
        <v>0.41907264790681781</v>
      </c>
      <c r="U169" s="53">
        <f t="shared" si="694"/>
        <v>4.5837118520945776E-2</v>
      </c>
      <c r="V169" s="53">
        <f t="shared" si="694"/>
        <v>-1.1785381767946317</v>
      </c>
      <c r="W169" s="54"/>
      <c r="Y169" s="21">
        <f t="shared" ref="Y169:AG169" si="695">(Y78-Y$86)/Y$87</f>
        <v>-0.43750042146379625</v>
      </c>
      <c r="Z169" s="21">
        <f t="shared" si="695"/>
        <v>-0.84111169308817679</v>
      </c>
      <c r="AA169" s="21">
        <f t="shared" si="695"/>
        <v>-0.86997254509042599</v>
      </c>
      <c r="AB169" s="21">
        <f t="shared" si="695"/>
        <v>0.59432443194386286</v>
      </c>
      <c r="AC169" s="21">
        <f t="shared" si="695"/>
        <v>3.2963255674881831</v>
      </c>
      <c r="AD169" s="21">
        <f t="shared" si="695"/>
        <v>0.18503124012140307</v>
      </c>
      <c r="AE169" s="21">
        <f t="shared" si="695"/>
        <v>0.33846167331247212</v>
      </c>
      <c r="AF169" s="21">
        <f t="shared" si="695"/>
        <v>3.0882331618043182E-2</v>
      </c>
      <c r="AG169" s="21">
        <f t="shared" si="695"/>
        <v>-1.1263531245396767</v>
      </c>
      <c r="AJ169" s="21">
        <f t="shared" ref="AJ169:AR169" si="696">(AJ78-AJ$86)/AJ$87</f>
        <v>-0.53177530136079687</v>
      </c>
      <c r="AK169" s="21">
        <f t="shared" si="696"/>
        <v>-0.90654170922630783</v>
      </c>
      <c r="AL169" s="21">
        <f t="shared" si="696"/>
        <v>-0.86189576624806175</v>
      </c>
      <c r="AM169" s="21">
        <f t="shared" si="696"/>
        <v>0.65834820673487571</v>
      </c>
      <c r="AN169" s="21">
        <f t="shared" si="696"/>
        <v>3.1711346941490803</v>
      </c>
      <c r="AO169" s="21">
        <f t="shared" si="696"/>
        <v>0.23764419244747959</v>
      </c>
      <c r="AP169" s="21">
        <f t="shared" si="696"/>
        <v>0.40887059579767338</v>
      </c>
      <c r="AQ169" s="21">
        <f t="shared" si="696"/>
        <v>1.8692516521899384E-2</v>
      </c>
      <c r="AR169" s="21">
        <f t="shared" si="696"/>
        <v>-1.0817571327894222</v>
      </c>
      <c r="AS169" s="54"/>
      <c r="AU169" s="21">
        <f t="shared" ref="AU169:BC169" si="697">(AU78-AU$86)/AU$87</f>
        <v>-0.62396436092384899</v>
      </c>
      <c r="AV169" s="21">
        <f t="shared" si="697"/>
        <v>-0.92550091850121885</v>
      </c>
      <c r="AW169" s="21">
        <f t="shared" si="697"/>
        <v>-0.80812597263853814</v>
      </c>
      <c r="AX169" s="21">
        <f t="shared" si="697"/>
        <v>0.63571673748311985</v>
      </c>
      <c r="AY169" s="21">
        <f t="shared" si="697"/>
        <v>3.0626654125052259</v>
      </c>
      <c r="AZ169" s="21">
        <f t="shared" si="697"/>
        <v>0.39240883812941069</v>
      </c>
      <c r="BA169" s="21">
        <f t="shared" si="697"/>
        <v>0.37614129089299891</v>
      </c>
      <c r="BB169" s="21">
        <f t="shared" si="697"/>
        <v>-0.1691186975199612</v>
      </c>
      <c r="BC169" s="21">
        <f t="shared" si="697"/>
        <v>-1.0766085939833334</v>
      </c>
      <c r="BD169" s="54"/>
      <c r="BF169" s="21">
        <f t="shared" ref="BF169:BN169" si="698">(BF78-BF$86)/BF$87</f>
        <v>-0.64865449262065134</v>
      </c>
      <c r="BG169" s="21">
        <f t="shared" si="698"/>
        <v>-1.0318302203494101</v>
      </c>
      <c r="BH169" s="21">
        <f t="shared" si="698"/>
        <v>-1.0821458243125219</v>
      </c>
      <c r="BI169" s="21">
        <f t="shared" si="698"/>
        <v>0.78341733774449185</v>
      </c>
      <c r="BJ169" s="21">
        <f t="shared" si="698"/>
        <v>3.2644281913133235</v>
      </c>
      <c r="BK169" s="21">
        <f t="shared" si="698"/>
        <v>0.35808458800708326</v>
      </c>
      <c r="BL169" s="21">
        <f t="shared" si="698"/>
        <v>0.35501610615837847</v>
      </c>
      <c r="BM169" s="21">
        <f t="shared" si="698"/>
        <v>-0.1173197136982639</v>
      </c>
      <c r="BN169" s="21">
        <f t="shared" si="698"/>
        <v>-1.1401343079695498</v>
      </c>
      <c r="BO169" s="54"/>
      <c r="BQ169" s="21">
        <f t="shared" ref="BQ169:BY169" si="699">(BQ78-BQ$86)/BQ$87</f>
        <v>-0.66614456001499578</v>
      </c>
      <c r="BR169" s="21">
        <f t="shared" si="699"/>
        <v>-0.87375093074414556</v>
      </c>
      <c r="BS169" s="21">
        <f t="shared" si="699"/>
        <v>-0.70311317115581984</v>
      </c>
      <c r="BT169" s="21">
        <f t="shared" si="699"/>
        <v>0.5893620041089086</v>
      </c>
      <c r="BU169" s="21">
        <f t="shared" si="699"/>
        <v>3.9080304435946469</v>
      </c>
      <c r="BV169" s="21">
        <f t="shared" si="699"/>
        <v>0.31512549689083696</v>
      </c>
      <c r="BW169" s="21">
        <f t="shared" si="699"/>
        <v>0.31434326549003028</v>
      </c>
      <c r="BX169" s="21">
        <f t="shared" si="699"/>
        <v>-0.36116141102293858</v>
      </c>
      <c r="BY169" s="21">
        <f t="shared" si="699"/>
        <v>-1.1639866956357667</v>
      </c>
      <c r="BZ169" s="54"/>
      <c r="CB169" s="21">
        <f t="shared" ref="CB169:CJ169" si="700">(CB78-CB$86)/CB$87</f>
        <v>-0.53051715891267637</v>
      </c>
      <c r="CC169" s="21">
        <f t="shared" si="700"/>
        <v>-0.94784901772325469</v>
      </c>
      <c r="CD169" s="21">
        <f t="shared" si="700"/>
        <v>-0.70549499937919713</v>
      </c>
      <c r="CE169" s="21">
        <f t="shared" si="700"/>
        <v>0.95542407104191618</v>
      </c>
      <c r="CF169" s="21">
        <f t="shared" si="700"/>
        <v>3.7384270826860044</v>
      </c>
      <c r="CG169" s="21">
        <f t="shared" si="700"/>
        <v>0.33998932405863447</v>
      </c>
      <c r="CH169" s="21">
        <f t="shared" si="700"/>
        <v>0.2728106472443998</v>
      </c>
      <c r="CI169" s="21">
        <f t="shared" si="700"/>
        <v>-0.49836511116384602</v>
      </c>
      <c r="CJ169" s="21">
        <f t="shared" si="700"/>
        <v>-1.1639776658099825</v>
      </c>
      <c r="CK169" s="54"/>
      <c r="CM169" s="21">
        <f t="shared" ref="CM169:CU169" si="701">(CM78-CM$86)/CM$87</f>
        <v>-0.59466341052756022</v>
      </c>
      <c r="CN169" s="21">
        <f t="shared" si="701"/>
        <v>-0.34494856594519335</v>
      </c>
      <c r="CO169" s="21">
        <f t="shared" si="701"/>
        <v>0.85959406895607848</v>
      </c>
      <c r="CP169" s="21">
        <f t="shared" si="701"/>
        <v>3.9836862496106749</v>
      </c>
      <c r="CQ169" s="21">
        <f t="shared" si="701"/>
        <v>0.30916206991748663</v>
      </c>
      <c r="CR169" s="21">
        <f t="shared" si="701"/>
        <v>0.23305464584268648</v>
      </c>
      <c r="CS169" s="21">
        <f t="shared" si="701"/>
        <v>-0.58413694406510208</v>
      </c>
      <c r="CT169" s="21">
        <f t="shared" si="701"/>
        <v>-1.1745179712209761</v>
      </c>
      <c r="CU169" s="21">
        <f t="shared" si="701"/>
        <v>-1.0645232173011319</v>
      </c>
    </row>
    <row r="170" spans="3:99" ht="0.95" customHeight="1" x14ac:dyDescent="0.25">
      <c r="C170" s="21">
        <f t="shared" ref="C170:K170" si="702">(C79-C$86)/C$87</f>
        <v>-0.59147704194057982</v>
      </c>
      <c r="D170" s="21">
        <f t="shared" si="702"/>
        <v>-0.55870697447159279</v>
      </c>
      <c r="E170" s="21">
        <f t="shared" si="702"/>
        <v>-0.47134915729587257</v>
      </c>
      <c r="F170" s="21">
        <f t="shared" si="702"/>
        <v>0.34560132560504714</v>
      </c>
      <c r="G170" s="21">
        <f t="shared" si="702"/>
        <v>1.2927973937208557</v>
      </c>
      <c r="H170" s="21">
        <f t="shared" si="702"/>
        <v>0.59660047929146942</v>
      </c>
      <c r="I170" s="21">
        <f t="shared" si="702"/>
        <v>-0.44528871731010455</v>
      </c>
      <c r="J170" s="21">
        <f t="shared" si="702"/>
        <v>0.54524983271365635</v>
      </c>
      <c r="K170" s="21">
        <f t="shared" si="702"/>
        <v>-0.78805596844341408</v>
      </c>
      <c r="L170" s="54"/>
      <c r="N170" s="53">
        <f t="shared" ref="N170:V170" si="703">(N79-N$86)/N$87</f>
        <v>-0.64593812255802574</v>
      </c>
      <c r="O170" s="53">
        <f t="shared" si="703"/>
        <v>-0.85014602286400387</v>
      </c>
      <c r="P170" s="53">
        <f t="shared" si="703"/>
        <v>-0.86155471189879917</v>
      </c>
      <c r="Q170" s="53">
        <f t="shared" si="703"/>
        <v>0.55972094741841849</v>
      </c>
      <c r="R170" s="53">
        <f t="shared" si="703"/>
        <v>1.6178434215721209</v>
      </c>
      <c r="S170" s="53">
        <f t="shared" si="703"/>
        <v>0.65031560807982636</v>
      </c>
      <c r="T170" s="53">
        <f t="shared" si="703"/>
        <v>-0.53225808101670113</v>
      </c>
      <c r="U170" s="53">
        <f t="shared" si="703"/>
        <v>0.57894908297474834</v>
      </c>
      <c r="V170" s="53">
        <f t="shared" si="703"/>
        <v>-0.76350775542851224</v>
      </c>
      <c r="W170" s="54"/>
      <c r="Y170" s="21">
        <f t="shared" ref="Y170:AG170" si="704">(Y79-Y$86)/Y$87</f>
        <v>-0.28699618835809354</v>
      </c>
      <c r="Z170" s="21">
        <f t="shared" si="704"/>
        <v>-0.51921799417311221</v>
      </c>
      <c r="AA170" s="21">
        <f t="shared" si="704"/>
        <v>-0.42104591796927943</v>
      </c>
      <c r="AB170" s="21">
        <f t="shared" si="704"/>
        <v>0.26386027248035532</v>
      </c>
      <c r="AC170" s="21">
        <f t="shared" si="704"/>
        <v>1.5896827976551089</v>
      </c>
      <c r="AD170" s="21">
        <f t="shared" si="704"/>
        <v>0.63424785233570324</v>
      </c>
      <c r="AE170" s="21">
        <f t="shared" si="704"/>
        <v>-0.62381665313282297</v>
      </c>
      <c r="AF170" s="21">
        <f t="shared" si="704"/>
        <v>0.55790230857639422</v>
      </c>
      <c r="AG170" s="21">
        <f t="shared" si="704"/>
        <v>-0.73604451078028421</v>
      </c>
      <c r="AJ170" s="21">
        <f t="shared" ref="AJ170:AR170" si="705">(AJ79-AJ$86)/AJ$87</f>
        <v>-3.1945312896837557E-3</v>
      </c>
      <c r="AK170" s="21">
        <f t="shared" si="705"/>
        <v>-0.40416274611356523</v>
      </c>
      <c r="AL170" s="21">
        <f t="shared" si="705"/>
        <v>-0.20933138472971802</v>
      </c>
      <c r="AM170" s="21">
        <f t="shared" si="705"/>
        <v>0.28412265511273566</v>
      </c>
      <c r="AN170" s="21">
        <f t="shared" si="705"/>
        <v>1.812118368061612</v>
      </c>
      <c r="AO170" s="21">
        <f t="shared" si="705"/>
        <v>0.59527052947792491</v>
      </c>
      <c r="AP170" s="21">
        <f t="shared" si="705"/>
        <v>-0.63249476642347868</v>
      </c>
      <c r="AQ170" s="21">
        <f t="shared" si="705"/>
        <v>0.55201337853730936</v>
      </c>
      <c r="AR170" s="21">
        <f t="shared" si="705"/>
        <v>-0.71683042644620898</v>
      </c>
      <c r="AS170" s="54"/>
      <c r="AU170" s="21">
        <f t="shared" ref="AU170:BC170" si="706">(AU79-AU$86)/AU$87</f>
        <v>-3.7040071764299763E-2</v>
      </c>
      <c r="AV170" s="21">
        <f t="shared" si="706"/>
        <v>-0.42505396632982367</v>
      </c>
      <c r="AW170" s="21">
        <f t="shared" si="706"/>
        <v>-6.3695189388071602E-2</v>
      </c>
      <c r="AX170" s="21">
        <f t="shared" si="706"/>
        <v>0.24317189491540303</v>
      </c>
      <c r="AY170" s="21">
        <f t="shared" si="706"/>
        <v>1.0435867087323836</v>
      </c>
      <c r="AZ170" s="21">
        <f t="shared" si="706"/>
        <v>0.53546857560265015</v>
      </c>
      <c r="BA170" s="21">
        <f t="shared" si="706"/>
        <v>-0.63688820345893882</v>
      </c>
      <c r="BB170" s="21">
        <f t="shared" si="706"/>
        <v>0.5040518196065672</v>
      </c>
      <c r="BC170" s="21">
        <f t="shared" si="706"/>
        <v>-0.75054805508123301</v>
      </c>
      <c r="BD170" s="54"/>
      <c r="BF170" s="21">
        <f t="shared" ref="BF170:BN170" si="707">(BF79-BF$86)/BF$87</f>
        <v>-0.22761235655159423</v>
      </c>
      <c r="BG170" s="21">
        <f t="shared" si="707"/>
        <v>-0.46811567077656929</v>
      </c>
      <c r="BH170" s="21">
        <f t="shared" si="707"/>
        <v>-0.29789700118252366</v>
      </c>
      <c r="BI170" s="21">
        <f t="shared" si="707"/>
        <v>0.35538166443726171</v>
      </c>
      <c r="BJ170" s="21">
        <f t="shared" si="707"/>
        <v>1.8767818838358241</v>
      </c>
      <c r="BK170" s="21">
        <f t="shared" si="707"/>
        <v>0.58099224404149197</v>
      </c>
      <c r="BL170" s="21">
        <f t="shared" si="707"/>
        <v>-0.66319239098068894</v>
      </c>
      <c r="BM170" s="21">
        <f t="shared" si="707"/>
        <v>0.50369662794433379</v>
      </c>
      <c r="BN170" s="21">
        <f t="shared" si="707"/>
        <v>-0.65486118646053315</v>
      </c>
      <c r="BO170" s="54"/>
      <c r="BQ170" s="21">
        <f t="shared" ref="BQ170:BY170" si="708">(BQ79-BQ$86)/BQ$87</f>
        <v>-0.53184838441417503</v>
      </c>
      <c r="BR170" s="21">
        <f t="shared" si="708"/>
        <v>-0.77378213939795848</v>
      </c>
      <c r="BS170" s="21">
        <f t="shared" si="708"/>
        <v>-0.51519705707589247</v>
      </c>
      <c r="BT170" s="21">
        <f t="shared" si="708"/>
        <v>0.56105497096086832</v>
      </c>
      <c r="BU170" s="21">
        <f t="shared" si="708"/>
        <v>1.8671425899759972</v>
      </c>
      <c r="BV170" s="21">
        <f t="shared" si="708"/>
        <v>0.5769414752886296</v>
      </c>
      <c r="BW170" s="21">
        <f t="shared" si="708"/>
        <v>-0.62323324012893266</v>
      </c>
      <c r="BX170" s="21">
        <f t="shared" si="708"/>
        <v>0.43512677283483714</v>
      </c>
      <c r="BY170" s="21">
        <f t="shared" si="708"/>
        <v>-0.69092965280627772</v>
      </c>
      <c r="BZ170" s="54"/>
      <c r="CB170" s="21">
        <f t="shared" ref="CB170:CJ170" si="709">(CB79-CB$86)/CB$87</f>
        <v>-0.33315287304048846</v>
      </c>
      <c r="CC170" s="21">
        <f t="shared" si="709"/>
        <v>-0.43988848420065246</v>
      </c>
      <c r="CD170" s="21">
        <f t="shared" si="709"/>
        <v>-0.23850819153769584</v>
      </c>
      <c r="CE170" s="21">
        <f t="shared" si="709"/>
        <v>0.23807722539849246</v>
      </c>
      <c r="CF170" s="21">
        <f t="shared" si="709"/>
        <v>1.8542958478282037</v>
      </c>
      <c r="CG170" s="21">
        <f t="shared" si="709"/>
        <v>0.52059165299858012</v>
      </c>
      <c r="CH170" s="21">
        <f t="shared" si="709"/>
        <v>-0.62303550271095021</v>
      </c>
      <c r="CI170" s="21">
        <f t="shared" si="709"/>
        <v>0.37107567831244204</v>
      </c>
      <c r="CJ170" s="21">
        <f t="shared" si="709"/>
        <v>-0.70176795018732863</v>
      </c>
      <c r="CK170" s="54"/>
      <c r="CM170" s="21">
        <f t="shared" ref="CM170:CU170" si="710">(CM79-CM$86)/CM$87</f>
        <v>-0.26447708715311996</v>
      </c>
      <c r="CN170" s="21">
        <f t="shared" si="710"/>
        <v>-0.47015265375359078</v>
      </c>
      <c r="CO170" s="21">
        <f t="shared" si="710"/>
        <v>0.39527137336761337</v>
      </c>
      <c r="CP170" s="21">
        <f t="shared" si="710"/>
        <v>2.1423983913111053</v>
      </c>
      <c r="CQ170" s="21">
        <f t="shared" si="710"/>
        <v>0.54976639999860677</v>
      </c>
      <c r="CR170" s="21">
        <f t="shared" si="710"/>
        <v>-0.59859417793665992</v>
      </c>
      <c r="CS170" s="21">
        <f t="shared" si="710"/>
        <v>0.32233625171968533</v>
      </c>
      <c r="CT170" s="21">
        <f t="shared" si="710"/>
        <v>-0.72449365837874924</v>
      </c>
      <c r="CU170" s="21">
        <f t="shared" si="710"/>
        <v>-0.32903632385177167</v>
      </c>
    </row>
    <row r="171" spans="3:99" ht="0.95" customHeight="1" x14ac:dyDescent="0.25">
      <c r="C171" s="21">
        <f t="shared" ref="C171:K171" si="711">(C80-C$86)/C$87</f>
        <v>-0.24472203238031598</v>
      </c>
      <c r="D171" s="21">
        <f t="shared" si="711"/>
        <v>0.24002169004204754</v>
      </c>
      <c r="E171" s="21">
        <f t="shared" si="711"/>
        <v>0.41876496455976425</v>
      </c>
      <c r="F171" s="21">
        <f t="shared" si="711"/>
        <v>-0.15075510964943811</v>
      </c>
      <c r="G171" s="21">
        <f t="shared" si="711"/>
        <v>-0.2685073957272931</v>
      </c>
      <c r="H171" s="21">
        <f t="shared" si="711"/>
        <v>0.8461304669906452</v>
      </c>
      <c r="I171" s="21">
        <f t="shared" si="711"/>
        <v>-0.20451371055610779</v>
      </c>
      <c r="J171" s="21">
        <f t="shared" si="711"/>
        <v>0.59321563675735889</v>
      </c>
      <c r="K171" s="21">
        <f t="shared" si="711"/>
        <v>-1.1565650157115481</v>
      </c>
      <c r="L171" s="54"/>
      <c r="N171" s="53">
        <f t="shared" ref="N171:V171" si="712">(N80-N$86)/N$87</f>
        <v>-0.49806812942026379</v>
      </c>
      <c r="O171" s="53">
        <f t="shared" si="712"/>
        <v>-0.52411671521632452</v>
      </c>
      <c r="P171" s="53">
        <f t="shared" si="712"/>
        <v>-0.40841056993444141</v>
      </c>
      <c r="Q171" s="53">
        <f t="shared" si="712"/>
        <v>0.25215367692417356</v>
      </c>
      <c r="R171" s="53">
        <f t="shared" si="712"/>
        <v>-0.64098201422051071</v>
      </c>
      <c r="S171" s="53">
        <f t="shared" si="712"/>
        <v>0.8778232812963731</v>
      </c>
      <c r="T171" s="53">
        <f t="shared" si="712"/>
        <v>-0.23496722822810082</v>
      </c>
      <c r="U171" s="53">
        <f t="shared" si="712"/>
        <v>0.55471672095412117</v>
      </c>
      <c r="V171" s="53">
        <f t="shared" si="712"/>
        <v>-1.1492849312357862</v>
      </c>
      <c r="W171" s="54"/>
      <c r="Y171" s="21">
        <f t="shared" ref="Y171:AG171" si="713">(Y80-Y$86)/Y$87</f>
        <v>-0.50706672619600957</v>
      </c>
      <c r="Z171" s="21">
        <f t="shared" si="713"/>
        <v>-0.40639833364173156</v>
      </c>
      <c r="AA171" s="21">
        <f t="shared" si="713"/>
        <v>-0.21528788053875311</v>
      </c>
      <c r="AB171" s="21">
        <f t="shared" si="713"/>
        <v>0.25293292427409592</v>
      </c>
      <c r="AC171" s="21">
        <f t="shared" si="713"/>
        <v>-0.58389090920517173</v>
      </c>
      <c r="AD171" s="21">
        <f t="shared" si="713"/>
        <v>0.94308427323303434</v>
      </c>
      <c r="AE171" s="21">
        <f t="shared" si="713"/>
        <v>-0.28236305342642776</v>
      </c>
      <c r="AF171" s="21">
        <f t="shared" si="713"/>
        <v>0.53394685507828743</v>
      </c>
      <c r="AG171" s="21">
        <f t="shared" si="713"/>
        <v>-1.0969117420362742</v>
      </c>
      <c r="AJ171" s="21">
        <f t="shared" ref="AJ171:AR171" si="714">(AJ80-AJ$86)/AJ$87</f>
        <v>-0.28513587014309943</v>
      </c>
      <c r="AK171" s="21">
        <f t="shared" si="714"/>
        <v>-0.28923077425358495</v>
      </c>
      <c r="AL171" s="21">
        <f t="shared" si="714"/>
        <v>-0.12776083703992494</v>
      </c>
      <c r="AM171" s="21">
        <f t="shared" si="714"/>
        <v>0.27176803093777618</v>
      </c>
      <c r="AN171" s="21">
        <f t="shared" si="714"/>
        <v>-0.60725140419144452</v>
      </c>
      <c r="AO171" s="21">
        <f t="shared" si="714"/>
        <v>0.98040658474148124</v>
      </c>
      <c r="AP171" s="21">
        <f t="shared" si="714"/>
        <v>-0.32621083635843384</v>
      </c>
      <c r="AQ171" s="21">
        <f t="shared" si="714"/>
        <v>0.52777152117297277</v>
      </c>
      <c r="AR171" s="21">
        <f t="shared" si="714"/>
        <v>-1.0531058624566905</v>
      </c>
      <c r="AS171" s="54"/>
      <c r="AU171" s="21">
        <f t="shared" ref="AU171:BC171" si="715">(AU80-AU$86)/AU$87</f>
        <v>-0.35561148644472862</v>
      </c>
      <c r="AV171" s="21">
        <f t="shared" si="715"/>
        <v>-0.39681412427812268</v>
      </c>
      <c r="AW171" s="21">
        <f t="shared" si="715"/>
        <v>-8.4964640338084957E-2</v>
      </c>
      <c r="AX171" s="21">
        <f t="shared" si="715"/>
        <v>0.24317189491540303</v>
      </c>
      <c r="AY171" s="21">
        <f t="shared" si="715"/>
        <v>-0.63443140318693847</v>
      </c>
      <c r="AZ171" s="21">
        <f t="shared" si="715"/>
        <v>0.86927462970687697</v>
      </c>
      <c r="BA171" s="21">
        <f t="shared" si="715"/>
        <v>-0.32990956880683547</v>
      </c>
      <c r="BB171" s="21">
        <f t="shared" si="715"/>
        <v>0.47911957823151069</v>
      </c>
      <c r="BC171" s="21">
        <f t="shared" si="715"/>
        <v>-1.0497808281242997</v>
      </c>
      <c r="BD171" s="54"/>
      <c r="BF171" s="21">
        <f t="shared" ref="BF171:BN171" si="716">(BF80-BF$86)/BF$87</f>
        <v>-0.35630697820212875</v>
      </c>
      <c r="BG171" s="21">
        <f t="shared" si="716"/>
        <v>-0.48680346856905071</v>
      </c>
      <c r="BH171" s="21">
        <f t="shared" si="716"/>
        <v>-0.2286985756122297</v>
      </c>
      <c r="BI171" s="21">
        <f t="shared" si="716"/>
        <v>0.47939162715460187</v>
      </c>
      <c r="BJ171" s="21">
        <f t="shared" si="716"/>
        <v>-0.54931383424407254</v>
      </c>
      <c r="BK171" s="21">
        <f t="shared" si="716"/>
        <v>0.87820245208737058</v>
      </c>
      <c r="BL171" s="21">
        <f t="shared" si="716"/>
        <v>-0.3854991644882152</v>
      </c>
      <c r="BM171" s="21">
        <f t="shared" si="716"/>
        <v>0.47885597427863003</v>
      </c>
      <c r="BN171" s="21">
        <f t="shared" si="716"/>
        <v>-1.1164765220220234</v>
      </c>
      <c r="BO171" s="54"/>
      <c r="BQ171" s="21">
        <f t="shared" ref="BQ171:BY171" si="717">(BQ80-BQ$86)/BQ$87</f>
        <v>-0.281655207482089</v>
      </c>
      <c r="BR171" s="21">
        <f t="shared" si="717"/>
        <v>-0.20526633724531662</v>
      </c>
      <c r="BS171" s="21">
        <f t="shared" si="717"/>
        <v>0.19470826278161096</v>
      </c>
      <c r="BT171" s="21">
        <f t="shared" si="717"/>
        <v>0.26968775045429766</v>
      </c>
      <c r="BU171" s="21">
        <f t="shared" si="717"/>
        <v>-0.62904750181973001</v>
      </c>
      <c r="BV171" s="21">
        <f t="shared" si="717"/>
        <v>0.91730224720576059</v>
      </c>
      <c r="BW171" s="21">
        <f t="shared" si="717"/>
        <v>-0.39692166980711424</v>
      </c>
      <c r="BX171" s="21">
        <f t="shared" si="717"/>
        <v>0.33237991040157566</v>
      </c>
      <c r="BY171" s="21">
        <f t="shared" si="717"/>
        <v>-1.1250290568145147</v>
      </c>
      <c r="BZ171" s="54"/>
      <c r="CB171" s="21">
        <f t="shared" ref="CB171:CJ171" si="718">(CB80-CB$86)/CB$87</f>
        <v>-0.25599171332070869</v>
      </c>
      <c r="CC171" s="21">
        <f t="shared" si="718"/>
        <v>-0.26591264944099086</v>
      </c>
      <c r="CD171" s="21">
        <f t="shared" si="718"/>
        <v>6.6048422271978893E-2</v>
      </c>
      <c r="CE171" s="21">
        <f t="shared" si="718"/>
        <v>0.27169035390391305</v>
      </c>
      <c r="CF171" s="21">
        <f t="shared" si="718"/>
        <v>-0.60089106532139258</v>
      </c>
      <c r="CG171" s="21">
        <f t="shared" si="718"/>
        <v>0.8366457286434863</v>
      </c>
      <c r="CH171" s="21">
        <f t="shared" si="718"/>
        <v>-0.40679677685965948</v>
      </c>
      <c r="CI171" s="21">
        <f t="shared" si="718"/>
        <v>0.31838229713206123</v>
      </c>
      <c r="CJ171" s="21">
        <f t="shared" si="718"/>
        <v>-1.1209687523421501</v>
      </c>
      <c r="CK171" s="54"/>
      <c r="CM171" s="21">
        <f t="shared" ref="CM171:CU171" si="719">(CM80-CM$86)/CM$87</f>
        <v>-0.27117214555954822</v>
      </c>
      <c r="CN171" s="21">
        <f t="shared" si="719"/>
        <v>0.42018752621723854</v>
      </c>
      <c r="CO171" s="21">
        <f t="shared" si="719"/>
        <v>0.262938687477068</v>
      </c>
      <c r="CP171" s="21">
        <f t="shared" si="719"/>
        <v>-0.5811391950116459</v>
      </c>
      <c r="CQ171" s="21">
        <f t="shared" si="719"/>
        <v>0.87458224560812403</v>
      </c>
      <c r="CR171" s="21">
        <f t="shared" si="719"/>
        <v>-0.42918423235200576</v>
      </c>
      <c r="CS171" s="21">
        <f t="shared" si="719"/>
        <v>0.23168893214120487</v>
      </c>
      <c r="CT171" s="21">
        <f t="shared" si="719"/>
        <v>-1.1211609544097285</v>
      </c>
      <c r="CU171" s="21">
        <f t="shared" si="719"/>
        <v>-0.32082617593865059</v>
      </c>
    </row>
    <row r="172" spans="3:99" ht="0.95" customHeight="1" x14ac:dyDescent="0.25">
      <c r="C172" s="21">
        <f t="shared" ref="C172:K172" si="720">(C81-C$86)/C$87</f>
        <v>-0.55031975857286597</v>
      </c>
      <c r="D172" s="21">
        <f t="shared" si="720"/>
        <v>-0.81995152807669047</v>
      </c>
      <c r="E172" s="21">
        <f t="shared" si="720"/>
        <v>-0.87468211876170854</v>
      </c>
      <c r="F172" s="21">
        <f t="shared" si="720"/>
        <v>0.72862489426900501</v>
      </c>
      <c r="G172" s="21">
        <f t="shared" si="720"/>
        <v>-6.0184088096478107E-2</v>
      </c>
      <c r="H172" s="21">
        <f t="shared" si="720"/>
        <v>0.3470704915922937</v>
      </c>
      <c r="I172" s="21">
        <f t="shared" si="720"/>
        <v>-8.4126207179108528E-2</v>
      </c>
      <c r="J172" s="21">
        <f t="shared" si="720"/>
        <v>-0.65389526837891332</v>
      </c>
      <c r="K172" s="21">
        <f t="shared" si="720"/>
        <v>-1.0097155457475548</v>
      </c>
      <c r="L172" s="54"/>
      <c r="N172" s="53">
        <f t="shared" ref="N172:V172" si="721">(N81-N$86)/N$87</f>
        <v>-0.5806359253553981</v>
      </c>
      <c r="O172" s="53">
        <f t="shared" si="721"/>
        <v>-0.80391399299887834</v>
      </c>
      <c r="P172" s="53">
        <f t="shared" si="721"/>
        <v>-0.8439226441180856</v>
      </c>
      <c r="Q172" s="53">
        <f t="shared" si="721"/>
        <v>0.57839976261055537</v>
      </c>
      <c r="R172" s="53">
        <f t="shared" si="721"/>
        <v>-0.18368684595740778</v>
      </c>
      <c r="S172" s="53">
        <f t="shared" si="721"/>
        <v>0.22373872079880128</v>
      </c>
      <c r="T172" s="53">
        <f t="shared" si="721"/>
        <v>-0.11605088711266051</v>
      </c>
      <c r="U172" s="53">
        <f t="shared" si="721"/>
        <v>-0.94768972432477705</v>
      </c>
      <c r="V172" s="53">
        <f t="shared" si="721"/>
        <v>-1.0103320148312707</v>
      </c>
      <c r="W172" s="54"/>
      <c r="Y172" s="21">
        <f t="shared" ref="Y172:AG172" si="722">(Y81-Y$86)/Y$87</f>
        <v>-0.3531648129419796</v>
      </c>
      <c r="Z172" s="21">
        <f t="shared" si="722"/>
        <v>-1.0660866346858386</v>
      </c>
      <c r="AA172" s="21">
        <f t="shared" si="722"/>
        <v>-1.1879622393012395</v>
      </c>
      <c r="AB172" s="21">
        <f t="shared" si="722"/>
        <v>0.78734854748649741</v>
      </c>
      <c r="AC172" s="21">
        <f t="shared" si="722"/>
        <v>-0.27396295100370571</v>
      </c>
      <c r="AD172" s="21">
        <f t="shared" si="722"/>
        <v>0.10080312533122208</v>
      </c>
      <c r="AE172" s="21">
        <f t="shared" si="722"/>
        <v>-0.15819810807864831</v>
      </c>
      <c r="AF172" s="21">
        <f t="shared" si="722"/>
        <v>-1.0950239827929791</v>
      </c>
      <c r="AG172" s="21">
        <f t="shared" si="722"/>
        <v>-0.96316374723510312</v>
      </c>
      <c r="AJ172" s="21">
        <f t="shared" ref="AJ172:AR172" si="723">(AJ81-AJ$86)/AJ$87</f>
        <v>-0.30224210322087564</v>
      </c>
      <c r="AK172" s="21">
        <f t="shared" si="723"/>
        <v>-1.2437742330798742</v>
      </c>
      <c r="AL172" s="21">
        <f t="shared" si="723"/>
        <v>-1.7183865169908881</v>
      </c>
      <c r="AM172" s="21">
        <f t="shared" si="723"/>
        <v>0.91111983199189817</v>
      </c>
      <c r="AN172" s="21">
        <f t="shared" si="723"/>
        <v>-0.24845505851348462</v>
      </c>
      <c r="AO172" s="21">
        <f t="shared" si="723"/>
        <v>4.5076164815701411E-2</v>
      </c>
      <c r="AP172" s="21">
        <f t="shared" si="723"/>
        <v>-0.20369726433241628</v>
      </c>
      <c r="AQ172" s="21">
        <f t="shared" si="723"/>
        <v>-1.1206747796019307</v>
      </c>
      <c r="AR172" s="21">
        <f t="shared" si="723"/>
        <v>-0.94302466591514278</v>
      </c>
      <c r="AS172" s="54"/>
      <c r="AU172" s="21">
        <f t="shared" ref="AU172:BC172" si="724">(AU81-AU$86)/AU$87</f>
        <v>-0.27183795112967873</v>
      </c>
      <c r="AV172" s="21">
        <f t="shared" si="724"/>
        <v>-1.0287983103425875</v>
      </c>
      <c r="AW172" s="21">
        <f t="shared" si="724"/>
        <v>-1.0633593840386975</v>
      </c>
      <c r="AX172" s="21">
        <f t="shared" si="724"/>
        <v>0.63571673748311985</v>
      </c>
      <c r="AY172" s="21">
        <f t="shared" si="724"/>
        <v>-0.25634137564646398</v>
      </c>
      <c r="AZ172" s="21">
        <f t="shared" si="724"/>
        <v>8.2446073604057118E-2</v>
      </c>
      <c r="BA172" s="21">
        <f t="shared" si="724"/>
        <v>-0.20711811494599489</v>
      </c>
      <c r="BB172" s="21">
        <f t="shared" si="724"/>
        <v>-1.1165438697721126</v>
      </c>
      <c r="BC172" s="21">
        <f t="shared" si="724"/>
        <v>-0.94315765612044833</v>
      </c>
      <c r="BD172" s="54"/>
      <c r="BF172" s="21">
        <f t="shared" ref="BF172:BN172" si="725">(BF81-BF$86)/BF$87</f>
        <v>-0.41535657627766537</v>
      </c>
      <c r="BG172" s="21">
        <f t="shared" si="725"/>
        <v>-0.70147015586296235</v>
      </c>
      <c r="BH172" s="21">
        <f t="shared" si="725"/>
        <v>-0.71308755460428741</v>
      </c>
      <c r="BI172" s="21">
        <f t="shared" si="725"/>
        <v>0.35538166443726171</v>
      </c>
      <c r="BJ172" s="21">
        <f t="shared" si="725"/>
        <v>-0.17817786531398988</v>
      </c>
      <c r="BK172" s="21">
        <f t="shared" si="725"/>
        <v>0.11040941463551815</v>
      </c>
      <c r="BL172" s="21">
        <f t="shared" si="725"/>
        <v>-0.16951554388295922</v>
      </c>
      <c r="BM172" s="21">
        <f t="shared" si="725"/>
        <v>-0.9370612846664923</v>
      </c>
      <c r="BN172" s="21">
        <f t="shared" si="725"/>
        <v>-0.98953230474261356</v>
      </c>
      <c r="BO172" s="54"/>
      <c r="BQ172" s="21">
        <f t="shared" ref="BQ172:BY172" si="726">(BQ81-BQ$86)/BQ$87</f>
        <v>-0.69858131526791678</v>
      </c>
      <c r="BR172" s="21">
        <f t="shared" si="726"/>
        <v>-0.54815688685338515</v>
      </c>
      <c r="BS172" s="21">
        <f t="shared" si="726"/>
        <v>-0.34816051122706809</v>
      </c>
      <c r="BT172" s="21">
        <f t="shared" si="726"/>
        <v>0.255046181584622</v>
      </c>
      <c r="BU172" s="21">
        <f t="shared" si="726"/>
        <v>0.20183479275244601</v>
      </c>
      <c r="BV172" s="21">
        <f t="shared" si="726"/>
        <v>7.9491116332823519E-2</v>
      </c>
      <c r="BW172" s="21">
        <f t="shared" si="726"/>
        <v>-0.13827987515360757</v>
      </c>
      <c r="BX172" s="21">
        <f t="shared" si="726"/>
        <v>-0.97764258562250717</v>
      </c>
      <c r="BY172" s="21">
        <f t="shared" si="726"/>
        <v>-1.0192868942996876</v>
      </c>
      <c r="BZ172" s="54"/>
      <c r="CB172" s="21">
        <f t="shared" ref="CB172:CJ172" si="727">(CB81-CB$86)/CB$87</f>
        <v>-0.28361174819854568</v>
      </c>
      <c r="CC172" s="21">
        <f t="shared" si="727"/>
        <v>-0.18672699226022191</v>
      </c>
      <c r="CD172" s="21">
        <f t="shared" si="727"/>
        <v>-9.6381771759847634E-2</v>
      </c>
      <c r="CE172" s="21">
        <f t="shared" si="727"/>
        <v>5.6102702110535183E-2</v>
      </c>
      <c r="CF172" s="21">
        <f t="shared" si="727"/>
        <v>0.16227902325992505</v>
      </c>
      <c r="CG172" s="21">
        <f t="shared" si="727"/>
        <v>0.11423641288370112</v>
      </c>
      <c r="CH172" s="21">
        <f t="shared" si="727"/>
        <v>-9.7884311357814668E-2</v>
      </c>
      <c r="CI172" s="21">
        <f t="shared" si="727"/>
        <v>-0.94625885119708564</v>
      </c>
      <c r="CJ172" s="21">
        <f t="shared" si="727"/>
        <v>-1.0175295933688826</v>
      </c>
      <c r="CK172" s="54"/>
      <c r="CM172" s="21">
        <f t="shared" ref="CM172:CU172" si="728">(CM81-CM$86)/CM$87</f>
        <v>-0.38895861129305026</v>
      </c>
      <c r="CN172" s="21">
        <f t="shared" si="728"/>
        <v>-0.87358804780287336</v>
      </c>
      <c r="CO172" s="21">
        <f t="shared" si="728"/>
        <v>-0.20153136398304664</v>
      </c>
      <c r="CP172" s="21">
        <f t="shared" si="728"/>
        <v>0.35094130468659662</v>
      </c>
      <c r="CQ172" s="21">
        <f t="shared" si="728"/>
        <v>0.11667860585258885</v>
      </c>
      <c r="CR172" s="21">
        <f t="shared" si="728"/>
        <v>-5.9562532894512348E-2</v>
      </c>
      <c r="CS172" s="21">
        <f t="shared" si="728"/>
        <v>-0.84312928571789725</v>
      </c>
      <c r="CT172" s="21">
        <f t="shared" si="728"/>
        <v>-1.0316475380487558</v>
      </c>
      <c r="CU172" s="21">
        <f t="shared" si="728"/>
        <v>-0.42961230048353177</v>
      </c>
    </row>
    <row r="173" spans="3:99" ht="0.95" customHeight="1" x14ac:dyDescent="0.25">
      <c r="C173" s="21">
        <f t="shared" ref="C173:K173" si="729">(C82-C$86)/C$87</f>
        <v>-8.1535470391263479E-2</v>
      </c>
      <c r="D173" s="21">
        <f t="shared" si="729"/>
        <v>8.9705145291682567E-2</v>
      </c>
      <c r="E173" s="21">
        <f t="shared" si="729"/>
        <v>0.25186856671183211</v>
      </c>
      <c r="F173" s="21">
        <f t="shared" si="729"/>
        <v>-0.14176794949790272</v>
      </c>
      <c r="G173" s="21">
        <f t="shared" si="729"/>
        <v>1.2345564690068649</v>
      </c>
      <c r="H173" s="21">
        <f t="shared" si="729"/>
        <v>0.51342381672507775</v>
      </c>
      <c r="I173" s="21">
        <f t="shared" si="729"/>
        <v>1.8119769710086229</v>
      </c>
      <c r="J173" s="21">
        <f t="shared" si="729"/>
        <v>-1.3493994270126037</v>
      </c>
      <c r="K173" s="21">
        <f t="shared" si="729"/>
        <v>-1.1685715761488558</v>
      </c>
      <c r="L173" s="54"/>
      <c r="N173" s="53">
        <f t="shared" ref="N173:V173" si="730">(N82-N$86)/N$87</f>
        <v>-0.1495811730306206</v>
      </c>
      <c r="O173" s="53">
        <f t="shared" si="730"/>
        <v>-0.1033844385711033</v>
      </c>
      <c r="P173" s="53">
        <f t="shared" si="730"/>
        <v>7.294488047905931E-2</v>
      </c>
      <c r="Q173" s="53">
        <f t="shared" si="730"/>
        <v>-8.8367229694455138E-2</v>
      </c>
      <c r="R173" s="53">
        <f t="shared" si="730"/>
        <v>0.95848759756485569</v>
      </c>
      <c r="S173" s="53">
        <f t="shared" si="730"/>
        <v>0.47968485316741699</v>
      </c>
      <c r="T173" s="53">
        <f t="shared" si="730"/>
        <v>1.7271524001766567</v>
      </c>
      <c r="U173" s="53">
        <f t="shared" si="730"/>
        <v>-1.6261958609023444</v>
      </c>
      <c r="V173" s="53">
        <f t="shared" si="730"/>
        <v>-1.1675682097100644</v>
      </c>
      <c r="W173" s="54"/>
      <c r="Y173" s="21">
        <f t="shared" ref="Y173:AG173" si="731">(Y82-Y$86)/Y$87</f>
        <v>3.6757384720080624E-2</v>
      </c>
      <c r="Z173" s="21">
        <f t="shared" si="731"/>
        <v>0.16253803172308567</v>
      </c>
      <c r="AA173" s="21">
        <f t="shared" si="731"/>
        <v>0.2336387465823952</v>
      </c>
      <c r="AB173" s="21">
        <f t="shared" si="731"/>
        <v>-0.27972563101650511</v>
      </c>
      <c r="AC173" s="21">
        <f t="shared" si="731"/>
        <v>1.2532478430285179</v>
      </c>
      <c r="AD173" s="21">
        <f t="shared" si="731"/>
        <v>0.57809577580891591</v>
      </c>
      <c r="AE173" s="21">
        <f t="shared" si="731"/>
        <v>1.7042760721380503</v>
      </c>
      <c r="AF173" s="21">
        <f t="shared" si="731"/>
        <v>-1.5741330527551165</v>
      </c>
      <c r="AG173" s="21">
        <f t="shared" si="731"/>
        <v>-1.1179413009672758</v>
      </c>
      <c r="AJ173" s="21">
        <f t="shared" ref="AJ173:AR173" si="732">(AJ82-AJ$86)/AJ$87</f>
        <v>0.35101735847514626</v>
      </c>
      <c r="AK173" s="21">
        <f t="shared" si="732"/>
        <v>0.38730647516319838</v>
      </c>
      <c r="AL173" s="21">
        <f t="shared" si="732"/>
        <v>0.3412698121763853</v>
      </c>
      <c r="AM173" s="21">
        <f t="shared" si="732"/>
        <v>-0.44548653921955966</v>
      </c>
      <c r="AN173" s="21">
        <f t="shared" si="732"/>
        <v>1.1245924095837343</v>
      </c>
      <c r="AO173" s="21">
        <f t="shared" si="732"/>
        <v>0.65028996594414701</v>
      </c>
      <c r="AP173" s="21">
        <f t="shared" si="732"/>
        <v>1.6952631020708624</v>
      </c>
      <c r="AQ173" s="21">
        <f t="shared" si="732"/>
        <v>-1.6055119268886673</v>
      </c>
      <c r="AR173" s="21">
        <f t="shared" si="732"/>
        <v>-1.0734633440088945</v>
      </c>
      <c r="AS173" s="54"/>
      <c r="AU173" s="21">
        <f t="shared" ref="AU173:BC173" si="733">(AU82-AU$86)/AU$87</f>
        <v>0.36501013171518332</v>
      </c>
      <c r="AV173" s="21">
        <f t="shared" si="733"/>
        <v>0.15512031096135043</v>
      </c>
      <c r="AW173" s="21">
        <f t="shared" si="733"/>
        <v>0.3191549277121688</v>
      </c>
      <c r="AX173" s="21">
        <f t="shared" si="733"/>
        <v>-0.50799416184998303</v>
      </c>
      <c r="AY173" s="21">
        <f t="shared" si="733"/>
        <v>1.1449304274545722</v>
      </c>
      <c r="AZ173" s="21">
        <f t="shared" si="733"/>
        <v>0.67852831307589034</v>
      </c>
      <c r="BA173" s="21">
        <f t="shared" si="733"/>
        <v>1.6654515564318315</v>
      </c>
      <c r="BB173" s="21">
        <f t="shared" si="733"/>
        <v>-1.7149176627734708</v>
      </c>
      <c r="BC173" s="21">
        <f t="shared" si="733"/>
        <v>-1.0690417882282213</v>
      </c>
      <c r="BD173" s="54"/>
      <c r="BF173" s="21">
        <f t="shared" ref="BF173:BN173" si="734">(BF82-BF$86)/BF$87</f>
        <v>0.38977100492956435</v>
      </c>
      <c r="BG173" s="21">
        <f t="shared" si="734"/>
        <v>0.4654161787957905</v>
      </c>
      <c r="BH173" s="21">
        <f t="shared" si="734"/>
        <v>0.46328568009070886</v>
      </c>
      <c r="BI173" s="21">
        <f t="shared" si="734"/>
        <v>-0.5703575245048309</v>
      </c>
      <c r="BJ173" s="21">
        <f t="shared" si="734"/>
        <v>0.75971746503641524</v>
      </c>
      <c r="BK173" s="21">
        <f t="shared" si="734"/>
        <v>0.80389990007590062</v>
      </c>
      <c r="BL173" s="21">
        <f t="shared" si="734"/>
        <v>1.6817726327335276</v>
      </c>
      <c r="BM173" s="21">
        <f t="shared" si="734"/>
        <v>-1.6822808946376093</v>
      </c>
      <c r="BN173" s="21">
        <f t="shared" si="734"/>
        <v>-1.1320560395972237</v>
      </c>
      <c r="BO173" s="54"/>
      <c r="BQ173" s="21">
        <f t="shared" ref="BQ173:BY173" si="735">(BQ82-BQ$86)/BQ$87</f>
        <v>0.14647548024315743</v>
      </c>
      <c r="BR173" s="21">
        <f t="shared" si="735"/>
        <v>-2.6647798475679524E-3</v>
      </c>
      <c r="BS173" s="21">
        <f t="shared" si="735"/>
        <v>0.25734696747492009</v>
      </c>
      <c r="BT173" s="21">
        <f t="shared" si="735"/>
        <v>7.9090485519206416E-2</v>
      </c>
      <c r="BU173" s="21">
        <f t="shared" si="735"/>
        <v>1.1709022024133851</v>
      </c>
      <c r="BV173" s="21">
        <f t="shared" si="735"/>
        <v>0.94348384504553984</v>
      </c>
      <c r="BW173" s="21">
        <f t="shared" si="735"/>
        <v>1.7368731360843164</v>
      </c>
      <c r="BX173" s="21">
        <f t="shared" si="735"/>
        <v>-1.5427503290054441</v>
      </c>
      <c r="BY173" s="21">
        <f t="shared" si="735"/>
        <v>-1.1573082432664092</v>
      </c>
      <c r="BZ173" s="54"/>
      <c r="CB173" s="21">
        <f t="shared" ref="CB173:CJ173" si="736">(CB82-CB$86)/CB$87</f>
        <v>0.23453143843078378</v>
      </c>
      <c r="CC173" s="21">
        <f t="shared" si="736"/>
        <v>9.162820513280226E-2</v>
      </c>
      <c r="CD173" s="21">
        <f t="shared" si="736"/>
        <v>0.2893899390657404</v>
      </c>
      <c r="CE173" s="21">
        <f t="shared" si="736"/>
        <v>-0.14965316043155799</v>
      </c>
      <c r="CF173" s="21">
        <f t="shared" si="736"/>
        <v>1.3079154148946968</v>
      </c>
      <c r="CG173" s="21">
        <f t="shared" si="736"/>
        <v>0.85922101976097942</v>
      </c>
      <c r="CH173" s="21">
        <f t="shared" si="736"/>
        <v>1.601134248902333</v>
      </c>
      <c r="CI173" s="21">
        <f t="shared" si="736"/>
        <v>-1.5785794253616587</v>
      </c>
      <c r="CJ173" s="21">
        <f t="shared" si="736"/>
        <v>-1.1574446662958815</v>
      </c>
      <c r="CK173" s="54"/>
      <c r="CM173" s="21">
        <f t="shared" ref="CM173:CU173" si="737">(CM82-CM$86)/CM$87</f>
        <v>0.32455537736971329</v>
      </c>
      <c r="CN173" s="21">
        <f t="shared" si="737"/>
        <v>0.25324874247270779</v>
      </c>
      <c r="CO173" s="21">
        <f t="shared" si="737"/>
        <v>0.2195413740948548</v>
      </c>
      <c r="CP173" s="21">
        <f t="shared" si="737"/>
        <v>1.272402131732925</v>
      </c>
      <c r="CQ173" s="21">
        <f t="shared" si="737"/>
        <v>1.0069146271527492</v>
      </c>
      <c r="CR173" s="21">
        <f t="shared" si="737"/>
        <v>1.5883342105201661</v>
      </c>
      <c r="CS173" s="21">
        <f t="shared" si="737"/>
        <v>-1.4388116715193142</v>
      </c>
      <c r="CT173" s="21">
        <f t="shared" si="737"/>
        <v>-1.1689014431355818</v>
      </c>
      <c r="CU173" s="21">
        <f t="shared" si="737"/>
        <v>0.1133881590395571</v>
      </c>
    </row>
    <row r="174" spans="3:99" ht="0.95" customHeight="1" x14ac:dyDescent="0.25">
      <c r="C174" s="21">
        <f t="shared" ref="C174:K174" si="738">(C83-C$86)/C$87</f>
        <v>2.9791999519930403</v>
      </c>
      <c r="D174" s="21">
        <f t="shared" si="738"/>
        <v>0.65797364128400093</v>
      </c>
      <c r="E174" s="21">
        <f t="shared" si="738"/>
        <v>0.75255776025562848</v>
      </c>
      <c r="F174" s="21">
        <f t="shared" si="738"/>
        <v>-0.47073192485600007</v>
      </c>
      <c r="G174" s="21">
        <f t="shared" si="738"/>
        <v>1.7564847558668626</v>
      </c>
      <c r="H174" s="21">
        <f t="shared" si="738"/>
        <v>-1.2887372055467479</v>
      </c>
      <c r="I174" s="21">
        <f t="shared" si="738"/>
        <v>0.15664879957488997</v>
      </c>
      <c r="J174" s="21">
        <f t="shared" si="738"/>
        <v>-1.3733823290344549</v>
      </c>
      <c r="K174" s="21">
        <f t="shared" si="738"/>
        <v>-1.1113095186786195</v>
      </c>
      <c r="L174" s="54"/>
      <c r="N174" s="53">
        <f t="shared" ref="N174:V174" si="739">(N83-N$86)/N$87</f>
        <v>3.1047267085112953</v>
      </c>
      <c r="O174" s="53">
        <f t="shared" si="739"/>
        <v>0.83836221496664864</v>
      </c>
      <c r="P174" s="53">
        <f t="shared" si="739"/>
        <v>0.9016520661726326</v>
      </c>
      <c r="Q174" s="53">
        <f t="shared" si="739"/>
        <v>-0.61093787395028054</v>
      </c>
      <c r="R174" s="53">
        <f t="shared" si="739"/>
        <v>1.6518746899079793</v>
      </c>
      <c r="S174" s="53">
        <f t="shared" si="739"/>
        <v>-1.2834996142608199</v>
      </c>
      <c r="T174" s="53">
        <f t="shared" si="739"/>
        <v>0.15151088039707908</v>
      </c>
      <c r="U174" s="53">
        <f t="shared" si="739"/>
        <v>-1.238478068572306</v>
      </c>
      <c r="V174" s="53">
        <f t="shared" si="739"/>
        <v>-1.0926067679655234</v>
      </c>
      <c r="W174" s="54"/>
      <c r="Y174" s="21">
        <f t="shared" ref="Y174:AG174" si="740">(Y83-Y$86)/Y$87</f>
        <v>3.5768846023325134</v>
      </c>
      <c r="Z174" s="21">
        <f t="shared" si="740"/>
        <v>0.96358272081429119</v>
      </c>
      <c r="AA174" s="21">
        <f t="shared" si="740"/>
        <v>0.94443923952421249</v>
      </c>
      <c r="AB174" s="21">
        <f t="shared" si="740"/>
        <v>-0.7051013155785828</v>
      </c>
      <c r="AC174" s="21">
        <f t="shared" si="740"/>
        <v>1.6365797913303319</v>
      </c>
      <c r="AD174" s="21">
        <f t="shared" si="740"/>
        <v>-1.2749227495750721</v>
      </c>
      <c r="AE174" s="21">
        <f t="shared" si="740"/>
        <v>0.18325549162774693</v>
      </c>
      <c r="AF174" s="21">
        <f t="shared" si="740"/>
        <v>-1.2866676107778341</v>
      </c>
      <c r="AG174" s="21">
        <f t="shared" si="740"/>
        <v>-1.0472819829591102</v>
      </c>
      <c r="AJ174" s="21">
        <f t="shared" ref="AJ174:AR174" si="741">(AJ83-AJ$86)/AJ$87</f>
        <v>3.7331390041116075</v>
      </c>
      <c r="AK174" s="21">
        <f t="shared" si="741"/>
        <v>0.98853173181553977</v>
      </c>
      <c r="AL174" s="21">
        <f t="shared" si="741"/>
        <v>0.87147837216003943</v>
      </c>
      <c r="AM174" s="21">
        <f t="shared" si="741"/>
        <v>-0.81306300719419122</v>
      </c>
      <c r="AN174" s="21">
        <f t="shared" si="741"/>
        <v>1.5475311187348488</v>
      </c>
      <c r="AO174" s="21">
        <f t="shared" si="741"/>
        <v>-1.0002931280425218</v>
      </c>
      <c r="AP174" s="21">
        <f t="shared" si="741"/>
        <v>0.22510023775864701</v>
      </c>
      <c r="AQ174" s="21">
        <f t="shared" si="741"/>
        <v>-1.1206747796019307</v>
      </c>
      <c r="AR174" s="21">
        <f t="shared" si="741"/>
        <v>-1.0033431297735249</v>
      </c>
      <c r="AS174" s="54"/>
      <c r="AU174" s="21">
        <f t="shared" ref="AU174:BC174" si="742">(AU83-AU$86)/AU$87</f>
        <v>3.1148558112770881</v>
      </c>
      <c r="AV174" s="21">
        <f t="shared" si="742"/>
        <v>0.63947080637129516</v>
      </c>
      <c r="AW174" s="21">
        <f t="shared" si="742"/>
        <v>0.74454394671243496</v>
      </c>
      <c r="AX174" s="21">
        <f t="shared" si="742"/>
        <v>-0.53626771677767626</v>
      </c>
      <c r="AY174" s="21">
        <f t="shared" si="742"/>
        <v>1.3086395115442615</v>
      </c>
      <c r="AZ174" s="21">
        <f t="shared" si="742"/>
        <v>-0.70438248249876279</v>
      </c>
      <c r="BA174" s="21">
        <f t="shared" si="742"/>
        <v>0.31474556396257858</v>
      </c>
      <c r="BB174" s="21">
        <f t="shared" si="742"/>
        <v>-1.2412050766473961</v>
      </c>
      <c r="BC174" s="21">
        <f t="shared" si="742"/>
        <v>-1.0050678850259105</v>
      </c>
      <c r="BD174" s="54"/>
      <c r="BF174" s="21">
        <f t="shared" ref="BF174:BN174" si="743">(BF83-BF$86)/BF$87</f>
        <v>3.0980965277121797</v>
      </c>
      <c r="BG174" s="21">
        <f t="shared" si="743"/>
        <v>0.48043280687800294</v>
      </c>
      <c r="BH174" s="21">
        <f t="shared" si="743"/>
        <v>0.44021953823394422</v>
      </c>
      <c r="BI174" s="21">
        <f t="shared" si="743"/>
        <v>-0.52325851313760041</v>
      </c>
      <c r="BJ174" s="21">
        <f t="shared" si="743"/>
        <v>1.1143991299252614</v>
      </c>
      <c r="BK174" s="21">
        <f t="shared" si="743"/>
        <v>-0.75645369216496006</v>
      </c>
      <c r="BL174" s="21">
        <f t="shared" si="743"/>
        <v>0.35501610615837847</v>
      </c>
      <c r="BM174" s="21">
        <f t="shared" si="743"/>
        <v>-1.2848304359863474</v>
      </c>
      <c r="BN174" s="21">
        <f t="shared" si="743"/>
        <v>-1.0472342216877999</v>
      </c>
      <c r="BO174" s="54"/>
      <c r="BQ174" s="21">
        <f t="shared" ref="BQ174:BY174" si="744">(BQ83-BQ$86)/BQ$87</f>
        <v>3.3234078315446043</v>
      </c>
      <c r="BR174" s="21">
        <f t="shared" si="744"/>
        <v>0.92420789320076868</v>
      </c>
      <c r="BS174" s="21">
        <f t="shared" si="744"/>
        <v>0.84197487794580428</v>
      </c>
      <c r="BT174" s="21">
        <f t="shared" si="744"/>
        <v>-0.67510782566447303</v>
      </c>
      <c r="BU174" s="21">
        <f t="shared" si="744"/>
        <v>0.97602575805743697</v>
      </c>
      <c r="BV174" s="21">
        <f t="shared" si="744"/>
        <v>-0.70595681886055528</v>
      </c>
      <c r="BW174" s="21">
        <f t="shared" si="744"/>
        <v>0.15269214383158825</v>
      </c>
      <c r="BX174" s="21">
        <f t="shared" si="744"/>
        <v>-0.6950887139310381</v>
      </c>
      <c r="BY174" s="21">
        <f t="shared" si="744"/>
        <v>-1.069375287069869</v>
      </c>
      <c r="BZ174" s="54"/>
      <c r="CB174" s="21">
        <f t="shared" ref="CB174:CJ174" si="745">(CB83-CB$86)/CB$87</f>
        <v>3.246017320327891</v>
      </c>
      <c r="CC174" s="21">
        <f t="shared" si="745"/>
        <v>1.224955716370308</v>
      </c>
      <c r="CD174" s="21">
        <f t="shared" si="745"/>
        <v>0.89850316668508889</v>
      </c>
      <c r="CE174" s="21">
        <f t="shared" si="745"/>
        <v>-1.2208618330001695</v>
      </c>
      <c r="CF174" s="21">
        <f t="shared" si="745"/>
        <v>0.97127456750663299</v>
      </c>
      <c r="CG174" s="21">
        <f t="shared" si="745"/>
        <v>-0.49529644728861733</v>
      </c>
      <c r="CH174" s="21">
        <f t="shared" si="745"/>
        <v>0.365484386894953</v>
      </c>
      <c r="CI174" s="21">
        <f t="shared" si="745"/>
        <v>-1.1833790665088006</v>
      </c>
      <c r="CJ174" s="21">
        <f t="shared" si="745"/>
        <v>-1.0665270897246411</v>
      </c>
      <c r="CK174" s="54"/>
      <c r="CM174" s="21">
        <f t="shared" ref="CM174:CU174" si="746">(CM83-CM$86)/CM$87</f>
        <v>3.0693673701628312</v>
      </c>
      <c r="CN174" s="21">
        <f t="shared" si="746"/>
        <v>0.75406509370629993</v>
      </c>
      <c r="CO174" s="21">
        <f t="shared" si="746"/>
        <v>-1.2280899886479926</v>
      </c>
      <c r="CP174" s="21">
        <f t="shared" si="746"/>
        <v>0.80186894345391446</v>
      </c>
      <c r="CQ174" s="21">
        <f t="shared" si="746"/>
        <v>-0.49686243585424805</v>
      </c>
      <c r="CR174" s="21">
        <f t="shared" si="746"/>
        <v>0.27925735827490095</v>
      </c>
      <c r="CS174" s="21">
        <f t="shared" si="746"/>
        <v>-0.86902851988315277</v>
      </c>
      <c r="CT174" s="21">
        <f t="shared" si="746"/>
        <v>-1.0755266637158996</v>
      </c>
      <c r="CU174" s="21">
        <f t="shared" si="746"/>
        <v>1.2192081838888786</v>
      </c>
    </row>
    <row r="175" spans="3:99" ht="0.95" customHeight="1" x14ac:dyDescent="0.25">
      <c r="C175" s="21">
        <f t="shared" ref="C175:K175" si="747">(C84-C$86)/C$87</f>
        <v>-0.42311145000021544</v>
      </c>
      <c r="D175" s="21">
        <f t="shared" si="747"/>
        <v>-0.8823238243912751</v>
      </c>
      <c r="E175" s="21">
        <f t="shared" si="747"/>
        <v>-1.0318428934018447</v>
      </c>
      <c r="F175" s="21">
        <f t="shared" si="747"/>
        <v>0.59517918292802097</v>
      </c>
      <c r="G175" s="21">
        <f t="shared" si="747"/>
        <v>-1.1578015153986201</v>
      </c>
      <c r="H175" s="21">
        <f t="shared" si="747"/>
        <v>0.51342381672507775</v>
      </c>
      <c r="I175" s="21">
        <f t="shared" si="747"/>
        <v>-8.4126207179108528E-2</v>
      </c>
      <c r="J175" s="21">
        <f t="shared" si="747"/>
        <v>-0.62991236635706149</v>
      </c>
      <c r="K175" s="21">
        <f t="shared" si="747"/>
        <v>-0.81576341560643162</v>
      </c>
      <c r="L175" s="54"/>
      <c r="N175" s="53">
        <f t="shared" ref="N175:V175" si="748">(N84-N$86)/N$87</f>
        <v>-0.73669004419996731</v>
      </c>
      <c r="O175" s="53">
        <f t="shared" si="748"/>
        <v>-0.89289217943456745</v>
      </c>
      <c r="P175" s="53">
        <f t="shared" si="748"/>
        <v>-1.0202433219252292</v>
      </c>
      <c r="Q175" s="53">
        <f t="shared" si="748"/>
        <v>0.6526702896840495</v>
      </c>
      <c r="R175" s="53">
        <f t="shared" si="748"/>
        <v>-1.3641464663575116</v>
      </c>
      <c r="S175" s="53">
        <f t="shared" si="748"/>
        <v>0.73563098553603112</v>
      </c>
      <c r="T175" s="53">
        <f t="shared" si="748"/>
        <v>-0.14577997239152121</v>
      </c>
      <c r="U175" s="53">
        <f t="shared" si="748"/>
        <v>-0.65690138007724819</v>
      </c>
      <c r="V175" s="53">
        <f t="shared" si="748"/>
        <v>-0.81835759085134741</v>
      </c>
      <c r="W175" s="54"/>
      <c r="Y175" s="21">
        <f t="shared" ref="Y175:AG175" si="749">(Y84-Y$86)/Y$87</f>
        <v>-0.65059872763507198</v>
      </c>
      <c r="Z175" s="21">
        <f t="shared" si="749"/>
        <v>-0.80650935681554237</v>
      </c>
      <c r="AA175" s="21">
        <f t="shared" si="749"/>
        <v>-0.83256199283033117</v>
      </c>
      <c r="AB175" s="21">
        <f t="shared" si="749"/>
        <v>0.57352722084162555</v>
      </c>
      <c r="AC175" s="21">
        <f t="shared" si="749"/>
        <v>-1.4178417967341166</v>
      </c>
      <c r="AD175" s="21">
        <f t="shared" si="749"/>
        <v>0.85885615844285335</v>
      </c>
      <c r="AE175" s="21">
        <f t="shared" si="749"/>
        <v>-0.18923934441559229</v>
      </c>
      <c r="AF175" s="21">
        <f t="shared" si="749"/>
        <v>-0.97524671530244544</v>
      </c>
      <c r="AG175" s="21">
        <f t="shared" si="749"/>
        <v>-0.78651545221468855</v>
      </c>
      <c r="AJ175" s="21">
        <f t="shared" ref="AJ175:AR175" si="750">(AJ84-AJ$86)/AJ$87</f>
        <v>-0.51586329057081215</v>
      </c>
      <c r="AK175" s="21">
        <f t="shared" si="750"/>
        <v>-0.80226658902445536</v>
      </c>
      <c r="AL175" s="21">
        <f t="shared" si="750"/>
        <v>-0.86189576624806175</v>
      </c>
      <c r="AM175" s="21">
        <f t="shared" si="750"/>
        <v>0.54964580746308012</v>
      </c>
      <c r="AN175" s="21">
        <f t="shared" si="750"/>
        <v>-1.4310798850497761</v>
      </c>
      <c r="AO175" s="21">
        <f t="shared" si="750"/>
        <v>1.0079163029745923</v>
      </c>
      <c r="AP175" s="21">
        <f t="shared" si="750"/>
        <v>-0.2343256573389198</v>
      </c>
      <c r="AQ175" s="21">
        <f t="shared" si="750"/>
        <v>-0.92673992068723665</v>
      </c>
      <c r="AR175" s="21">
        <f t="shared" si="750"/>
        <v>-0.76206927433999583</v>
      </c>
      <c r="AS175" s="54"/>
      <c r="AU175" s="21">
        <f t="shared" ref="AU175:BC175" si="751">(AU84-AU$86)/AU$87</f>
        <v>-0.50057164166689572</v>
      </c>
      <c r="AV175" s="21">
        <f t="shared" si="751"/>
        <v>-1.0333430680271212</v>
      </c>
      <c r="AW175" s="21">
        <f t="shared" si="751"/>
        <v>-0.99955103118865929</v>
      </c>
      <c r="AX175" s="21">
        <f t="shared" si="751"/>
        <v>0.64802941462905006</v>
      </c>
      <c r="AY175" s="21">
        <f t="shared" si="751"/>
        <v>-1.5835543073735929</v>
      </c>
      <c r="AZ175" s="21">
        <f t="shared" si="751"/>
        <v>0.89311791928575024</v>
      </c>
      <c r="BA175" s="21">
        <f t="shared" si="751"/>
        <v>-0.17642025148078475</v>
      </c>
      <c r="BB175" s="21">
        <f t="shared" si="751"/>
        <v>-0.89215369739660311</v>
      </c>
      <c r="BC175" s="21">
        <f t="shared" si="751"/>
        <v>-0.77118479804972051</v>
      </c>
      <c r="BD175" s="54"/>
      <c r="BF175" s="21">
        <f t="shared" ref="BF175:BN175" si="752">(BF84-BF$86)/BF$87</f>
        <v>-0.63903469239921729</v>
      </c>
      <c r="BG175" s="21">
        <f t="shared" si="752"/>
        <v>-1.2633551099291793</v>
      </c>
      <c r="BH175" s="21">
        <f t="shared" si="752"/>
        <v>-1.3820056684504625</v>
      </c>
      <c r="BI175" s="21">
        <f t="shared" si="752"/>
        <v>0.79705803502571104</v>
      </c>
      <c r="BJ175" s="21">
        <f t="shared" si="752"/>
        <v>-1.5457133567410908</v>
      </c>
      <c r="BK175" s="21">
        <f t="shared" si="752"/>
        <v>0.90296996942452712</v>
      </c>
      <c r="BL175" s="21">
        <f t="shared" si="752"/>
        <v>-0.16951554388295922</v>
      </c>
      <c r="BM175" s="21">
        <f t="shared" si="752"/>
        <v>-0.86253932366938102</v>
      </c>
      <c r="BN175" s="21">
        <f t="shared" si="752"/>
        <v>-0.83373712899061059</v>
      </c>
      <c r="BO175" s="54"/>
      <c r="BQ175" s="21">
        <f t="shared" ref="BQ175:BY175" si="753">(BQ84-BQ$86)/BQ$87</f>
        <v>-1.0043918781052532</v>
      </c>
      <c r="BR175" s="21">
        <f t="shared" si="753"/>
        <v>-1.3706285439793278</v>
      </c>
      <c r="BS175" s="21">
        <f t="shared" si="753"/>
        <v>-1.5591754686310426</v>
      </c>
      <c r="BT175" s="21">
        <f t="shared" si="753"/>
        <v>0.98363853724235017</v>
      </c>
      <c r="BU175" s="21">
        <f t="shared" si="753"/>
        <v>-0.86998565120526505</v>
      </c>
      <c r="BV175" s="21">
        <f t="shared" si="753"/>
        <v>0.89112064936598145</v>
      </c>
      <c r="BW175" s="21">
        <f t="shared" si="753"/>
        <v>-0.78488436178737375</v>
      </c>
      <c r="BX175" s="21">
        <f t="shared" si="753"/>
        <v>4.9826038710107205E-2</v>
      </c>
      <c r="BY175" s="21">
        <f t="shared" si="753"/>
        <v>-0.81893332321896295</v>
      </c>
      <c r="BZ175" s="54"/>
      <c r="CB175" s="21">
        <f t="shared" ref="CB175:CJ175" si="754">(CB84-CB$86)/CB$87</f>
        <v>-0.80413811714909944</v>
      </c>
      <c r="CC175" s="21">
        <f t="shared" si="754"/>
        <v>-1.4275583797354525</v>
      </c>
      <c r="CD175" s="21">
        <f t="shared" si="754"/>
        <v>-1.5988610665542411</v>
      </c>
      <c r="CE175" s="21">
        <f t="shared" si="754"/>
        <v>0.95542407104191618</v>
      </c>
      <c r="CF175" s="21">
        <f t="shared" si="754"/>
        <v>-1.2036720590738417</v>
      </c>
      <c r="CG175" s="21">
        <f t="shared" si="754"/>
        <v>0.72376927305601957</v>
      </c>
      <c r="CH175" s="21">
        <f t="shared" si="754"/>
        <v>-0.777491735461873</v>
      </c>
      <c r="CI175" s="21">
        <f t="shared" si="754"/>
        <v>-0.44567172998346455</v>
      </c>
      <c r="CJ175" s="21">
        <f t="shared" si="754"/>
        <v>-0.81065127542234727</v>
      </c>
      <c r="CK175" s="54"/>
      <c r="CM175" s="21">
        <f t="shared" ref="CM175:CU175" si="755">(CM84-CM$86)/CM$87</f>
        <v>-0.83621238494295491</v>
      </c>
      <c r="CN175" s="21">
        <f t="shared" si="755"/>
        <v>-1.0307887358289731</v>
      </c>
      <c r="CO175" s="21">
        <f t="shared" si="755"/>
        <v>1.0750110845319729</v>
      </c>
      <c r="CP175" s="21">
        <f t="shared" si="755"/>
        <v>-0.85316619448541042</v>
      </c>
      <c r="CQ175" s="21">
        <f t="shared" si="755"/>
        <v>0.73021964755944657</v>
      </c>
      <c r="CR175" s="21">
        <f t="shared" si="755"/>
        <v>-1.0606213022585307</v>
      </c>
      <c r="CS175" s="21">
        <f t="shared" si="755"/>
        <v>5.0394292984317343E-2</v>
      </c>
      <c r="CT175" s="21">
        <f t="shared" si="755"/>
        <v>-0.79645542447286488</v>
      </c>
      <c r="CU175" s="21">
        <f t="shared" si="755"/>
        <v>-1.4501672628241926</v>
      </c>
    </row>
    <row r="176" spans="3:99" x14ac:dyDescent="0.25">
      <c r="C176" s="21">
        <f t="shared" ref="C176:K176" si="756">(C85-C$86)/C$87</f>
        <v>0.53500139255574719</v>
      </c>
      <c r="D176" s="21">
        <f t="shared" si="756"/>
        <v>0.4756945833059596</v>
      </c>
      <c r="E176" s="21">
        <f t="shared" si="756"/>
        <v>0.65520152817766808</v>
      </c>
      <c r="F176" s="21">
        <f t="shared" si="756"/>
        <v>-5.1581009029859869E-2</v>
      </c>
      <c r="G176" s="21">
        <f t="shared" si="756"/>
        <v>-3.0394313907737209</v>
      </c>
      <c r="H176" s="21">
        <f t="shared" si="756"/>
        <v>-2.0096016144554789</v>
      </c>
      <c r="I176" s="21">
        <f t="shared" si="756"/>
        <v>1.9323644743856214</v>
      </c>
      <c r="J176" s="21">
        <f t="shared" si="756"/>
        <v>-0.79779268051002139</v>
      </c>
      <c r="K176" s="21">
        <f t="shared" si="756"/>
        <v>-1.2055148390328791</v>
      </c>
      <c r="L176" s="54"/>
      <c r="N176" s="53">
        <f t="shared" ref="N176:V176" si="757">(N85-N$86)/N$87</f>
        <v>1.3644927538997649</v>
      </c>
      <c r="O176" s="53">
        <f t="shared" si="757"/>
        <v>0.52581519125056608</v>
      </c>
      <c r="P176" s="53">
        <f t="shared" si="757"/>
        <v>0.79585965948834647</v>
      </c>
      <c r="Q176" s="53">
        <f t="shared" si="757"/>
        <v>5.6212183511094534E-2</v>
      </c>
      <c r="R176" s="53">
        <f t="shared" si="757"/>
        <v>-3.1422802369061369</v>
      </c>
      <c r="S176" s="53">
        <f t="shared" si="757"/>
        <v>-1.8238303381501189</v>
      </c>
      <c r="T176" s="53">
        <f t="shared" si="757"/>
        <v>2.1730886793595565</v>
      </c>
      <c r="U176" s="53">
        <f t="shared" si="757"/>
        <v>-0.24495122572658248</v>
      </c>
      <c r="V176" s="53">
        <f t="shared" si="757"/>
        <v>-1.2041347666586213</v>
      </c>
      <c r="W176" s="54"/>
      <c r="Y176" s="21">
        <f t="shared" ref="Y176:AG176" si="758">(Y85-Y$86)/Y$87</f>
        <v>2.814214755914398</v>
      </c>
      <c r="Z176" s="21">
        <f t="shared" si="758"/>
        <v>0.53040508476540493</v>
      </c>
      <c r="AA176" s="21">
        <f t="shared" si="758"/>
        <v>0.86961813500402108</v>
      </c>
      <c r="AB176" s="21">
        <f t="shared" si="758"/>
        <v>-0.26800356657706292</v>
      </c>
      <c r="AC176" s="21">
        <f t="shared" si="758"/>
        <v>-3.0673925742669197</v>
      </c>
      <c r="AD176" s="21">
        <f t="shared" si="758"/>
        <v>-1.4153029408920412</v>
      </c>
      <c r="AE176" s="21">
        <f t="shared" si="758"/>
        <v>2.3251007988769494</v>
      </c>
      <c r="AF176" s="21">
        <f t="shared" si="758"/>
        <v>-0.30449401735545278</v>
      </c>
      <c r="AG176" s="21">
        <f t="shared" si="758"/>
        <v>-1.1499062305423986</v>
      </c>
      <c r="AJ176" s="21">
        <f t="shared" ref="AJ176:AR176" si="759">(AJ85-AJ$86)/AJ$87</f>
        <v>2.093392748873935</v>
      </c>
      <c r="AK176" s="21">
        <f t="shared" si="759"/>
        <v>1.1462462940653</v>
      </c>
      <c r="AL176" s="21">
        <f t="shared" si="759"/>
        <v>1.0142268306171773</v>
      </c>
      <c r="AM176" s="21">
        <f t="shared" si="759"/>
        <v>-0.3048559737371237</v>
      </c>
      <c r="AN176" s="21">
        <f t="shared" si="759"/>
        <v>-3.0987813353518003</v>
      </c>
      <c r="AO176" s="21">
        <f t="shared" si="759"/>
        <v>-1.440448619772301</v>
      </c>
      <c r="AP176" s="21">
        <f t="shared" si="759"/>
        <v>2.3078309622009532</v>
      </c>
      <c r="AQ176" s="21">
        <f t="shared" si="759"/>
        <v>-0.61159577495085793</v>
      </c>
      <c r="AR176" s="21">
        <f t="shared" si="759"/>
        <v>-1.1028685951398558</v>
      </c>
      <c r="AS176" s="54"/>
      <c r="AU176" s="21">
        <f t="shared" ref="AU176:BC176" si="760">(AU85-AU$86)/AU$87</f>
        <v>2.2317605517553698</v>
      </c>
      <c r="AV176" s="21">
        <f t="shared" si="760"/>
        <v>1.4395629287524021</v>
      </c>
      <c r="AW176" s="21">
        <f t="shared" si="760"/>
        <v>1.3613580242628223</v>
      </c>
      <c r="AX176" s="21">
        <f t="shared" si="760"/>
        <v>-0.71844543390610893</v>
      </c>
      <c r="AY176" s="21">
        <f t="shared" si="760"/>
        <v>-3.2557256662897114</v>
      </c>
      <c r="AZ176" s="21">
        <f t="shared" si="760"/>
        <v>-1.0143452470241163</v>
      </c>
      <c r="BA176" s="21">
        <f t="shared" si="760"/>
        <v>2.0952216449447745</v>
      </c>
      <c r="BB176" s="21">
        <f t="shared" si="760"/>
        <v>-0.64283128364603725</v>
      </c>
      <c r="BC176" s="21">
        <f t="shared" si="760"/>
        <v>-1.095181662654972</v>
      </c>
      <c r="BD176" s="54"/>
      <c r="BF176" s="21">
        <f t="shared" ref="BF176:BN176" si="761">(BF85-BF$86)/BF$87</f>
        <v>2.0807846048188874</v>
      </c>
      <c r="BG176" s="21">
        <f t="shared" si="761"/>
        <v>1.4053790649673839</v>
      </c>
      <c r="BH176" s="21">
        <f t="shared" si="761"/>
        <v>1.2475345032207061</v>
      </c>
      <c r="BI176" s="21">
        <f t="shared" si="761"/>
        <v>-0.5703575245048309</v>
      </c>
      <c r="BJ176" s="21">
        <f t="shared" si="761"/>
        <v>-3.1564068967775558</v>
      </c>
      <c r="BK176" s="21">
        <f t="shared" si="761"/>
        <v>-1.1031989348851516</v>
      </c>
      <c r="BL176" s="21">
        <f t="shared" si="761"/>
        <v>1.8977562533387835</v>
      </c>
      <c r="BM176" s="21">
        <f t="shared" si="761"/>
        <v>-0.41540755768671089</v>
      </c>
      <c r="BN176" s="21">
        <f t="shared" si="761"/>
        <v>-1.1574448830531057</v>
      </c>
      <c r="BO176" s="54"/>
      <c r="BQ176" s="21">
        <f t="shared" ref="BQ176:BY176" si="762">(BQ85-BQ$86)/BQ$87</f>
        <v>1.4820316478710316</v>
      </c>
      <c r="BR176" s="21">
        <f t="shared" si="762"/>
        <v>0.86491138659290856</v>
      </c>
      <c r="BS176" s="21">
        <f t="shared" si="762"/>
        <v>1.0716501284879367</v>
      </c>
      <c r="BT176" s="21">
        <f t="shared" si="762"/>
        <v>-0.85320795439707164</v>
      </c>
      <c r="BU176" s="21">
        <f t="shared" si="762"/>
        <v>-3.3856633874365865</v>
      </c>
      <c r="BV176" s="21">
        <f t="shared" si="762"/>
        <v>-1.1248623842970238</v>
      </c>
      <c r="BW176" s="21">
        <f t="shared" si="762"/>
        <v>0.7346361818019771</v>
      </c>
      <c r="BX176" s="21">
        <f t="shared" si="762"/>
        <v>0.1011994699267376</v>
      </c>
      <c r="BY176" s="21">
        <f t="shared" si="762"/>
        <v>-1.1806828265591602</v>
      </c>
      <c r="BZ176" s="54"/>
      <c r="CB176" s="21">
        <f t="shared" ref="CB176:CJ176" si="763">(CB85-CB$86)/CB$87</f>
        <v>2.5732527059599755</v>
      </c>
      <c r="CC176" s="21">
        <f t="shared" si="763"/>
        <v>2.157556895924361</v>
      </c>
      <c r="CD176" s="21">
        <f t="shared" si="763"/>
        <v>1.0609333607169145</v>
      </c>
      <c r="CE176" s="21">
        <f t="shared" si="763"/>
        <v>-1.2208618330001695</v>
      </c>
      <c r="CF176" s="21">
        <f t="shared" si="763"/>
        <v>-3.4826072196642421</v>
      </c>
      <c r="CG176" s="21">
        <f t="shared" si="763"/>
        <v>-0.76619994069853647</v>
      </c>
      <c r="CH176" s="21">
        <f t="shared" si="763"/>
        <v>0.39637563344513738</v>
      </c>
      <c r="CI176" s="21">
        <f t="shared" si="763"/>
        <v>-2.4124680540416048E-2</v>
      </c>
      <c r="CJ176" s="21">
        <f t="shared" si="763"/>
        <v>-1.1813989978475856</v>
      </c>
      <c r="CK176" s="54"/>
      <c r="CM176" s="21">
        <f t="shared" ref="CM176:CU176" si="764">(CM85-CM$86)/CM$87</f>
        <v>2.434042419177374</v>
      </c>
      <c r="CN176" s="21">
        <f t="shared" si="764"/>
        <v>0.65668413652199042</v>
      </c>
      <c r="CO176" s="21">
        <f t="shared" si="764"/>
        <v>-1.2141888806223577</v>
      </c>
      <c r="CP176" s="21">
        <f t="shared" si="764"/>
        <v>-3.4247607720930224</v>
      </c>
      <c r="CQ176" s="21">
        <f t="shared" si="764"/>
        <v>-0.82167828146376531</v>
      </c>
      <c r="CR176" s="21">
        <f t="shared" si="764"/>
        <v>-0.30597699919953136</v>
      </c>
      <c r="CS176" s="21">
        <f t="shared" si="764"/>
        <v>0.36118510296762424</v>
      </c>
      <c r="CT176" s="21">
        <f t="shared" si="764"/>
        <v>-1.1917185884824966</v>
      </c>
      <c r="CU176" s="21">
        <f t="shared" si="764"/>
        <v>1.8180532858189422</v>
      </c>
    </row>
    <row r="177" spans="3:99" x14ac:dyDescent="0.25">
      <c r="C177" s="43">
        <f t="shared" ref="C177:K177" si="765">AVERAGE(C94:C176)</f>
        <v>-1.2332838900052943E-15</v>
      </c>
      <c r="D177" s="43">
        <f t="shared" si="765"/>
        <v>-8.8884722875110415E-16</v>
      </c>
      <c r="E177" s="43">
        <f t="shared" si="765"/>
        <v>1.7790320756041665E-15</v>
      </c>
      <c r="F177" s="43">
        <f t="shared" si="765"/>
        <v>-1.5371740025438821E-15</v>
      </c>
      <c r="G177" s="43">
        <f t="shared" si="765"/>
        <v>2.835750376151002E-16</v>
      </c>
      <c r="H177" s="43">
        <f t="shared" si="765"/>
        <v>-6.0995385449285708E-16</v>
      </c>
      <c r="I177" s="43">
        <f t="shared" si="765"/>
        <v>-9.3900790757453003E-16</v>
      </c>
      <c r="J177" s="43">
        <f t="shared" si="765"/>
        <v>-1.3215666847345238E-15</v>
      </c>
      <c r="K177" s="43">
        <f t="shared" si="765"/>
        <v>2.9427598243076439E-16</v>
      </c>
      <c r="L177" s="55"/>
      <c r="N177" s="117">
        <f t="shared" ref="N177:V177" si="766">AVERAGE(N94:N176)</f>
        <v>-3.7988354095607765E-16</v>
      </c>
      <c r="O177" s="117">
        <f t="shared" si="766"/>
        <v>-4.6950395378726502E-16</v>
      </c>
      <c r="P177" s="117">
        <f t="shared" si="766"/>
        <v>6.1262909069677315E-16</v>
      </c>
      <c r="Q177" s="117">
        <f t="shared" si="766"/>
        <v>-1.096094433423225E-15</v>
      </c>
      <c r="R177" s="117">
        <f t="shared" si="766"/>
        <v>-6.0995385449285708E-16</v>
      </c>
      <c r="S177" s="117">
        <f t="shared" si="766"/>
        <v>-1.1904801107426377E-15</v>
      </c>
      <c r="T177" s="117">
        <f t="shared" si="766"/>
        <v>-2.7180399831786964E-15</v>
      </c>
      <c r="U177" s="117">
        <f t="shared" si="766"/>
        <v>1.1704158392132675E-17</v>
      </c>
      <c r="V177" s="117">
        <f t="shared" si="766"/>
        <v>-2.2204460492503131E-16</v>
      </c>
      <c r="W177" s="55"/>
      <c r="Y177" s="43">
        <f t="shared" ref="Y177:AG177" si="767">AVERAGE(Y94:Y176)</f>
        <v>7.0091188542600248E-16</v>
      </c>
      <c r="Z177" s="43">
        <f t="shared" si="767"/>
        <v>3.4778070650908519E-17</v>
      </c>
      <c r="AA177" s="43">
        <f t="shared" si="767"/>
        <v>2.0331795149761902E-16</v>
      </c>
      <c r="AB177" s="43">
        <f t="shared" si="767"/>
        <v>1.0346476018645284E-15</v>
      </c>
      <c r="AC177" s="43">
        <f t="shared" si="767"/>
        <v>-3.6383212373258141E-16</v>
      </c>
      <c r="AD177" s="43">
        <f t="shared" si="767"/>
        <v>8.9620412831187325E-16</v>
      </c>
      <c r="AE177" s="43">
        <f t="shared" si="767"/>
        <v>-2.889255100229323E-16</v>
      </c>
      <c r="AF177" s="43">
        <f t="shared" si="767"/>
        <v>1.9368710116352129E-15</v>
      </c>
      <c r="AG177" s="43">
        <f t="shared" si="767"/>
        <v>-3.7453306854824555E-17</v>
      </c>
      <c r="AJ177" s="43">
        <f t="shared" ref="AJ177:AR177" si="768">AVERAGE(AJ94:AJ176)</f>
        <v>-3.1032739965426064E-16</v>
      </c>
      <c r="AK177" s="43">
        <f t="shared" si="768"/>
        <v>3.7720830475216163E-16</v>
      </c>
      <c r="AL177" s="43">
        <f t="shared" si="768"/>
        <v>1.2359591262092104E-15</v>
      </c>
      <c r="AM177" s="43">
        <f t="shared" si="768"/>
        <v>-1.1570396581936872E-15</v>
      </c>
      <c r="AN177" s="43">
        <f t="shared" si="768"/>
        <v>3.2102834446992478E-16</v>
      </c>
      <c r="AO177" s="43">
        <f t="shared" si="768"/>
        <v>1.5757141241065475E-15</v>
      </c>
      <c r="AP177" s="43">
        <f t="shared" si="768"/>
        <v>-5.778510200458646E-16</v>
      </c>
      <c r="AQ177" s="43">
        <f t="shared" si="768"/>
        <v>1.1784415478250156E-15</v>
      </c>
      <c r="AR177" s="43">
        <f t="shared" si="768"/>
        <v>2.9427598243076441E-17</v>
      </c>
      <c r="AS177" s="55"/>
      <c r="AU177" s="43">
        <f t="shared" ref="AU177:BC177" si="769">AVERAGE(AU94:AU176)</f>
        <v>6.4205668893984954E-17</v>
      </c>
      <c r="AV177" s="43">
        <f t="shared" si="769"/>
        <v>-6.7415952338684205E-16</v>
      </c>
      <c r="AW177" s="43">
        <f t="shared" si="769"/>
        <v>-2.3996868749126876E-15</v>
      </c>
      <c r="AX177" s="43">
        <f t="shared" si="769"/>
        <v>-4.5706410543905539E-15</v>
      </c>
      <c r="AY177" s="43">
        <f t="shared" si="769"/>
        <v>-1.2841133778796991E-16</v>
      </c>
      <c r="AZ177" s="43">
        <f t="shared" si="769"/>
        <v>1.0727697177703319E-15</v>
      </c>
      <c r="BA177" s="43">
        <f t="shared" si="769"/>
        <v>1.6104921947574559E-15</v>
      </c>
      <c r="BB177" s="43">
        <f t="shared" si="769"/>
        <v>8.5607558525313275E-16</v>
      </c>
      <c r="BC177" s="43">
        <f t="shared" si="769"/>
        <v>8.0257086117481198E-16</v>
      </c>
      <c r="BD177" s="55"/>
      <c r="BF177" s="43">
        <f t="shared" ref="BF177:BN177" si="770">AVERAGE(BF94:BF176)</f>
        <v>5.3504724078320802E-16</v>
      </c>
      <c r="BG177" s="43">
        <f t="shared" si="770"/>
        <v>1.3001647951031954E-15</v>
      </c>
      <c r="BH177" s="43">
        <f t="shared" si="770"/>
        <v>1.7817073118080826E-15</v>
      </c>
      <c r="BI177" s="43">
        <f t="shared" si="770"/>
        <v>-1.4593413492361997E-15</v>
      </c>
      <c r="BJ177" s="43">
        <f t="shared" si="770"/>
        <v>8.3467369562180446E-16</v>
      </c>
      <c r="BK177" s="43">
        <f t="shared" si="770"/>
        <v>1.0995220798094924E-15</v>
      </c>
      <c r="BL177" s="43">
        <f t="shared" si="770"/>
        <v>-3.7399802130746237E-15</v>
      </c>
      <c r="BM177" s="43">
        <f t="shared" si="770"/>
        <v>3.237035806738408E-16</v>
      </c>
      <c r="BN177" s="43">
        <f t="shared" si="770"/>
        <v>6.9556141301817038E-17</v>
      </c>
      <c r="BO177" s="55"/>
      <c r="BQ177" s="43">
        <f t="shared" ref="BQ177:BY177" si="771">AVERAGE(BQ94:BQ176)</f>
        <v>0</v>
      </c>
      <c r="BR177" s="43">
        <f t="shared" si="771"/>
        <v>-9.3231981706473985E-16</v>
      </c>
      <c r="BS177" s="43">
        <f t="shared" si="771"/>
        <v>-8.2397275080614027E-16</v>
      </c>
      <c r="BT177" s="43">
        <f t="shared" si="771"/>
        <v>-7.0987392670912119E-15</v>
      </c>
      <c r="BU177" s="43">
        <f t="shared" si="771"/>
        <v>-6.4205668893984956E-16</v>
      </c>
      <c r="BV177" s="43">
        <f t="shared" si="771"/>
        <v>-2.2471984112894733E-16</v>
      </c>
      <c r="BW177" s="43">
        <f t="shared" si="771"/>
        <v>-4.4141397364614659E-16</v>
      </c>
      <c r="BX177" s="43">
        <f t="shared" si="771"/>
        <v>1.2451552506601718E-15</v>
      </c>
      <c r="BY177" s="43">
        <f t="shared" si="771"/>
        <v>5.1364535115187963E-16</v>
      </c>
      <c r="BZ177" s="55"/>
      <c r="CB177" s="43">
        <f t="shared" ref="CB177:CJ177" si="772">AVERAGE(CB94:CB176)</f>
        <v>-4.1733684781090223E-16</v>
      </c>
      <c r="CC177" s="43">
        <f t="shared" si="772"/>
        <v>5.1364535115187963E-16</v>
      </c>
      <c r="CD177" s="43">
        <f t="shared" si="772"/>
        <v>8.9887936451578933E-16</v>
      </c>
      <c r="CE177" s="43">
        <f t="shared" si="772"/>
        <v>-8.3199845941788839E-16</v>
      </c>
      <c r="CF177" s="43">
        <f t="shared" si="772"/>
        <v>1.819160618662907E-16</v>
      </c>
      <c r="CG177" s="43">
        <f t="shared" si="772"/>
        <v>2.835750376151002E-16</v>
      </c>
      <c r="CH177" s="43">
        <f t="shared" si="772"/>
        <v>-9.8716215924501875E-16</v>
      </c>
      <c r="CI177" s="43">
        <f t="shared" si="772"/>
        <v>-6.0786382620854771E-16</v>
      </c>
      <c r="CJ177" s="43">
        <f t="shared" si="772"/>
        <v>4.5479015466572681E-16</v>
      </c>
      <c r="CK177" s="55"/>
      <c r="CM177" s="43">
        <f t="shared" ref="CM177:CU177" si="773">AVERAGE(CM94:CM176)</f>
        <v>4.761920442970551E-16</v>
      </c>
      <c r="CN177" s="43">
        <f t="shared" si="773"/>
        <v>1.7215144972199716E-15</v>
      </c>
      <c r="CO177" s="43">
        <f t="shared" si="773"/>
        <v>-1.2466600710248745E-15</v>
      </c>
      <c r="CP177" s="43">
        <f t="shared" si="773"/>
        <v>9.5773456100194234E-16</v>
      </c>
      <c r="CQ177" s="43">
        <f t="shared" si="773"/>
        <v>1.270737196860119E-15</v>
      </c>
      <c r="CR177" s="43">
        <f t="shared" si="773"/>
        <v>1.3884475898324246E-15</v>
      </c>
      <c r="CS177" s="43">
        <f t="shared" si="773"/>
        <v>3.8924686766978381E-16</v>
      </c>
      <c r="CT177" s="43">
        <f t="shared" si="773"/>
        <v>0</v>
      </c>
      <c r="CU177" s="43">
        <f t="shared" si="773"/>
        <v>9.0958030933145352E-17</v>
      </c>
    </row>
    <row r="178" spans="3:99" x14ac:dyDescent="0.25">
      <c r="C178" s="43">
        <f t="shared" ref="C178:K178" si="774">_xlfn.STDEV.S(C94:C176)</f>
        <v>1.0000000000000027</v>
      </c>
      <c r="D178" s="43">
        <f t="shared" si="774"/>
        <v>1.0000000000000018</v>
      </c>
      <c r="E178" s="43">
        <f t="shared" si="774"/>
        <v>0.99999999999999178</v>
      </c>
      <c r="F178" s="43">
        <f t="shared" si="774"/>
        <v>0.99999999999999811</v>
      </c>
      <c r="G178" s="43">
        <f t="shared" si="774"/>
        <v>0.99999999999999689</v>
      </c>
      <c r="H178" s="43">
        <f t="shared" si="774"/>
        <v>1.000000000000008</v>
      </c>
      <c r="I178" s="43">
        <f t="shared" si="774"/>
        <v>1.0000000000000102</v>
      </c>
      <c r="J178" s="43">
        <f t="shared" si="774"/>
        <v>1.0000000000000031</v>
      </c>
      <c r="K178" s="43">
        <f t="shared" si="774"/>
        <v>0.99999999999999989</v>
      </c>
      <c r="L178" s="55"/>
      <c r="N178" s="117">
        <f t="shared" ref="N178:V178" si="775">_xlfn.STDEV.S(N94:N176)</f>
        <v>1.0000000000000009</v>
      </c>
      <c r="O178" s="117">
        <f t="shared" si="775"/>
        <v>1.0000000000000007</v>
      </c>
      <c r="P178" s="117">
        <f t="shared" si="775"/>
        <v>0.99999999999999889</v>
      </c>
      <c r="Q178" s="117">
        <f t="shared" si="775"/>
        <v>0.99999999999999656</v>
      </c>
      <c r="R178" s="117">
        <f t="shared" si="775"/>
        <v>0.99999999999999922</v>
      </c>
      <c r="S178" s="117">
        <f t="shared" si="775"/>
        <v>1.0000000000000093</v>
      </c>
      <c r="T178" s="117">
        <f t="shared" si="775"/>
        <v>1.0000000000000213</v>
      </c>
      <c r="U178" s="117">
        <f t="shared" si="775"/>
        <v>1.0000000000000018</v>
      </c>
      <c r="V178" s="117">
        <f t="shared" si="775"/>
        <v>1.0000000000000009</v>
      </c>
      <c r="W178" s="55"/>
      <c r="Y178" s="43">
        <f t="shared" ref="Y178:AG178" si="776">_xlfn.STDEV.S(Y94:Y176)</f>
        <v>0.99999999999999922</v>
      </c>
      <c r="Z178" s="43">
        <f t="shared" si="776"/>
        <v>1.0000000000000002</v>
      </c>
      <c r="AA178" s="43">
        <f t="shared" si="776"/>
        <v>0.99999999999999678</v>
      </c>
      <c r="AB178" s="43">
        <f t="shared" si="776"/>
        <v>0.9999999999999869</v>
      </c>
      <c r="AC178" s="43">
        <f t="shared" si="776"/>
        <v>1.0000000000000038</v>
      </c>
      <c r="AD178" s="43">
        <f t="shared" si="776"/>
        <v>0.99999999999998979</v>
      </c>
      <c r="AE178" s="43">
        <f t="shared" si="776"/>
        <v>1.0000000000000064</v>
      </c>
      <c r="AF178" s="43">
        <f t="shared" si="776"/>
        <v>0.99999999999999512</v>
      </c>
      <c r="AG178" s="43">
        <f t="shared" si="776"/>
        <v>1.0000000000000009</v>
      </c>
      <c r="AJ178" s="43">
        <f t="shared" ref="AJ178:AR178" si="777">_xlfn.STDEV.S(AJ94:AJ176)</f>
        <v>1</v>
      </c>
      <c r="AK178" s="43">
        <f t="shared" si="777"/>
        <v>0.99999999999999467</v>
      </c>
      <c r="AL178" s="43">
        <f t="shared" si="777"/>
        <v>0.99999999999999134</v>
      </c>
      <c r="AM178" s="43">
        <f t="shared" si="777"/>
        <v>1.0000000000000089</v>
      </c>
      <c r="AN178" s="43">
        <f t="shared" si="777"/>
        <v>0.99999999999999978</v>
      </c>
      <c r="AO178" s="43">
        <f t="shared" si="777"/>
        <v>1.0000000000000004</v>
      </c>
      <c r="AP178" s="43">
        <f t="shared" si="777"/>
        <v>1.0000000000000013</v>
      </c>
      <c r="AQ178" s="43">
        <f t="shared" si="777"/>
        <v>0.99999999999999367</v>
      </c>
      <c r="AR178" s="43">
        <f t="shared" si="777"/>
        <v>1.0000000000000002</v>
      </c>
      <c r="AS178" s="55"/>
      <c r="AU178" s="43">
        <f t="shared" ref="AU178:BC178" si="778">_xlfn.STDEV.S(AU94:AU176)</f>
        <v>1.0000000000000018</v>
      </c>
      <c r="AV178" s="43">
        <f t="shared" si="778"/>
        <v>1.000000000000006</v>
      </c>
      <c r="AW178" s="43">
        <f t="shared" si="778"/>
        <v>1.0000000000000164</v>
      </c>
      <c r="AX178" s="43">
        <f t="shared" si="778"/>
        <v>1.0000000000000007</v>
      </c>
      <c r="AY178" s="43">
        <f t="shared" si="778"/>
        <v>0.99999999999999922</v>
      </c>
      <c r="AZ178" s="43">
        <f t="shared" si="778"/>
        <v>0.99999999999999867</v>
      </c>
      <c r="BA178" s="43">
        <f t="shared" si="778"/>
        <v>0.99999999999998868</v>
      </c>
      <c r="BB178" s="43">
        <f t="shared" si="778"/>
        <v>0.999999999999996</v>
      </c>
      <c r="BC178" s="43">
        <f t="shared" si="778"/>
        <v>0.99999999999999922</v>
      </c>
      <c r="BD178" s="55"/>
      <c r="BF178" s="43">
        <f t="shared" ref="BF178:BN178" si="779">_xlfn.STDEV.S(BF94:BF176)</f>
        <v>0.99999999999999822</v>
      </c>
      <c r="BG178" s="43">
        <f t="shared" si="779"/>
        <v>0.99999999999999767</v>
      </c>
      <c r="BH178" s="43">
        <f t="shared" si="779"/>
        <v>0.99999999999997935</v>
      </c>
      <c r="BI178" s="43">
        <f t="shared" si="779"/>
        <v>1</v>
      </c>
      <c r="BJ178" s="43">
        <f t="shared" si="779"/>
        <v>0.99999999999999267</v>
      </c>
      <c r="BK178" s="43">
        <f t="shared" si="779"/>
        <v>0.99999999999999445</v>
      </c>
      <c r="BL178" s="43">
        <f t="shared" si="779"/>
        <v>1.0000000000000311</v>
      </c>
      <c r="BM178" s="43">
        <f t="shared" si="779"/>
        <v>0.99999999999999467</v>
      </c>
      <c r="BN178" s="43">
        <f t="shared" si="779"/>
        <v>1.0000000000000004</v>
      </c>
      <c r="BO178" s="55"/>
      <c r="BQ178" s="43">
        <f t="shared" ref="BQ178:BY178" si="780">_xlfn.STDEV.S(BQ94:BQ176)</f>
        <v>0.99999999999999978</v>
      </c>
      <c r="BR178" s="43">
        <f t="shared" si="780"/>
        <v>1.0000000000000042</v>
      </c>
      <c r="BS178" s="43">
        <f t="shared" si="780"/>
        <v>1.0000000000000018</v>
      </c>
      <c r="BT178" s="43">
        <f t="shared" si="780"/>
        <v>0.99999999999999978</v>
      </c>
      <c r="BU178" s="43">
        <f t="shared" si="780"/>
        <v>1.0000000000000031</v>
      </c>
      <c r="BV178" s="43">
        <f t="shared" si="780"/>
        <v>1.0000000000000047</v>
      </c>
      <c r="BW178" s="43">
        <f t="shared" si="780"/>
        <v>1.0000000000000038</v>
      </c>
      <c r="BX178" s="43">
        <f t="shared" si="780"/>
        <v>0.99999999999999578</v>
      </c>
      <c r="BY178" s="43">
        <f t="shared" si="780"/>
        <v>0.99999999999999911</v>
      </c>
      <c r="BZ178" s="55"/>
      <c r="CB178" s="43">
        <f t="shared" ref="CB178:CJ178" si="781">_xlfn.STDEV.S(CB94:CB176)</f>
        <v>1.0000000000000011</v>
      </c>
      <c r="CC178" s="43">
        <f t="shared" si="781"/>
        <v>0.99999999999999267</v>
      </c>
      <c r="CD178" s="43">
        <f t="shared" si="781"/>
        <v>0.99999999999998956</v>
      </c>
      <c r="CE178" s="43">
        <f t="shared" si="781"/>
        <v>1.0000000000000004</v>
      </c>
      <c r="CF178" s="43">
        <f t="shared" si="781"/>
        <v>0.99999999999999645</v>
      </c>
      <c r="CG178" s="43">
        <f t="shared" si="781"/>
        <v>1.0000000000000031</v>
      </c>
      <c r="CH178" s="43">
        <f t="shared" si="781"/>
        <v>1.0000000000000111</v>
      </c>
      <c r="CI178" s="43">
        <f t="shared" si="781"/>
        <v>1.0000000000000069</v>
      </c>
      <c r="CJ178" s="43">
        <f t="shared" si="781"/>
        <v>0.99999999999999845</v>
      </c>
      <c r="CK178" s="55"/>
      <c r="CM178" s="43">
        <f t="shared" ref="CM178:CU178" si="782">_xlfn.STDEV.S(CM94:CM176)</f>
        <v>0.99999999999999956</v>
      </c>
      <c r="CN178" s="43">
        <f t="shared" si="782"/>
        <v>0.99999999999999134</v>
      </c>
      <c r="CO178" s="43">
        <f t="shared" si="782"/>
        <v>0.99999999999999989</v>
      </c>
      <c r="CP178" s="43">
        <f t="shared" si="782"/>
        <v>0.99999999999999445</v>
      </c>
      <c r="CQ178" s="43">
        <f t="shared" si="782"/>
        <v>1.0000000000000036</v>
      </c>
      <c r="CR178" s="43">
        <f t="shared" si="782"/>
        <v>0.99999999999999656</v>
      </c>
      <c r="CS178" s="43">
        <f t="shared" si="782"/>
        <v>0.99999999999999845</v>
      </c>
      <c r="CT178" s="43">
        <f t="shared" si="782"/>
        <v>0.99999999999999978</v>
      </c>
      <c r="CU178" s="43">
        <f t="shared" si="782"/>
        <v>1.0000000000000067</v>
      </c>
    </row>
    <row r="179" spans="3:99" x14ac:dyDescent="0.25"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Y179" s="55"/>
      <c r="Z179" s="55"/>
      <c r="AA179" s="55"/>
      <c r="AB179" s="55"/>
      <c r="AC179" s="55"/>
      <c r="AD179" s="55"/>
      <c r="AE179" s="55"/>
      <c r="AF179" s="55"/>
      <c r="AG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B179" s="55"/>
      <c r="CC179" s="55"/>
      <c r="CD179" s="55"/>
      <c r="CE179" s="55"/>
      <c r="CF179" s="55"/>
      <c r="CG179" s="55"/>
      <c r="CH179" s="55"/>
      <c r="CI179" s="55"/>
      <c r="CJ179" s="55"/>
      <c r="CK179" s="55"/>
      <c r="CM179" s="55"/>
      <c r="CN179" s="55"/>
      <c r="CO179" s="55"/>
      <c r="CP179" s="55"/>
      <c r="CQ179" s="55"/>
      <c r="CR179" s="55"/>
      <c r="CS179" s="55"/>
      <c r="CT179" s="55"/>
      <c r="CU179" s="55"/>
    </row>
    <row r="180" spans="3:99" x14ac:dyDescent="0.25"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Y180" s="55"/>
      <c r="Z180" s="55"/>
      <c r="AA180" s="55"/>
      <c r="AB180" s="55"/>
      <c r="AC180" s="55"/>
      <c r="AD180" s="55"/>
      <c r="AE180" s="55"/>
      <c r="AF180" s="55"/>
      <c r="AG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M180" s="55"/>
      <c r="CN180" s="55"/>
      <c r="CO180" s="55"/>
      <c r="CP180" s="55"/>
      <c r="CQ180" s="55"/>
      <c r="CR180" s="55"/>
      <c r="CS180" s="55"/>
      <c r="CT180" s="55"/>
      <c r="CU180" s="55"/>
    </row>
    <row r="182" spans="3:99" x14ac:dyDescent="0.25">
      <c r="D182" s="271">
        <v>1</v>
      </c>
      <c r="E182" s="271">
        <v>2</v>
      </c>
      <c r="F182" s="271">
        <v>3</v>
      </c>
      <c r="G182" s="271">
        <v>4</v>
      </c>
      <c r="H182" s="271">
        <v>5</v>
      </c>
      <c r="I182" s="272">
        <v>6</v>
      </c>
      <c r="J182" s="271">
        <v>7</v>
      </c>
      <c r="K182" s="273">
        <v>8</v>
      </c>
      <c r="L182" s="273">
        <v>9</v>
      </c>
      <c r="N182"/>
      <c r="O182" s="103">
        <v>1</v>
      </c>
      <c r="P182" s="104">
        <v>2</v>
      </c>
      <c r="Q182" s="105">
        <v>3</v>
      </c>
      <c r="R182" s="106">
        <v>4</v>
      </c>
      <c r="S182" s="107">
        <v>5</v>
      </c>
      <c r="T182" s="108">
        <v>6</v>
      </c>
      <c r="U182" s="107">
        <v>7</v>
      </c>
      <c r="V182" s="109">
        <v>8</v>
      </c>
      <c r="W182" s="109">
        <v>9</v>
      </c>
      <c r="Y182"/>
      <c r="Z182" s="103">
        <v>1</v>
      </c>
      <c r="AA182" s="104">
        <v>2</v>
      </c>
      <c r="AB182" s="105">
        <v>3</v>
      </c>
      <c r="AC182" s="106">
        <v>4</v>
      </c>
      <c r="AD182" s="107">
        <v>5</v>
      </c>
      <c r="AE182" s="108">
        <v>6</v>
      </c>
      <c r="AF182" s="107">
        <v>7</v>
      </c>
      <c r="AG182" s="109">
        <v>8</v>
      </c>
      <c r="AH182" s="109">
        <v>9</v>
      </c>
      <c r="AJ182"/>
      <c r="AK182" s="103">
        <v>1</v>
      </c>
      <c r="AL182" s="104">
        <v>2</v>
      </c>
      <c r="AM182" s="105">
        <v>3</v>
      </c>
      <c r="AN182" s="106">
        <v>4</v>
      </c>
      <c r="AO182" s="107">
        <v>5</v>
      </c>
      <c r="AP182" s="108">
        <v>6</v>
      </c>
      <c r="AQ182" s="107">
        <v>7</v>
      </c>
      <c r="AR182" s="109">
        <v>8</v>
      </c>
      <c r="AS182" s="109">
        <v>9</v>
      </c>
      <c r="AU182"/>
      <c r="AV182" s="103">
        <v>1</v>
      </c>
      <c r="AW182" s="104">
        <v>2</v>
      </c>
      <c r="AX182" s="105">
        <v>3</v>
      </c>
      <c r="AY182" s="106">
        <v>4</v>
      </c>
      <c r="AZ182" s="107">
        <v>5</v>
      </c>
      <c r="BA182" s="108">
        <v>6</v>
      </c>
      <c r="BB182" s="107">
        <v>7</v>
      </c>
      <c r="BC182" s="109">
        <v>8</v>
      </c>
      <c r="BD182" s="109">
        <v>9</v>
      </c>
      <c r="BF182"/>
      <c r="BG182" s="103">
        <v>1</v>
      </c>
      <c r="BH182" s="104">
        <v>2</v>
      </c>
      <c r="BI182" s="105">
        <v>3</v>
      </c>
      <c r="BJ182" s="106">
        <v>4</v>
      </c>
      <c r="BK182" s="107">
        <v>5</v>
      </c>
      <c r="BL182" s="108">
        <v>6</v>
      </c>
      <c r="BM182" s="107">
        <v>7</v>
      </c>
      <c r="BN182" s="109">
        <v>8</v>
      </c>
      <c r="BO182" s="109">
        <v>9</v>
      </c>
      <c r="BQ182"/>
      <c r="BR182" s="103">
        <v>1</v>
      </c>
      <c r="BS182" s="104">
        <v>2</v>
      </c>
      <c r="BT182" s="105">
        <v>3</v>
      </c>
      <c r="BU182" s="106">
        <v>4</v>
      </c>
      <c r="BV182" s="107">
        <v>5</v>
      </c>
      <c r="BW182" s="108">
        <v>6</v>
      </c>
      <c r="BX182" s="107">
        <v>7</v>
      </c>
      <c r="BY182" s="109">
        <v>8</v>
      </c>
      <c r="BZ182" s="109">
        <v>9</v>
      </c>
      <c r="CB182"/>
      <c r="CC182" s="103">
        <v>1</v>
      </c>
      <c r="CD182" s="104">
        <v>2</v>
      </c>
      <c r="CE182" s="105">
        <v>3</v>
      </c>
      <c r="CF182" s="106">
        <v>4</v>
      </c>
      <c r="CG182" s="107">
        <v>5</v>
      </c>
      <c r="CH182" s="108">
        <v>6</v>
      </c>
      <c r="CI182" s="107">
        <v>7</v>
      </c>
      <c r="CJ182" s="109">
        <v>8</v>
      </c>
      <c r="CK182" s="109">
        <v>9</v>
      </c>
    </row>
    <row r="183" spans="3:99" s="261" customFormat="1" x14ac:dyDescent="0.25">
      <c r="C183" s="259">
        <v>1</v>
      </c>
      <c r="D183" s="260">
        <v>1.0000000000000051</v>
      </c>
      <c r="E183" s="260">
        <v>0.6991167204627925</v>
      </c>
      <c r="F183" s="260">
        <v>0.57767833678264813</v>
      </c>
      <c r="G183" s="260">
        <v>-0.69435857310840254</v>
      </c>
      <c r="H183" s="260">
        <v>0.51682823722121296</v>
      </c>
      <c r="I183" s="260">
        <v>-9.3670661664692054E-2</v>
      </c>
      <c r="J183" s="260">
        <v>0.10621647474410364</v>
      </c>
      <c r="K183" s="260">
        <v>7.7799271295946604E-2</v>
      </c>
      <c r="L183" s="260">
        <v>-0.14835193728146845</v>
      </c>
      <c r="N183" s="259">
        <v>1</v>
      </c>
      <c r="O183" s="260">
        <v>1.000000000000002</v>
      </c>
      <c r="P183" s="260">
        <v>0.78925488362833141</v>
      </c>
      <c r="Q183" s="260">
        <v>0.62352504530285102</v>
      </c>
      <c r="R183" s="260">
        <v>-0.73442128877624757</v>
      </c>
      <c r="S183" s="260">
        <v>0.45022933626423239</v>
      </c>
      <c r="T183" s="260">
        <v>-0.20121398288620501</v>
      </c>
      <c r="U183" s="260">
        <v>0.14033866094499836</v>
      </c>
      <c r="V183" s="260">
        <v>4.1544390516563084E-2</v>
      </c>
      <c r="W183" s="260">
        <v>-0.14152446167929261</v>
      </c>
      <c r="Y183" s="259">
        <v>1</v>
      </c>
      <c r="Z183" s="260">
        <v>0.99999999999999845</v>
      </c>
      <c r="AA183" s="260">
        <v>0.71790902523043365</v>
      </c>
      <c r="AB183" s="260">
        <v>0.56301432528089002</v>
      </c>
      <c r="AC183" s="260">
        <v>-0.62892195321106192</v>
      </c>
      <c r="AD183" s="260">
        <v>0.3206242630869941</v>
      </c>
      <c r="AE183" s="260">
        <v>-0.1572266607199608</v>
      </c>
      <c r="AF183" s="260">
        <v>0.13106705313936282</v>
      </c>
      <c r="AG183" s="260">
        <v>-1.3732855609405755E-2</v>
      </c>
      <c r="AH183" s="260">
        <v>-0.18766582374789598</v>
      </c>
      <c r="AJ183" s="259">
        <v>1</v>
      </c>
      <c r="AK183" s="307">
        <v>1</v>
      </c>
      <c r="AL183" s="307">
        <v>0.71433337495603277</v>
      </c>
      <c r="AM183" s="307">
        <v>0.51916693063388408</v>
      </c>
      <c r="AN183" s="307">
        <v>-0.64154254845555314</v>
      </c>
      <c r="AO183" s="307">
        <v>0.35352800751995295</v>
      </c>
      <c r="AP183" s="307">
        <v>-2.2090646918285519E-2</v>
      </c>
      <c r="AQ183" s="307">
        <v>0.14306044376952481</v>
      </c>
      <c r="AR183" s="307">
        <v>1.482195013076516E-3</v>
      </c>
      <c r="AS183" s="307">
        <v>-0.25368518006749957</v>
      </c>
      <c r="AU183" s="259">
        <v>1</v>
      </c>
      <c r="AV183" s="260">
        <v>1.0000000000000033</v>
      </c>
      <c r="AW183" s="260">
        <v>0.68020949030209787</v>
      </c>
      <c r="AX183" s="260">
        <v>0.51990375170559511</v>
      </c>
      <c r="AY183" s="260">
        <v>-0.65238312478160232</v>
      </c>
      <c r="AZ183" s="260">
        <v>0.30972311939640973</v>
      </c>
      <c r="BA183" s="260">
        <v>0.16056721750229647</v>
      </c>
      <c r="BB183" s="260">
        <v>0.1916843227721311</v>
      </c>
      <c r="BC183" s="260">
        <v>3.1746030840592993E-2</v>
      </c>
      <c r="BD183" s="260">
        <v>-0.24788669205466246</v>
      </c>
      <c r="BF183" s="259">
        <v>1</v>
      </c>
      <c r="BG183" s="260">
        <v>0.99999999999999634</v>
      </c>
      <c r="BH183" s="260">
        <v>0.67211455072029991</v>
      </c>
      <c r="BI183" s="260">
        <v>0.4928749165732666</v>
      </c>
      <c r="BJ183" s="260">
        <v>-0.69387967299324149</v>
      </c>
      <c r="BK183" s="260">
        <v>0.28712897684401512</v>
      </c>
      <c r="BL183" s="260">
        <v>0.13816445444858466</v>
      </c>
      <c r="BM183" s="260">
        <v>0.20353147517041487</v>
      </c>
      <c r="BN183" s="260">
        <v>2.3334482114404385E-2</v>
      </c>
      <c r="BO183" s="260">
        <v>-0.1785924137877905</v>
      </c>
      <c r="BQ183" s="259">
        <v>1</v>
      </c>
      <c r="BR183" s="260">
        <v>0.99999999999999967</v>
      </c>
      <c r="BS183" s="260">
        <v>0.73129017880502833</v>
      </c>
      <c r="BT183" s="260">
        <v>0.57068466272358431</v>
      </c>
      <c r="BU183" s="260">
        <v>-0.70346248895140817</v>
      </c>
      <c r="BV183" s="260">
        <v>0.24585999604767619</v>
      </c>
      <c r="BW183" s="260">
        <v>9.8769950245403942E-2</v>
      </c>
      <c r="BX183" s="260">
        <v>0.11621071351418746</v>
      </c>
      <c r="BY183" s="260">
        <v>0.13098601158575723</v>
      </c>
      <c r="BZ183" s="260">
        <v>-0.19666738376540963</v>
      </c>
      <c r="CB183" s="259">
        <v>1</v>
      </c>
      <c r="CC183" s="260">
        <v>1.0000000000000022</v>
      </c>
      <c r="CD183" s="260">
        <v>0.70143459714744494</v>
      </c>
      <c r="CE183" s="260">
        <v>0.52266187362991656</v>
      </c>
      <c r="CF183" s="260">
        <v>-0.6658761245400282</v>
      </c>
      <c r="CG183" s="260">
        <v>0.20326238369256056</v>
      </c>
      <c r="CH183" s="260">
        <v>0.14081866174560873</v>
      </c>
      <c r="CI183" s="260">
        <v>0.10136370211794872</v>
      </c>
      <c r="CJ183" s="260">
        <v>6.1091657898128551E-2</v>
      </c>
      <c r="CK183" s="260">
        <v>-0.2236976028663886</v>
      </c>
    </row>
    <row r="184" spans="3:99" s="261" customFormat="1" x14ac:dyDescent="0.25">
      <c r="C184" s="262">
        <v>2</v>
      </c>
      <c r="D184" s="260">
        <v>0.6991167204627925</v>
      </c>
      <c r="E184" s="260">
        <v>1.000000000000006</v>
      </c>
      <c r="F184" s="260">
        <v>0.73535885615578245</v>
      </c>
      <c r="G184" s="260">
        <v>-0.83009913024332793</v>
      </c>
      <c r="H184" s="260">
        <v>0.36906766097907345</v>
      </c>
      <c r="I184" s="260">
        <v>-0.36282895230474499</v>
      </c>
      <c r="J184" s="260">
        <v>3.8585579407137159E-2</v>
      </c>
      <c r="K184" s="260">
        <v>2.4477613934595088E-2</v>
      </c>
      <c r="L184" s="260">
        <v>-9.7726328036570609E-2</v>
      </c>
      <c r="N184" s="262">
        <v>2</v>
      </c>
      <c r="O184" s="260">
        <v>0.78925488362833141</v>
      </c>
      <c r="P184" s="260">
        <v>0.99999999999999944</v>
      </c>
      <c r="Q184" s="260">
        <v>0.75844974337300075</v>
      </c>
      <c r="R184" s="260">
        <v>-0.81328102029644267</v>
      </c>
      <c r="S184" s="260">
        <v>0.31176860129174061</v>
      </c>
      <c r="T184" s="260">
        <v>-0.30453341932734457</v>
      </c>
      <c r="U184" s="260">
        <v>6.1805271212500068E-2</v>
      </c>
      <c r="V184" s="260">
        <v>2.9345077194497925E-3</v>
      </c>
      <c r="W184" s="260">
        <v>-4.595264679490095E-2</v>
      </c>
      <c r="Y184" s="262">
        <v>2</v>
      </c>
      <c r="Z184" s="260">
        <v>0.71790902523043365</v>
      </c>
      <c r="AA184" s="260">
        <v>0.99999999999999822</v>
      </c>
      <c r="AB184" s="260">
        <v>0.7893956539540371</v>
      </c>
      <c r="AC184" s="260">
        <v>-0.83124302659472549</v>
      </c>
      <c r="AD184" s="260">
        <v>0.30328555831654463</v>
      </c>
      <c r="AE184" s="260">
        <v>-0.19302102502041443</v>
      </c>
      <c r="AF184" s="260">
        <v>6.4455998288077881E-2</v>
      </c>
      <c r="AG184" s="260">
        <v>6.6552658021273317E-2</v>
      </c>
      <c r="AH184" s="260">
        <v>3.7501577756493501E-2</v>
      </c>
      <c r="AJ184" s="262">
        <v>2</v>
      </c>
      <c r="AK184" s="307">
        <v>0.71433337495603277</v>
      </c>
      <c r="AL184" s="307">
        <v>0.99999999999998923</v>
      </c>
      <c r="AM184" s="307">
        <v>0.78704547033821715</v>
      </c>
      <c r="AN184" s="307">
        <v>-0.81869537566600092</v>
      </c>
      <c r="AO184" s="307">
        <v>0.27599579584762451</v>
      </c>
      <c r="AP184" s="307">
        <v>-0.13123085483713681</v>
      </c>
      <c r="AQ184" s="307">
        <v>0.11901194655326576</v>
      </c>
      <c r="AR184" s="307">
        <v>7.2739942690465839E-2</v>
      </c>
      <c r="AS184" s="307">
        <v>-1.1214137878225628E-2</v>
      </c>
      <c r="AU184" s="262">
        <v>2</v>
      </c>
      <c r="AV184" s="260">
        <v>0.68020949030209787</v>
      </c>
      <c r="AW184" s="260">
        <v>1.000000000000012</v>
      </c>
      <c r="AX184" s="260">
        <v>0.81955458230107503</v>
      </c>
      <c r="AY184" s="260">
        <v>-0.79691215858284581</v>
      </c>
      <c r="AZ184" s="260">
        <v>0.21060826964237789</v>
      </c>
      <c r="BA184" s="260">
        <v>1.6543865221768247E-2</v>
      </c>
      <c r="BB184" s="260">
        <v>8.7022616374390377E-2</v>
      </c>
      <c r="BC184" s="260">
        <v>9.5185501840781686E-2</v>
      </c>
      <c r="BD184" s="260">
        <v>5.7039627840133236E-2</v>
      </c>
      <c r="BF184" s="262">
        <v>2</v>
      </c>
      <c r="BG184" s="260">
        <v>0.67211455072029991</v>
      </c>
      <c r="BH184" s="260">
        <v>0.99999999999999534</v>
      </c>
      <c r="BI184" s="260">
        <v>0.82717105730189144</v>
      </c>
      <c r="BJ184" s="260">
        <v>-0.80684016315201623</v>
      </c>
      <c r="BK184" s="260">
        <v>0.17594608386967941</v>
      </c>
      <c r="BL184" s="260">
        <v>2.3782325566503077E-2</v>
      </c>
      <c r="BM184" s="260">
        <v>0.15043860106425316</v>
      </c>
      <c r="BN184" s="260">
        <v>8.8327699997387474E-2</v>
      </c>
      <c r="BO184" s="260">
        <v>0.152591638153105</v>
      </c>
      <c r="BQ184" s="262">
        <v>2</v>
      </c>
      <c r="BR184" s="260">
        <v>0.73129017880502833</v>
      </c>
      <c r="BS184" s="260">
        <v>1.0000000000000084</v>
      </c>
      <c r="BT184" s="260">
        <v>0.82088339354976836</v>
      </c>
      <c r="BU184" s="260">
        <v>-0.82781204430393396</v>
      </c>
      <c r="BV184" s="260">
        <v>0.17939238534016427</v>
      </c>
      <c r="BW184" s="260">
        <v>9.1535961126255214E-2</v>
      </c>
      <c r="BX184" s="260">
        <v>0.17617718993211376</v>
      </c>
      <c r="BY184" s="260">
        <v>0.24612273210156496</v>
      </c>
      <c r="BZ184" s="260">
        <v>0.12840086343589455</v>
      </c>
      <c r="CB184" s="262">
        <v>2</v>
      </c>
      <c r="CC184" s="260">
        <v>0.70143459714744494</v>
      </c>
      <c r="CD184" s="260">
        <v>0.99999999999998523</v>
      </c>
      <c r="CE184" s="260">
        <v>0.8352697981701751</v>
      </c>
      <c r="CF184" s="260">
        <v>-0.83011569526162499</v>
      </c>
      <c r="CG184" s="260">
        <v>0.10048629072453082</v>
      </c>
      <c r="CH184" s="260">
        <v>0.13741123967687005</v>
      </c>
      <c r="CI184" s="260">
        <v>0.20316516493471648</v>
      </c>
      <c r="CJ184" s="260">
        <v>0.22828533231982809</v>
      </c>
      <c r="CK184" s="260">
        <v>0.153696624791585</v>
      </c>
    </row>
    <row r="185" spans="3:99" s="261" customFormat="1" x14ac:dyDescent="0.25">
      <c r="C185" s="263">
        <v>3</v>
      </c>
      <c r="D185" s="260">
        <v>0.57767833678264813</v>
      </c>
      <c r="E185" s="260">
        <v>0.73535885615578245</v>
      </c>
      <c r="F185" s="260">
        <v>0.99999999999998279</v>
      </c>
      <c r="G185" s="260">
        <v>-0.40310410280988312</v>
      </c>
      <c r="H185" s="260">
        <v>0.41898139179970029</v>
      </c>
      <c r="I185" s="260">
        <v>-5.4731806215656743E-2</v>
      </c>
      <c r="J185" s="260">
        <v>0.43399139482946336</v>
      </c>
      <c r="K185" s="260">
        <v>0.13031936049697698</v>
      </c>
      <c r="L185" s="260">
        <v>6.5613515021550925E-2</v>
      </c>
      <c r="N185" s="263">
        <v>3</v>
      </c>
      <c r="O185" s="260">
        <v>0.62352504530285102</v>
      </c>
      <c r="P185" s="260">
        <v>0.75844974337300075</v>
      </c>
      <c r="Q185" s="260">
        <v>0.9999999999999919</v>
      </c>
      <c r="R185" s="260">
        <v>-0.43712117496615693</v>
      </c>
      <c r="S185" s="260">
        <v>0.36078093707864084</v>
      </c>
      <c r="T185" s="260">
        <v>5.8677210199756533E-3</v>
      </c>
      <c r="U185" s="260">
        <v>0.43400516485587448</v>
      </c>
      <c r="V185" s="260">
        <v>9.4074726166550715E-2</v>
      </c>
      <c r="W185" s="260">
        <v>0.14180958558356233</v>
      </c>
      <c r="Y185" s="263">
        <v>3</v>
      </c>
      <c r="Z185" s="260">
        <v>0.56301432528089002</v>
      </c>
      <c r="AA185" s="260">
        <v>0.7893956539540371</v>
      </c>
      <c r="AB185" s="260">
        <v>1.0000000000000093</v>
      </c>
      <c r="AC185" s="260">
        <v>-0.42016801660320702</v>
      </c>
      <c r="AD185" s="260">
        <v>0.3166513702387978</v>
      </c>
      <c r="AE185" s="260">
        <v>3.1623049139472635E-2</v>
      </c>
      <c r="AF185" s="260">
        <v>0.39058324816382789</v>
      </c>
      <c r="AG185" s="260">
        <v>0.10239004269622173</v>
      </c>
      <c r="AH185" s="260">
        <v>0.18717128619752441</v>
      </c>
      <c r="AJ185" s="263">
        <v>3</v>
      </c>
      <c r="AK185" s="307">
        <v>0.51916693063388408</v>
      </c>
      <c r="AL185" s="307">
        <v>0.78704547033821715</v>
      </c>
      <c r="AM185" s="307">
        <v>0.99999999999998279</v>
      </c>
      <c r="AN185" s="307">
        <v>-0.39171602751652057</v>
      </c>
      <c r="AO185" s="307">
        <v>0.30537671717628406</v>
      </c>
      <c r="AP185" s="307">
        <v>0.13148405925915668</v>
      </c>
      <c r="AQ185" s="307">
        <v>0.40266373671431399</v>
      </c>
      <c r="AR185" s="307">
        <v>0.16296876493273257</v>
      </c>
      <c r="AS185" s="307">
        <v>0.1283642782043094</v>
      </c>
      <c r="AU185" s="263">
        <v>3</v>
      </c>
      <c r="AV185" s="260">
        <v>0.51990375170559511</v>
      </c>
      <c r="AW185" s="260">
        <v>0.81955458230107503</v>
      </c>
      <c r="AX185" s="260">
        <v>1.0000000000000329</v>
      </c>
      <c r="AY185" s="260">
        <v>-0.40468474349157035</v>
      </c>
      <c r="AZ185" s="260">
        <v>0.26843450636108268</v>
      </c>
      <c r="BA185" s="260">
        <v>0.18267083650447338</v>
      </c>
      <c r="BB185" s="260">
        <v>0.32970173092448601</v>
      </c>
      <c r="BC185" s="260">
        <v>0.15886708776968581</v>
      </c>
      <c r="BD185" s="260">
        <v>0.17788527413523417</v>
      </c>
      <c r="BF185" s="263">
        <v>3</v>
      </c>
      <c r="BG185" s="260">
        <v>0.4928749165732666</v>
      </c>
      <c r="BH185" s="260">
        <v>0.82717105730189144</v>
      </c>
      <c r="BI185" s="260">
        <v>0.9999999999999587</v>
      </c>
      <c r="BJ185" s="260">
        <v>-0.43115167679333455</v>
      </c>
      <c r="BK185" s="260">
        <v>0.22918627078270426</v>
      </c>
      <c r="BL185" s="260">
        <v>0.25826081595354605</v>
      </c>
      <c r="BM185" s="260">
        <v>0.41144599305357166</v>
      </c>
      <c r="BN185" s="260">
        <v>0.18634176727943874</v>
      </c>
      <c r="BO185" s="260">
        <v>0.29324003583222424</v>
      </c>
      <c r="BQ185" s="263">
        <v>3</v>
      </c>
      <c r="BR185" s="260">
        <v>0.57068466272358431</v>
      </c>
      <c r="BS185" s="260">
        <v>0.82088339354976836</v>
      </c>
      <c r="BT185" s="260">
        <v>1.0000000000000036</v>
      </c>
      <c r="BU185" s="260">
        <v>-0.4615006670032511</v>
      </c>
      <c r="BV185" s="260">
        <v>0.24860159353653191</v>
      </c>
      <c r="BW185" s="260">
        <v>0.29420348617539926</v>
      </c>
      <c r="BX185" s="260">
        <v>0.44092930499596877</v>
      </c>
      <c r="BY185" s="260">
        <v>0.25204533446738531</v>
      </c>
      <c r="BZ185" s="260">
        <v>0.21349669237036281</v>
      </c>
      <c r="CB185" s="263">
        <v>3</v>
      </c>
      <c r="CC185" s="260">
        <v>0.52266187362991656</v>
      </c>
      <c r="CD185" s="260">
        <v>0.8352697981701751</v>
      </c>
      <c r="CE185" s="260">
        <v>0.99999999999997924</v>
      </c>
      <c r="CF185" s="260">
        <v>-0.4806105356155575</v>
      </c>
      <c r="CG185" s="260">
        <v>0.2573966934325535</v>
      </c>
      <c r="CH185" s="260">
        <v>0.34099868840367153</v>
      </c>
      <c r="CI185" s="260">
        <v>0.48005606827627167</v>
      </c>
      <c r="CJ185" s="260">
        <v>0.31821087841795231</v>
      </c>
      <c r="CK185" s="260">
        <v>0.2297558934274728</v>
      </c>
    </row>
    <row r="186" spans="3:99" s="261" customFormat="1" x14ac:dyDescent="0.25">
      <c r="C186" s="264">
        <v>4</v>
      </c>
      <c r="D186" s="260">
        <v>-0.69435857310840254</v>
      </c>
      <c r="E186" s="260">
        <v>-0.83009913024332793</v>
      </c>
      <c r="F186" s="260">
        <v>-0.40310410280988312</v>
      </c>
      <c r="G186" s="260">
        <v>0.99999999999999623</v>
      </c>
      <c r="H186" s="260">
        <v>-0.34411879086043279</v>
      </c>
      <c r="I186" s="260">
        <v>0.17630266194512056</v>
      </c>
      <c r="J186" s="260">
        <v>0.13965867020278908</v>
      </c>
      <c r="K186" s="260">
        <v>-5.385186200784247E-2</v>
      </c>
      <c r="L186" s="260">
        <v>0.12609984180042508</v>
      </c>
      <c r="N186" s="264">
        <v>4</v>
      </c>
      <c r="O186" s="260">
        <v>-0.73442128877624757</v>
      </c>
      <c r="P186" s="260">
        <v>-0.81328102029644267</v>
      </c>
      <c r="Q186" s="260">
        <v>-0.43712117496615693</v>
      </c>
      <c r="R186" s="260">
        <v>0.99999999999999312</v>
      </c>
      <c r="S186" s="260">
        <v>-0.33603363531188973</v>
      </c>
      <c r="T186" s="260">
        <v>0.14714995385176183</v>
      </c>
      <c r="U186" s="260">
        <v>6.5073729846562386E-2</v>
      </c>
      <c r="V186" s="260">
        <v>-3.0504551020336914E-2</v>
      </c>
      <c r="W186" s="260">
        <v>0.1104337367234636</v>
      </c>
      <c r="Y186" s="264">
        <v>4</v>
      </c>
      <c r="Z186" s="260">
        <v>-0.62892195321106192</v>
      </c>
      <c r="AA186" s="260">
        <v>-0.83124302659472549</v>
      </c>
      <c r="AB186" s="260">
        <v>-0.42016801660320702</v>
      </c>
      <c r="AC186" s="260">
        <v>0.99999999999997369</v>
      </c>
      <c r="AD186" s="260">
        <v>-0.28198346802922242</v>
      </c>
      <c r="AE186" s="260">
        <v>9.7642423172159765E-2</v>
      </c>
      <c r="AF186" s="260">
        <v>0.10940115839109241</v>
      </c>
      <c r="AG186" s="260">
        <v>-6.9343311227575921E-2</v>
      </c>
      <c r="AH186" s="260">
        <v>9.6834449897104449E-2</v>
      </c>
      <c r="AJ186" s="264">
        <v>4</v>
      </c>
      <c r="AK186" s="307">
        <v>-0.64154254845555314</v>
      </c>
      <c r="AL186" s="307">
        <v>-0.81869537566600092</v>
      </c>
      <c r="AM186" s="307">
        <v>-0.39171602751652057</v>
      </c>
      <c r="AN186" s="307">
        <v>1.0000000000000175</v>
      </c>
      <c r="AO186" s="307">
        <v>-0.28037795943787353</v>
      </c>
      <c r="AP186" s="307">
        <v>9.533713549924859E-2</v>
      </c>
      <c r="AQ186" s="307">
        <v>8.0963421567359528E-2</v>
      </c>
      <c r="AR186" s="307">
        <v>-7.5033456491556613E-2</v>
      </c>
      <c r="AS186" s="307">
        <v>0.12993060114561272</v>
      </c>
      <c r="AU186" s="264">
        <v>4</v>
      </c>
      <c r="AV186" s="260">
        <v>-0.65238312478160232</v>
      </c>
      <c r="AW186" s="260">
        <v>-0.79691215858284581</v>
      </c>
      <c r="AX186" s="260">
        <v>-0.40468474349157035</v>
      </c>
      <c r="AY186" s="260">
        <v>1.0000000000000013</v>
      </c>
      <c r="AZ186" s="260">
        <v>-0.20081822203297761</v>
      </c>
      <c r="BA186" s="260">
        <v>2.3974775595065549E-2</v>
      </c>
      <c r="BB186" s="260">
        <v>0.12447517452568588</v>
      </c>
      <c r="BC186" s="260">
        <v>-5.0930307460312178E-2</v>
      </c>
      <c r="BD186" s="260">
        <v>0.12516769967900204</v>
      </c>
      <c r="BF186" s="264">
        <v>4</v>
      </c>
      <c r="BG186" s="260">
        <v>-0.69387967299324149</v>
      </c>
      <c r="BH186" s="260">
        <v>-0.80684016315201623</v>
      </c>
      <c r="BI186" s="260">
        <v>-0.43115167679333455</v>
      </c>
      <c r="BJ186" s="260">
        <v>1.0000000000000002</v>
      </c>
      <c r="BK186" s="260">
        <v>-0.19132178793022547</v>
      </c>
      <c r="BL186" s="260">
        <v>2.5741516192080285E-2</v>
      </c>
      <c r="BM186" s="260">
        <v>9.0721998212501029E-2</v>
      </c>
      <c r="BN186" s="260">
        <v>-5.6275232341611234E-2</v>
      </c>
      <c r="BO186" s="260">
        <v>7.6537829578083291E-2</v>
      </c>
      <c r="BQ186" s="264">
        <v>4</v>
      </c>
      <c r="BR186" s="260">
        <v>-0.70346248895140817</v>
      </c>
      <c r="BS186" s="260">
        <v>-0.82781204430393396</v>
      </c>
      <c r="BT186" s="260">
        <v>-0.4615006670032511</v>
      </c>
      <c r="BU186" s="260">
        <v>0.99999999999999944</v>
      </c>
      <c r="BV186" s="260">
        <v>-7.0753065013577629E-2</v>
      </c>
      <c r="BW186" s="260">
        <v>1.7352187205569206E-2</v>
      </c>
      <c r="BX186" s="260">
        <v>0.12356169818335276</v>
      </c>
      <c r="BY186" s="260">
        <v>-0.1030425267155141</v>
      </c>
      <c r="BZ186" s="260">
        <v>0.1044471479647518</v>
      </c>
      <c r="CB186" s="264">
        <v>4</v>
      </c>
      <c r="CC186" s="260">
        <v>-0.6658761245400282</v>
      </c>
      <c r="CD186" s="260">
        <v>-0.83011569526162499</v>
      </c>
      <c r="CE186" s="260">
        <v>-0.4806105356155575</v>
      </c>
      <c r="CF186" s="260">
        <v>1.0000000000000009</v>
      </c>
      <c r="CG186" s="260">
        <v>1.3006484524709701E-2</v>
      </c>
      <c r="CH186" s="260">
        <v>2.1863852168494104E-2</v>
      </c>
      <c r="CI186" s="260">
        <v>0.14307580707520171</v>
      </c>
      <c r="CJ186" s="260">
        <v>-9.5935103333923466E-2</v>
      </c>
      <c r="CK186" s="260">
        <v>3.3995832818861059E-2</v>
      </c>
    </row>
    <row r="187" spans="3:99" s="261" customFormat="1" x14ac:dyDescent="0.25">
      <c r="C187" s="265">
        <v>5</v>
      </c>
      <c r="D187" s="260">
        <v>0.51682823722121296</v>
      </c>
      <c r="E187" s="260">
        <v>0.36906766097907345</v>
      </c>
      <c r="F187" s="260">
        <v>0.41898139179970029</v>
      </c>
      <c r="G187" s="260">
        <v>-0.34411879086043279</v>
      </c>
      <c r="H187" s="260">
        <v>0.99999999999999378</v>
      </c>
      <c r="I187" s="260">
        <v>0.10402512956696097</v>
      </c>
      <c r="J187" s="260">
        <v>0.30563468978778424</v>
      </c>
      <c r="K187" s="260">
        <v>0.32367963990780735</v>
      </c>
      <c r="L187" s="260">
        <v>-7.7597721826570308E-3</v>
      </c>
      <c r="N187" s="265">
        <v>5</v>
      </c>
      <c r="O187" s="260">
        <v>0.45022933626423239</v>
      </c>
      <c r="P187" s="260">
        <v>0.31176860129174061</v>
      </c>
      <c r="Q187" s="260">
        <v>0.36078093707864084</v>
      </c>
      <c r="R187" s="260">
        <v>-0.33603363531188973</v>
      </c>
      <c r="S187" s="260">
        <v>0.99999999999999845</v>
      </c>
      <c r="T187" s="260">
        <v>0.19968851873543222</v>
      </c>
      <c r="U187" s="260">
        <v>0.33216513724606839</v>
      </c>
      <c r="V187" s="260">
        <v>0.34042080635802541</v>
      </c>
      <c r="W187" s="260">
        <v>3.483913133194981E-2</v>
      </c>
      <c r="Y187" s="265">
        <v>5</v>
      </c>
      <c r="Z187" s="260">
        <v>0.3206242630869941</v>
      </c>
      <c r="AA187" s="260">
        <v>0.30328555831654463</v>
      </c>
      <c r="AB187" s="260">
        <v>0.3166513702387978</v>
      </c>
      <c r="AC187" s="260">
        <v>-0.28198346802922242</v>
      </c>
      <c r="AD187" s="260">
        <v>1.0000000000000075</v>
      </c>
      <c r="AE187" s="260">
        <v>0.2005012525488995</v>
      </c>
      <c r="AF187" s="260">
        <v>0.30891736065964354</v>
      </c>
      <c r="AG187" s="260">
        <v>0.31231935309347558</v>
      </c>
      <c r="AH187" s="260">
        <v>3.1562612869435021E-2</v>
      </c>
      <c r="AJ187" s="265">
        <v>5</v>
      </c>
      <c r="AK187" s="307">
        <v>0.35352800751995295</v>
      </c>
      <c r="AL187" s="307">
        <v>0.27599579584762451</v>
      </c>
      <c r="AM187" s="307">
        <v>0.30537671717628406</v>
      </c>
      <c r="AN187" s="307">
        <v>-0.28037795943787353</v>
      </c>
      <c r="AO187" s="307">
        <v>0.99999999999999967</v>
      </c>
      <c r="AP187" s="307">
        <v>0.31352796512190556</v>
      </c>
      <c r="AQ187" s="307">
        <v>0.34273088161431692</v>
      </c>
      <c r="AR187" s="307">
        <v>0.3481857599126631</v>
      </c>
      <c r="AS187" s="307">
        <v>-9.0493227621409433E-2</v>
      </c>
      <c r="AU187" s="265">
        <v>5</v>
      </c>
      <c r="AV187" s="260">
        <v>0.30972311939640973</v>
      </c>
      <c r="AW187" s="260">
        <v>0.21060826964237789</v>
      </c>
      <c r="AX187" s="260">
        <v>0.26843450636108268</v>
      </c>
      <c r="AY187" s="260">
        <v>-0.20081822203297761</v>
      </c>
      <c r="AZ187" s="260">
        <v>0.99999999999999845</v>
      </c>
      <c r="BA187" s="260">
        <v>0.44303236031741489</v>
      </c>
      <c r="BB187" s="260">
        <v>0.39691104337791883</v>
      </c>
      <c r="BC187" s="260">
        <v>0.34890006526802503</v>
      </c>
      <c r="BD187" s="260">
        <v>-9.6150922430424876E-2</v>
      </c>
      <c r="BF187" s="265">
        <v>5</v>
      </c>
      <c r="BG187" s="260">
        <v>0.28712897684401512</v>
      </c>
      <c r="BH187" s="260">
        <v>0.17594608386967941</v>
      </c>
      <c r="BI187" s="260">
        <v>0.22918627078270426</v>
      </c>
      <c r="BJ187" s="260">
        <v>-0.19132178793022547</v>
      </c>
      <c r="BK187" s="260">
        <v>0.99999999999998546</v>
      </c>
      <c r="BL187" s="260">
        <v>0.45048406114543138</v>
      </c>
      <c r="BM187" s="260">
        <v>0.4013400758178457</v>
      </c>
      <c r="BN187" s="260">
        <v>0.31710772630448653</v>
      </c>
      <c r="BO187" s="260">
        <v>-9.4213920728561662E-2</v>
      </c>
      <c r="BQ187" s="265">
        <v>5</v>
      </c>
      <c r="BR187" s="260">
        <v>0.24585999604767619</v>
      </c>
      <c r="BS187" s="260">
        <v>0.17939238534016427</v>
      </c>
      <c r="BT187" s="260">
        <v>0.24860159353653191</v>
      </c>
      <c r="BU187" s="260">
        <v>-7.0753065013577629E-2</v>
      </c>
      <c r="BV187" s="260">
        <v>1.000000000000006</v>
      </c>
      <c r="BW187" s="260">
        <v>0.40366714693991745</v>
      </c>
      <c r="BX187" s="260">
        <v>0.450598916438886</v>
      </c>
      <c r="BY187" s="260">
        <v>0.31141594715861287</v>
      </c>
      <c r="BZ187" s="260">
        <v>-0.10894020334586321</v>
      </c>
      <c r="CB187" s="265">
        <v>5</v>
      </c>
      <c r="CC187" s="260">
        <v>0.20326238369256056</v>
      </c>
      <c r="CD187" s="260">
        <v>0.10048629072453082</v>
      </c>
      <c r="CE187" s="260">
        <v>0.2573966934325535</v>
      </c>
      <c r="CF187" s="260">
        <v>1.3006484524709701E-2</v>
      </c>
      <c r="CG187" s="260">
        <v>0.99999999999999289</v>
      </c>
      <c r="CH187" s="260">
        <v>0.46571519815055012</v>
      </c>
      <c r="CI187" s="260">
        <v>0.47441241994483146</v>
      </c>
      <c r="CJ187" s="260">
        <v>0.29866345019895074</v>
      </c>
      <c r="CK187" s="260">
        <v>-9.5327935574791189E-2</v>
      </c>
    </row>
    <row r="188" spans="3:99" s="261" customFormat="1" x14ac:dyDescent="0.25">
      <c r="C188" s="266">
        <v>6</v>
      </c>
      <c r="D188" s="260">
        <v>-9.3670661664692054E-2</v>
      </c>
      <c r="E188" s="260">
        <v>-0.36282895230474499</v>
      </c>
      <c r="F188" s="260">
        <v>-5.4731806215656743E-2</v>
      </c>
      <c r="G188" s="260">
        <v>0.17630266194512056</v>
      </c>
      <c r="H188" s="260">
        <v>0.10402512956696097</v>
      </c>
      <c r="I188" s="260">
        <v>1.000000000000016</v>
      </c>
      <c r="J188" s="260">
        <v>0.16144817995816155</v>
      </c>
      <c r="K188" s="260">
        <v>0.3570188380009785</v>
      </c>
      <c r="L188" s="260">
        <v>0.26598325538512968</v>
      </c>
      <c r="N188" s="266">
        <v>6</v>
      </c>
      <c r="O188" s="260">
        <v>-0.20121398288620501</v>
      </c>
      <c r="P188" s="260">
        <v>-0.30453341932734457</v>
      </c>
      <c r="Q188" s="260">
        <v>5.8677210199756533E-3</v>
      </c>
      <c r="R188" s="260">
        <v>0.14714995385176183</v>
      </c>
      <c r="S188" s="260">
        <v>0.19968851873543222</v>
      </c>
      <c r="T188" s="260">
        <v>1.0000000000000189</v>
      </c>
      <c r="U188" s="260">
        <v>0.23014843818869232</v>
      </c>
      <c r="V188" s="260">
        <v>0.32933578356460058</v>
      </c>
      <c r="W188" s="260">
        <v>0.22183762804570606</v>
      </c>
      <c r="Y188" s="266">
        <v>6</v>
      </c>
      <c r="Z188" s="260">
        <v>-0.1572266607199608</v>
      </c>
      <c r="AA188" s="260">
        <v>-0.19302102502041443</v>
      </c>
      <c r="AB188" s="260">
        <v>3.1623049139472635E-2</v>
      </c>
      <c r="AC188" s="260">
        <v>9.7642423172159765E-2</v>
      </c>
      <c r="AD188" s="260">
        <v>0.2005012525488995</v>
      </c>
      <c r="AE188" s="260">
        <v>0.99999999999997968</v>
      </c>
      <c r="AF188" s="260">
        <v>0.22472037035387429</v>
      </c>
      <c r="AG188" s="260">
        <v>0.35970279716885745</v>
      </c>
      <c r="AH188" s="260">
        <v>0.21705777810406499</v>
      </c>
      <c r="AJ188" s="266">
        <v>6</v>
      </c>
      <c r="AK188" s="307">
        <v>-2.2090646918285519E-2</v>
      </c>
      <c r="AL188" s="307">
        <v>-0.13123085483713681</v>
      </c>
      <c r="AM188" s="307">
        <v>0.13148405925915668</v>
      </c>
      <c r="AN188" s="307">
        <v>9.533713549924859E-2</v>
      </c>
      <c r="AO188" s="307">
        <v>0.31352796512190556</v>
      </c>
      <c r="AP188" s="307">
        <v>1.0000000000000007</v>
      </c>
      <c r="AQ188" s="307">
        <v>0.29571916593444408</v>
      </c>
      <c r="AR188" s="307">
        <v>0.31719514770692803</v>
      </c>
      <c r="AS188" s="307">
        <v>9.4365830874536566E-2</v>
      </c>
      <c r="AU188" s="266">
        <v>6</v>
      </c>
      <c r="AV188" s="260">
        <v>0.16056721750229647</v>
      </c>
      <c r="AW188" s="260">
        <v>1.6543865221768247E-2</v>
      </c>
      <c r="AX188" s="260">
        <v>0.18267083650447338</v>
      </c>
      <c r="AY188" s="260">
        <v>2.3974775595065549E-2</v>
      </c>
      <c r="AZ188" s="260">
        <v>0.44303236031741489</v>
      </c>
      <c r="BA188" s="260">
        <v>0.99999999999999722</v>
      </c>
      <c r="BB188" s="260">
        <v>0.46373975126240863</v>
      </c>
      <c r="BC188" s="260">
        <v>0.36564599060102027</v>
      </c>
      <c r="BD188" s="260">
        <v>-5.9198850339701341E-2</v>
      </c>
      <c r="BF188" s="266">
        <v>6</v>
      </c>
      <c r="BG188" s="260">
        <v>0.13816445444858466</v>
      </c>
      <c r="BH188" s="260">
        <v>2.3782325566503077E-2</v>
      </c>
      <c r="BI188" s="260">
        <v>0.25826081595354605</v>
      </c>
      <c r="BJ188" s="260">
        <v>2.5741516192080285E-2</v>
      </c>
      <c r="BK188" s="260">
        <v>0.45048406114543138</v>
      </c>
      <c r="BL188" s="260">
        <v>0.9999999999999889</v>
      </c>
      <c r="BM188" s="260">
        <v>0.44696915846217594</v>
      </c>
      <c r="BN188" s="260">
        <v>0.30241714325099345</v>
      </c>
      <c r="BO188" s="260">
        <v>4.0682862077795555E-2</v>
      </c>
      <c r="BQ188" s="266">
        <v>6</v>
      </c>
      <c r="BR188" s="260">
        <v>9.8769950245403942E-2</v>
      </c>
      <c r="BS188" s="260">
        <v>9.1535961126255214E-2</v>
      </c>
      <c r="BT188" s="260">
        <v>0.29420348617539926</v>
      </c>
      <c r="BU188" s="260">
        <v>1.7352187205569206E-2</v>
      </c>
      <c r="BV188" s="260">
        <v>0.40366714693991745</v>
      </c>
      <c r="BW188" s="260">
        <v>1.0000000000000093</v>
      </c>
      <c r="BX188" s="260">
        <v>0.36169343472847881</v>
      </c>
      <c r="BY188" s="260">
        <v>0.25230282280292027</v>
      </c>
      <c r="BZ188" s="260">
        <v>0.10132353335834218</v>
      </c>
      <c r="CB188" s="266">
        <v>6</v>
      </c>
      <c r="CC188" s="260">
        <v>0.14081866174560873</v>
      </c>
      <c r="CD188" s="260">
        <v>0.13741123967687005</v>
      </c>
      <c r="CE188" s="260">
        <v>0.34099868840367153</v>
      </c>
      <c r="CF188" s="260">
        <v>2.1863852168494104E-2</v>
      </c>
      <c r="CG188" s="260">
        <v>0.46571519815055012</v>
      </c>
      <c r="CH188" s="260">
        <v>1.000000000000006</v>
      </c>
      <c r="CI188" s="260">
        <v>0.50117595606609966</v>
      </c>
      <c r="CJ188" s="260">
        <v>0.46012780898168698</v>
      </c>
      <c r="CK188" s="260">
        <v>-2.8092809356354716E-2</v>
      </c>
    </row>
    <row r="189" spans="3:99" s="261" customFormat="1" x14ac:dyDescent="0.25">
      <c r="C189" s="265">
        <v>7</v>
      </c>
      <c r="D189" s="260">
        <v>0.10621647474410364</v>
      </c>
      <c r="E189" s="260">
        <v>3.8585579407137159E-2</v>
      </c>
      <c r="F189" s="260">
        <v>0.43399139482946336</v>
      </c>
      <c r="G189" s="260">
        <v>0.13965867020278908</v>
      </c>
      <c r="H189" s="260">
        <v>0.30563468978778424</v>
      </c>
      <c r="I189" s="260">
        <v>0.16144817995816155</v>
      </c>
      <c r="J189" s="260">
        <v>1.0000000000000204</v>
      </c>
      <c r="K189" s="260">
        <v>0.30543589468334315</v>
      </c>
      <c r="L189" s="260">
        <v>0.10245458743563507</v>
      </c>
      <c r="N189" s="265">
        <v>7</v>
      </c>
      <c r="O189" s="260">
        <v>0.14033866094499836</v>
      </c>
      <c r="P189" s="260">
        <v>6.1805271212500068E-2</v>
      </c>
      <c r="Q189" s="260">
        <v>0.43400516485587448</v>
      </c>
      <c r="R189" s="260">
        <v>6.5073729846562386E-2</v>
      </c>
      <c r="S189" s="260">
        <v>0.33216513724606839</v>
      </c>
      <c r="T189" s="260">
        <v>0.23014843818869232</v>
      </c>
      <c r="U189" s="260">
        <v>1.0000000000000429</v>
      </c>
      <c r="V189" s="260">
        <v>0.32622852349407999</v>
      </c>
      <c r="W189" s="260">
        <v>0.12264332364759249</v>
      </c>
      <c r="Y189" s="265">
        <v>7</v>
      </c>
      <c r="Z189" s="260">
        <v>0.13106705313936282</v>
      </c>
      <c r="AA189" s="260">
        <v>6.4455998288077881E-2</v>
      </c>
      <c r="AB189" s="260">
        <v>0.39058324816382789</v>
      </c>
      <c r="AC189" s="260">
        <v>0.10940115839109241</v>
      </c>
      <c r="AD189" s="260">
        <v>0.30891736065964354</v>
      </c>
      <c r="AE189" s="260">
        <v>0.22472037035387429</v>
      </c>
      <c r="AF189" s="260">
        <v>1.0000000000000129</v>
      </c>
      <c r="AG189" s="260">
        <v>0.3750164928629503</v>
      </c>
      <c r="AH189" s="260">
        <v>0.17351965242805895</v>
      </c>
      <c r="AJ189" s="265">
        <v>7</v>
      </c>
      <c r="AK189" s="307">
        <v>0.14306044376952481</v>
      </c>
      <c r="AL189" s="307">
        <v>0.11901194655326576</v>
      </c>
      <c r="AM189" s="307">
        <v>0.40266373671431399</v>
      </c>
      <c r="AN189" s="307">
        <v>8.0963421567359528E-2</v>
      </c>
      <c r="AO189" s="307">
        <v>0.34273088161431692</v>
      </c>
      <c r="AP189" s="307">
        <v>0.29571916593444408</v>
      </c>
      <c r="AQ189" s="307">
        <v>1.0000000000000027</v>
      </c>
      <c r="AR189" s="307">
        <v>0.37848509091642912</v>
      </c>
      <c r="AS189" s="307">
        <v>3.6354055146689129E-2</v>
      </c>
      <c r="AU189" s="265">
        <v>7</v>
      </c>
      <c r="AV189" s="260">
        <v>0.1916843227721311</v>
      </c>
      <c r="AW189" s="260">
        <v>8.7022616374390377E-2</v>
      </c>
      <c r="AX189" s="260">
        <v>0.32970173092448601</v>
      </c>
      <c r="AY189" s="260">
        <v>0.12447517452568588</v>
      </c>
      <c r="AZ189" s="260">
        <v>0.39691104337791883</v>
      </c>
      <c r="BA189" s="260">
        <v>0.46373975126240863</v>
      </c>
      <c r="BB189" s="260">
        <v>0.99999999999997746</v>
      </c>
      <c r="BC189" s="260">
        <v>0.42398922366185343</v>
      </c>
      <c r="BD189" s="260">
        <v>1.6787374555518493E-2</v>
      </c>
      <c r="BF189" s="265">
        <v>7</v>
      </c>
      <c r="BG189" s="260">
        <v>0.20353147517041487</v>
      </c>
      <c r="BH189" s="260">
        <v>0.15043860106425316</v>
      </c>
      <c r="BI189" s="260">
        <v>0.41144599305357166</v>
      </c>
      <c r="BJ189" s="260">
        <v>9.0721998212501029E-2</v>
      </c>
      <c r="BK189" s="260">
        <v>0.4013400758178457</v>
      </c>
      <c r="BL189" s="260">
        <v>0.44696915846217594</v>
      </c>
      <c r="BM189" s="260">
        <v>1.000000000000062</v>
      </c>
      <c r="BN189" s="260">
        <v>0.43629299792771087</v>
      </c>
      <c r="BO189" s="260">
        <v>0.10938221248791266</v>
      </c>
      <c r="BQ189" s="265">
        <v>7</v>
      </c>
      <c r="BR189" s="260">
        <v>0.11621071351418746</v>
      </c>
      <c r="BS189" s="260">
        <v>0.17617718993211376</v>
      </c>
      <c r="BT189" s="260">
        <v>0.44092930499596877</v>
      </c>
      <c r="BU189" s="260">
        <v>0.12356169818335276</v>
      </c>
      <c r="BV189" s="260">
        <v>0.450598916438886</v>
      </c>
      <c r="BW189" s="260">
        <v>0.36169343472847881</v>
      </c>
      <c r="BX189" s="260">
        <v>1.0000000000000075</v>
      </c>
      <c r="BY189" s="260">
        <v>0.51829258460873251</v>
      </c>
      <c r="BZ189" s="260">
        <v>0.13737787311615787</v>
      </c>
      <c r="CB189" s="265">
        <v>7</v>
      </c>
      <c r="CC189" s="260">
        <v>0.10136370211794872</v>
      </c>
      <c r="CD189" s="260">
        <v>0.20316516493471648</v>
      </c>
      <c r="CE189" s="260">
        <v>0.48005606827627167</v>
      </c>
      <c r="CF189" s="260">
        <v>0.14307580707520171</v>
      </c>
      <c r="CG189" s="260">
        <v>0.47441241994483146</v>
      </c>
      <c r="CH189" s="260">
        <v>0.50117595606609966</v>
      </c>
      <c r="CI189" s="260">
        <v>1.0000000000000224</v>
      </c>
      <c r="CJ189" s="260">
        <v>0.50188914761290004</v>
      </c>
      <c r="CK189" s="260">
        <v>0.16360051186118085</v>
      </c>
    </row>
    <row r="190" spans="3:99" s="261" customFormat="1" x14ac:dyDescent="0.25">
      <c r="C190" s="267">
        <v>8</v>
      </c>
      <c r="D190" s="260">
        <v>7.7799271295946604E-2</v>
      </c>
      <c r="E190" s="260">
        <v>2.4477613934595088E-2</v>
      </c>
      <c r="F190" s="260">
        <v>0.13031936049697698</v>
      </c>
      <c r="G190" s="260">
        <v>-5.385186200784247E-2</v>
      </c>
      <c r="H190" s="260">
        <v>0.32367963990780735</v>
      </c>
      <c r="I190" s="260">
        <v>0.3570188380009785</v>
      </c>
      <c r="J190" s="260">
        <v>0.30543589468334315</v>
      </c>
      <c r="K190" s="260">
        <v>1.0000000000000062</v>
      </c>
      <c r="L190" s="260">
        <v>0.38601521868164429</v>
      </c>
      <c r="N190" s="267">
        <v>8</v>
      </c>
      <c r="O190" s="260">
        <v>4.1544390516563084E-2</v>
      </c>
      <c r="P190" s="260">
        <v>2.9345077194497925E-3</v>
      </c>
      <c r="Q190" s="260">
        <v>9.4074726166550715E-2</v>
      </c>
      <c r="R190" s="260">
        <v>-3.0504551020336914E-2</v>
      </c>
      <c r="S190" s="260">
        <v>0.34042080635802541</v>
      </c>
      <c r="T190" s="260">
        <v>0.32933578356460058</v>
      </c>
      <c r="U190" s="260">
        <v>0.32622852349407999</v>
      </c>
      <c r="V190" s="260">
        <v>1.0000000000000036</v>
      </c>
      <c r="W190" s="260">
        <v>0.37621876809268495</v>
      </c>
      <c r="Y190" s="267">
        <v>8</v>
      </c>
      <c r="Z190" s="260">
        <v>-1.3732855609405755E-2</v>
      </c>
      <c r="AA190" s="260">
        <v>6.6552658021273317E-2</v>
      </c>
      <c r="AB190" s="260">
        <v>0.10239004269622173</v>
      </c>
      <c r="AC190" s="260">
        <v>-6.9343311227575921E-2</v>
      </c>
      <c r="AD190" s="260">
        <v>0.31231935309347558</v>
      </c>
      <c r="AE190" s="260">
        <v>0.35970279716885745</v>
      </c>
      <c r="AF190" s="260">
        <v>0.3750164928629503</v>
      </c>
      <c r="AG190" s="260">
        <v>0.99999999999999034</v>
      </c>
      <c r="AH190" s="260">
        <v>0.37213355481893506</v>
      </c>
      <c r="AJ190" s="267">
        <v>8</v>
      </c>
      <c r="AK190" s="307">
        <v>1.482195013076516E-3</v>
      </c>
      <c r="AL190" s="307">
        <v>7.2739942690465839E-2</v>
      </c>
      <c r="AM190" s="307">
        <v>0.16296876493273257</v>
      </c>
      <c r="AN190" s="307">
        <v>-7.5033456491556613E-2</v>
      </c>
      <c r="AO190" s="307">
        <v>0.3481857599126631</v>
      </c>
      <c r="AP190" s="307">
        <v>0.31719514770692803</v>
      </c>
      <c r="AQ190" s="307">
        <v>0.37848509091642912</v>
      </c>
      <c r="AR190" s="307">
        <v>0.99999999999998734</v>
      </c>
      <c r="AS190" s="307">
        <v>0.28742664159837045</v>
      </c>
      <c r="AU190" s="267">
        <v>8</v>
      </c>
      <c r="AV190" s="260">
        <v>3.1746030840592993E-2</v>
      </c>
      <c r="AW190" s="260">
        <v>9.5185501840781686E-2</v>
      </c>
      <c r="AX190" s="260">
        <v>0.15886708776968581</v>
      </c>
      <c r="AY190" s="260">
        <v>-5.0930307460312178E-2</v>
      </c>
      <c r="AZ190" s="260">
        <v>0.34890006526802503</v>
      </c>
      <c r="BA190" s="260">
        <v>0.36564599060102027</v>
      </c>
      <c r="BB190" s="260">
        <v>0.42398922366185343</v>
      </c>
      <c r="BC190" s="260">
        <v>0.99999999999999201</v>
      </c>
      <c r="BD190" s="260">
        <v>0.18223489365036302</v>
      </c>
      <c r="BF190" s="267">
        <v>8</v>
      </c>
      <c r="BG190" s="260">
        <v>2.3334482114404385E-2</v>
      </c>
      <c r="BH190" s="260">
        <v>8.8327699997387474E-2</v>
      </c>
      <c r="BI190" s="260">
        <v>0.18634176727943874</v>
      </c>
      <c r="BJ190" s="260">
        <v>-5.6275232341611234E-2</v>
      </c>
      <c r="BK190" s="260">
        <v>0.31710772630448653</v>
      </c>
      <c r="BL190" s="260">
        <v>0.30241714325099345</v>
      </c>
      <c r="BM190" s="260">
        <v>0.43629299792771087</v>
      </c>
      <c r="BN190" s="260">
        <v>0.99999999999998945</v>
      </c>
      <c r="BO190" s="260">
        <v>0.26613613939030567</v>
      </c>
      <c r="BQ190" s="267">
        <v>8</v>
      </c>
      <c r="BR190" s="260">
        <v>0.13098601158575723</v>
      </c>
      <c r="BS190" s="260">
        <v>0.24612273210156496</v>
      </c>
      <c r="BT190" s="260">
        <v>0.25204533446738531</v>
      </c>
      <c r="BU190" s="260">
        <v>-0.1030425267155141</v>
      </c>
      <c r="BV190" s="260">
        <v>0.31141594715861287</v>
      </c>
      <c r="BW190" s="260">
        <v>0.25230282280292027</v>
      </c>
      <c r="BX190" s="260">
        <v>0.51829258460873251</v>
      </c>
      <c r="BY190" s="260">
        <v>0.99999999999999167</v>
      </c>
      <c r="BZ190" s="260">
        <v>0.2092816340425234</v>
      </c>
      <c r="CB190" s="267">
        <v>8</v>
      </c>
      <c r="CC190" s="260">
        <v>6.1091657898128551E-2</v>
      </c>
      <c r="CD190" s="260">
        <v>0.22828533231982809</v>
      </c>
      <c r="CE190" s="260">
        <v>0.31821087841795231</v>
      </c>
      <c r="CF190" s="260">
        <v>-9.5935103333923466E-2</v>
      </c>
      <c r="CG190" s="260">
        <v>0.29866345019895074</v>
      </c>
      <c r="CH190" s="260">
        <v>0.46012780898168698</v>
      </c>
      <c r="CI190" s="260">
        <v>0.50188914761290004</v>
      </c>
      <c r="CJ190" s="260">
        <v>1.0000000000000138</v>
      </c>
      <c r="CK190" s="260">
        <v>0.21817701532577308</v>
      </c>
    </row>
    <row r="191" spans="3:99" s="261" customFormat="1" x14ac:dyDescent="0.25">
      <c r="C191" s="267">
        <v>9</v>
      </c>
      <c r="D191" s="260">
        <v>-0.14835193728146845</v>
      </c>
      <c r="E191" s="260">
        <v>-9.7726328036570609E-2</v>
      </c>
      <c r="F191" s="260">
        <v>6.5613515021550925E-2</v>
      </c>
      <c r="G191" s="260">
        <v>0.12609984180042508</v>
      </c>
      <c r="H191" s="260">
        <v>-7.7597721826570308E-3</v>
      </c>
      <c r="I191" s="260">
        <v>0.26598325538512968</v>
      </c>
      <c r="J191" s="260">
        <v>0.10245458743563507</v>
      </c>
      <c r="K191" s="260">
        <v>0.38601521868164429</v>
      </c>
      <c r="L191" s="260">
        <v>0.99999999999999978</v>
      </c>
      <c r="N191" s="267">
        <v>9</v>
      </c>
      <c r="O191" s="260">
        <v>-0.14152446167929261</v>
      </c>
      <c r="P191" s="260">
        <v>-4.595264679490095E-2</v>
      </c>
      <c r="Q191" s="260">
        <v>0.14180958558356233</v>
      </c>
      <c r="R191" s="260">
        <v>0.1104337367234636</v>
      </c>
      <c r="S191" s="260">
        <v>3.483913133194981E-2</v>
      </c>
      <c r="T191" s="260">
        <v>0.22183762804570606</v>
      </c>
      <c r="U191" s="260">
        <v>0.12264332364759249</v>
      </c>
      <c r="V191" s="260">
        <v>0.37621876809268495</v>
      </c>
      <c r="W191" s="260">
        <v>1.000000000000002</v>
      </c>
      <c r="Y191" s="267">
        <v>9</v>
      </c>
      <c r="Z191" s="260">
        <v>-0.18766582374789598</v>
      </c>
      <c r="AA191" s="260">
        <v>3.7501577756493501E-2</v>
      </c>
      <c r="AB191" s="260">
        <v>0.18717128619752441</v>
      </c>
      <c r="AC191" s="260">
        <v>9.6834449897104449E-2</v>
      </c>
      <c r="AD191" s="260">
        <v>3.1562612869435021E-2</v>
      </c>
      <c r="AE191" s="260">
        <v>0.21705777810406499</v>
      </c>
      <c r="AF191" s="260">
        <v>0.17351965242805895</v>
      </c>
      <c r="AG191" s="260">
        <v>0.37213355481893506</v>
      </c>
      <c r="AH191" s="260">
        <v>1.0000000000000018</v>
      </c>
      <c r="AJ191" s="267">
        <v>9</v>
      </c>
      <c r="AK191" s="307">
        <v>-0.25368518006749957</v>
      </c>
      <c r="AL191" s="307">
        <v>-1.1214137878225628E-2</v>
      </c>
      <c r="AM191" s="307">
        <v>0.1283642782043094</v>
      </c>
      <c r="AN191" s="307">
        <v>0.12993060114561272</v>
      </c>
      <c r="AO191" s="307">
        <v>-9.0493227621409433E-2</v>
      </c>
      <c r="AP191" s="307">
        <v>9.4365830874536566E-2</v>
      </c>
      <c r="AQ191" s="307">
        <v>3.6354055146689129E-2</v>
      </c>
      <c r="AR191" s="307">
        <v>0.28742664159837045</v>
      </c>
      <c r="AS191" s="307">
        <v>1.0000000000000004</v>
      </c>
      <c r="AU191" s="267">
        <v>9</v>
      </c>
      <c r="AV191" s="260">
        <v>-0.24788669205466246</v>
      </c>
      <c r="AW191" s="260">
        <v>5.7039627840133236E-2</v>
      </c>
      <c r="AX191" s="260">
        <v>0.17788527413523417</v>
      </c>
      <c r="AY191" s="260">
        <v>0.12516769967900204</v>
      </c>
      <c r="AZ191" s="260">
        <v>-9.6150922430424876E-2</v>
      </c>
      <c r="BA191" s="260">
        <v>-5.9198850339701341E-2</v>
      </c>
      <c r="BB191" s="260">
        <v>1.6787374555518493E-2</v>
      </c>
      <c r="BC191" s="260">
        <v>0.18223489365036302</v>
      </c>
      <c r="BD191" s="260">
        <v>0.99999999999999845</v>
      </c>
      <c r="BF191" s="267">
        <v>9</v>
      </c>
      <c r="BG191" s="260">
        <v>-0.1785924137877905</v>
      </c>
      <c r="BH191" s="260">
        <v>0.152591638153105</v>
      </c>
      <c r="BI191" s="260">
        <v>0.29324003583222424</v>
      </c>
      <c r="BJ191" s="260">
        <v>7.6537829578083291E-2</v>
      </c>
      <c r="BK191" s="260">
        <v>-9.4213920728561662E-2</v>
      </c>
      <c r="BL191" s="260">
        <v>4.0682862077795555E-2</v>
      </c>
      <c r="BM191" s="260">
        <v>0.10938221248791266</v>
      </c>
      <c r="BN191" s="260">
        <v>0.26613613939030567</v>
      </c>
      <c r="BO191" s="260">
        <v>1.0000000000000009</v>
      </c>
      <c r="BQ191" s="267">
        <v>9</v>
      </c>
      <c r="BR191" s="260">
        <v>-0.19666738376540963</v>
      </c>
      <c r="BS191" s="260">
        <v>0.12840086343589455</v>
      </c>
      <c r="BT191" s="260">
        <v>0.21349669237036281</v>
      </c>
      <c r="BU191" s="260">
        <v>0.1044471479647518</v>
      </c>
      <c r="BV191" s="260">
        <v>-0.10894020334586321</v>
      </c>
      <c r="BW191" s="260">
        <v>0.10132353335834218</v>
      </c>
      <c r="BX191" s="260">
        <v>0.13737787311615787</v>
      </c>
      <c r="BY191" s="260">
        <v>0.2092816340425234</v>
      </c>
      <c r="BZ191" s="260">
        <v>0.99999999999999822</v>
      </c>
      <c r="CB191" s="267">
        <v>9</v>
      </c>
      <c r="CC191" s="260">
        <v>-0.2236976028663886</v>
      </c>
      <c r="CD191" s="260">
        <v>0.153696624791585</v>
      </c>
      <c r="CE191" s="260">
        <v>0.2297558934274728</v>
      </c>
      <c r="CF191" s="260">
        <v>3.3995832818861059E-2</v>
      </c>
      <c r="CG191" s="260">
        <v>-9.5327935574791189E-2</v>
      </c>
      <c r="CH191" s="260">
        <v>-2.8092809356354716E-2</v>
      </c>
      <c r="CI191" s="260">
        <v>0.16360051186118085</v>
      </c>
      <c r="CJ191" s="260">
        <v>0.21817701532577308</v>
      </c>
      <c r="CK191" s="260">
        <v>0.999999999999997</v>
      </c>
    </row>
    <row r="192" spans="3:99" ht="15.75" thickBot="1" x14ac:dyDescent="0.3">
      <c r="D192" s="19">
        <v>2007</v>
      </c>
      <c r="E192" s="19">
        <v>2007</v>
      </c>
      <c r="F192" s="58">
        <v>2007</v>
      </c>
      <c r="G192" s="59">
        <v>2007</v>
      </c>
      <c r="H192" s="60">
        <v>2007</v>
      </c>
      <c r="I192" s="61">
        <v>2007</v>
      </c>
      <c r="J192" s="62">
        <v>2007</v>
      </c>
      <c r="K192" s="61">
        <v>2007</v>
      </c>
      <c r="L192" s="61">
        <v>2007</v>
      </c>
      <c r="O192" s="75">
        <v>2008</v>
      </c>
      <c r="P192" s="111">
        <v>2008</v>
      </c>
      <c r="Q192" s="112">
        <v>2008</v>
      </c>
      <c r="R192" s="113">
        <v>2008</v>
      </c>
      <c r="S192" s="114">
        <v>2008</v>
      </c>
      <c r="T192" s="113">
        <v>2008</v>
      </c>
      <c r="U192" s="116">
        <v>2008</v>
      </c>
      <c r="V192" s="115">
        <v>2008</v>
      </c>
      <c r="W192" s="115">
        <v>2008</v>
      </c>
      <c r="Z192" s="79">
        <v>2009</v>
      </c>
      <c r="AA192" s="52">
        <v>2009</v>
      </c>
      <c r="AB192" s="63">
        <v>2009</v>
      </c>
      <c r="AC192" s="64">
        <v>2009</v>
      </c>
      <c r="AD192" s="65">
        <v>2009</v>
      </c>
      <c r="AE192" s="66">
        <v>2009</v>
      </c>
      <c r="AF192" s="67">
        <v>2009</v>
      </c>
      <c r="AG192" s="66">
        <v>2009</v>
      </c>
      <c r="AH192" s="66">
        <v>2009</v>
      </c>
      <c r="AK192" s="81">
        <v>2010</v>
      </c>
      <c r="AL192" s="51">
        <v>2010</v>
      </c>
      <c r="AM192" s="68">
        <v>2010</v>
      </c>
      <c r="AN192" s="64">
        <v>2010</v>
      </c>
      <c r="AO192" s="65">
        <v>2010</v>
      </c>
      <c r="AP192" s="64">
        <v>2010</v>
      </c>
      <c r="AQ192" s="66">
        <v>2010</v>
      </c>
      <c r="AR192" s="66">
        <v>2010</v>
      </c>
      <c r="AS192" s="66">
        <v>2010</v>
      </c>
      <c r="AV192" s="81">
        <v>2011</v>
      </c>
      <c r="AW192" s="51">
        <v>2011</v>
      </c>
      <c r="AX192" s="63">
        <v>2011</v>
      </c>
      <c r="AY192" s="69">
        <v>2011</v>
      </c>
      <c r="AZ192" s="65">
        <v>2011</v>
      </c>
      <c r="BA192" s="66">
        <v>2011</v>
      </c>
      <c r="BB192" s="66">
        <v>2011</v>
      </c>
      <c r="BC192" s="66">
        <v>2011</v>
      </c>
      <c r="BD192" s="66">
        <v>2011</v>
      </c>
      <c r="BG192" s="81">
        <v>2012</v>
      </c>
      <c r="BH192" s="51">
        <v>2012</v>
      </c>
      <c r="BI192" s="63">
        <v>2012</v>
      </c>
      <c r="BJ192" s="64">
        <v>2012</v>
      </c>
      <c r="BK192" s="70">
        <v>2012</v>
      </c>
      <c r="BL192" s="64">
        <v>2012</v>
      </c>
      <c r="BM192" s="66">
        <v>2012</v>
      </c>
      <c r="BN192" s="66">
        <v>2012</v>
      </c>
      <c r="BO192" s="66">
        <v>2012</v>
      </c>
      <c r="BR192" s="81">
        <v>2013</v>
      </c>
      <c r="BS192" s="51">
        <v>2013</v>
      </c>
      <c r="BT192" s="63">
        <v>2013</v>
      </c>
      <c r="BU192" s="64">
        <v>2013</v>
      </c>
      <c r="BV192" s="65">
        <v>2013</v>
      </c>
      <c r="BW192" s="69">
        <v>2013</v>
      </c>
      <c r="BX192" s="66">
        <v>2013</v>
      </c>
      <c r="BY192" s="66">
        <v>2013</v>
      </c>
      <c r="BZ192" s="66">
        <v>2013</v>
      </c>
      <c r="CC192" s="81">
        <v>2014</v>
      </c>
      <c r="CD192" s="51">
        <v>2014</v>
      </c>
      <c r="CE192" s="63">
        <v>2014</v>
      </c>
      <c r="CF192" s="64">
        <v>2014</v>
      </c>
      <c r="CG192" s="65">
        <v>2014</v>
      </c>
      <c r="CH192" s="64">
        <v>2014</v>
      </c>
      <c r="CI192" s="71">
        <v>2014</v>
      </c>
      <c r="CJ192" s="66">
        <v>2014</v>
      </c>
      <c r="CK192" s="66">
        <v>2014</v>
      </c>
    </row>
    <row r="193" spans="1:91" ht="15.75" thickTop="1" x14ac:dyDescent="0.25">
      <c r="D193" s="268">
        <v>3.3815770000000001</v>
      </c>
      <c r="E193" s="268">
        <v>2.0234174</v>
      </c>
      <c r="F193" s="268">
        <v>3.5701299999999998E-2</v>
      </c>
      <c r="G193" s="268">
        <v>1.0258849000000001</v>
      </c>
      <c r="H193" s="268">
        <v>0.86773690000000003</v>
      </c>
      <c r="I193" s="268">
        <v>0.26588640000000002</v>
      </c>
      <c r="J193" s="268">
        <v>0.30467240000000001</v>
      </c>
      <c r="K193" s="268">
        <v>0.61233369999999998</v>
      </c>
      <c r="L193" s="268">
        <v>0.48279</v>
      </c>
      <c r="O193" s="269">
        <v>3.4131901</v>
      </c>
      <c r="P193" s="269">
        <v>2.0707194000000002</v>
      </c>
      <c r="Q193" s="269">
        <v>0.95070750000000004</v>
      </c>
      <c r="R193" s="269">
        <v>0.87426400000000004</v>
      </c>
      <c r="S193" s="269">
        <v>4.5264600000000002E-2</v>
      </c>
      <c r="T193" s="269">
        <v>0.2196179</v>
      </c>
      <c r="U193" s="269">
        <v>0.29041909999999999</v>
      </c>
      <c r="V193" s="269">
        <v>0.65136879999999997</v>
      </c>
      <c r="W193" s="269">
        <v>0.48444860000000001</v>
      </c>
      <c r="Z193" s="270">
        <v>3.2381030000000002</v>
      </c>
      <c r="AA193" s="270">
        <v>2.0777587</v>
      </c>
      <c r="AB193" s="270">
        <v>2.5680700000000001E-2</v>
      </c>
      <c r="AC193" s="270">
        <v>0.31718869999999999</v>
      </c>
      <c r="AD193" s="270">
        <v>0.27614040000000001</v>
      </c>
      <c r="AE193" s="270">
        <v>0.97322129999999996</v>
      </c>
      <c r="AF193" s="270">
        <v>0.88760050000000001</v>
      </c>
      <c r="AG193" s="270">
        <v>0.54917380000000005</v>
      </c>
      <c r="AH193" s="270">
        <v>0.65513299999999997</v>
      </c>
      <c r="AK193" s="308">
        <v>3.2470910000000002</v>
      </c>
      <c r="AL193" s="308">
        <v>1.9760283999999999</v>
      </c>
      <c r="AM193" s="308">
        <v>1.1428472999999999</v>
      </c>
      <c r="AN193" s="308">
        <v>2.75742E-2</v>
      </c>
      <c r="AO193" s="308">
        <v>0.29164250000000003</v>
      </c>
      <c r="AP193" s="308">
        <v>0.32640570000000002</v>
      </c>
      <c r="AQ193" s="308">
        <v>0.49310100000000001</v>
      </c>
      <c r="AR193" s="308">
        <v>0.67223140000000003</v>
      </c>
      <c r="AS193" s="308">
        <v>0.82307850000000005</v>
      </c>
      <c r="AV193" s="268">
        <v>3.2574502999999999</v>
      </c>
      <c r="AW193" s="268">
        <v>2.0314953</v>
      </c>
      <c r="AX193" s="268">
        <v>1.2525678</v>
      </c>
      <c r="AY193" s="268">
        <v>3.6048700000000003E-2</v>
      </c>
      <c r="AZ193" s="268">
        <v>0.72791150000000004</v>
      </c>
      <c r="BA193" s="268">
        <v>0.25204019999999999</v>
      </c>
      <c r="BB193" s="268">
        <v>0.35366389999999998</v>
      </c>
      <c r="BC193" s="268">
        <v>0.57259879999999996</v>
      </c>
      <c r="BD193" s="268">
        <v>0.5162236</v>
      </c>
      <c r="BG193" s="268">
        <v>3.3047589999999998</v>
      </c>
      <c r="BH193" s="268">
        <v>2.0040787</v>
      </c>
      <c r="BI193" s="268">
        <v>1.3035410999999999</v>
      </c>
      <c r="BJ193" s="268">
        <v>3.0069100000000001E-2</v>
      </c>
      <c r="BK193" s="268">
        <v>0.20577790000000001</v>
      </c>
      <c r="BL193" s="268">
        <v>0.33711600000000003</v>
      </c>
      <c r="BM193" s="268">
        <v>0.48380250000000002</v>
      </c>
      <c r="BN193" s="268">
        <v>0.73121639999999999</v>
      </c>
      <c r="BO193" s="268">
        <v>0.59963920000000004</v>
      </c>
      <c r="BR193" s="268">
        <v>3.4165944000000001</v>
      </c>
      <c r="BS193" s="268">
        <v>1.9998434</v>
      </c>
      <c r="BT193" s="268">
        <v>1.2060218</v>
      </c>
      <c r="BU193" s="268">
        <v>3.3874300000000003E-2</v>
      </c>
      <c r="BV193" s="268">
        <v>0.26785819999999999</v>
      </c>
      <c r="BW193" s="268">
        <v>0.21260589999999999</v>
      </c>
      <c r="BX193" s="268">
        <v>0.77266570000000001</v>
      </c>
      <c r="BY193" s="268">
        <v>0.49902740000000001</v>
      </c>
      <c r="BZ193" s="268">
        <v>0.5915089</v>
      </c>
      <c r="CC193" s="268">
        <v>3.4344223</v>
      </c>
      <c r="CD193" s="268">
        <v>2.1474171000000002</v>
      </c>
      <c r="CE193" s="268">
        <v>1.2738970000000001</v>
      </c>
      <c r="CF193" s="268">
        <v>3.3286299999999998E-2</v>
      </c>
      <c r="CG193" s="268">
        <v>0.197436</v>
      </c>
      <c r="CH193" s="268">
        <v>0.28488649999999999</v>
      </c>
      <c r="CI193" s="268">
        <v>0.64738200000000001</v>
      </c>
      <c r="CJ193" s="268">
        <v>0.46653739999999999</v>
      </c>
      <c r="CK193" s="268">
        <v>0.51473550000000001</v>
      </c>
    </row>
    <row r="194" spans="1:91" x14ac:dyDescent="0.25">
      <c r="C194">
        <v>3.3815770000000001</v>
      </c>
      <c r="D194" s="306">
        <v>-0.4685452</v>
      </c>
      <c r="E194" s="306">
        <v>4.3744600000000002E-2</v>
      </c>
      <c r="F194" s="306">
        <v>6.3584699999999994E-2</v>
      </c>
      <c r="G194" s="306">
        <v>7.1115300000000006E-2</v>
      </c>
      <c r="H194" s="306">
        <v>0.2069098</v>
      </c>
      <c r="I194" s="306">
        <v>-0.66870180000000001</v>
      </c>
      <c r="J194" s="306">
        <v>0.50348939999999998</v>
      </c>
      <c r="K194" s="306">
        <v>0.14174100000000001</v>
      </c>
      <c r="L194" s="306">
        <v>7.6717099999999996E-2</v>
      </c>
      <c r="N194" s="73">
        <v>3.4131901</v>
      </c>
      <c r="O194" s="306">
        <v>-0.48510730000000002</v>
      </c>
      <c r="P194" s="306">
        <v>-0.10780770000000001</v>
      </c>
      <c r="Q194" s="306">
        <v>-5.3610900000000003E-2</v>
      </c>
      <c r="R194" s="306">
        <v>8.4828200000000006E-2</v>
      </c>
      <c r="S194" s="306">
        <v>2.7659099999999999E-2</v>
      </c>
      <c r="T194" s="306">
        <v>-0.85838780000000003</v>
      </c>
      <c r="U194" s="306">
        <v>6.7243300000000006E-2</v>
      </c>
      <c r="V194" s="306">
        <v>2.44792E-2</v>
      </c>
      <c r="W194" s="306">
        <v>-1.6215799999999999E-2</v>
      </c>
      <c r="Y194" s="73">
        <v>3.2381030000000002</v>
      </c>
      <c r="Z194" s="306">
        <v>-0.45472119999999999</v>
      </c>
      <c r="AA194" s="306">
        <v>-0.17659939999999999</v>
      </c>
      <c r="AB194" s="306">
        <v>-2.8166199999999999E-2</v>
      </c>
      <c r="AC194" s="306">
        <v>0.83202200000000004</v>
      </c>
      <c r="AD194" s="306">
        <v>-0.1172647</v>
      </c>
      <c r="AE194" s="306">
        <v>0.15715709999999999</v>
      </c>
      <c r="AF194" s="306">
        <v>-5.9560099999999998E-2</v>
      </c>
      <c r="AG194" s="306">
        <v>0.15693869999999999</v>
      </c>
      <c r="AH194" s="306">
        <v>-4.8587499999999999E-2</v>
      </c>
      <c r="AJ194" s="73">
        <v>3.115783</v>
      </c>
      <c r="AK194" s="306">
        <v>0.45019720000000002</v>
      </c>
      <c r="AL194" s="306">
        <v>0.19789979999999999</v>
      </c>
      <c r="AM194" s="306">
        <v>0.16817270000000001</v>
      </c>
      <c r="AN194" s="306">
        <v>5.6758999999999997E-2</v>
      </c>
      <c r="AO194" s="306">
        <v>-0.44886809999999999</v>
      </c>
      <c r="AP194" s="306">
        <v>-0.71915390000000001</v>
      </c>
      <c r="AQ194" s="306">
        <v>7.0381799999999994E-2</v>
      </c>
      <c r="AR194" s="306">
        <v>-5.3181699999999998E-2</v>
      </c>
      <c r="AS194" s="306">
        <v>-1.44139E-2</v>
      </c>
      <c r="AU194" s="73">
        <v>3.2574502999999999</v>
      </c>
      <c r="AV194" s="306">
        <v>-0.4416774</v>
      </c>
      <c r="AW194" s="306">
        <v>-0.18845780000000001</v>
      </c>
      <c r="AX194" s="306">
        <v>-0.24037120000000001</v>
      </c>
      <c r="AY194" s="306">
        <v>-1.41713E-2</v>
      </c>
      <c r="AZ194" s="306">
        <v>9.9902699999999997E-2</v>
      </c>
      <c r="BA194" s="306">
        <v>-0.6072767</v>
      </c>
      <c r="BB194" s="306">
        <v>-0.56771890000000003</v>
      </c>
      <c r="BC194" s="306">
        <v>9.0675599999999995E-2</v>
      </c>
      <c r="BD194" s="306">
        <v>-4.6188199999999999E-2</v>
      </c>
      <c r="BF194" s="73">
        <v>3.3047589999999998</v>
      </c>
      <c r="BG194" s="306">
        <v>0.42165269999999999</v>
      </c>
      <c r="BH194" s="306">
        <v>0.24083299999999999</v>
      </c>
      <c r="BI194" s="306">
        <v>0.24941479999999999</v>
      </c>
      <c r="BJ194" s="306">
        <v>-5.7873999999999998E-3</v>
      </c>
      <c r="BK194" s="306">
        <v>0.47846559999999999</v>
      </c>
      <c r="BL194" s="306">
        <v>0.65716289999999999</v>
      </c>
      <c r="BM194" s="306">
        <v>0.14337250000000001</v>
      </c>
      <c r="BN194" s="306">
        <v>2.8805600000000001E-2</v>
      </c>
      <c r="BO194" s="306">
        <v>0.14067450000000001</v>
      </c>
      <c r="BQ194" s="73">
        <v>3.4165944000000001</v>
      </c>
      <c r="BR194" s="306">
        <v>0.42179270000000002</v>
      </c>
      <c r="BS194" s="306">
        <v>0.27751579999999998</v>
      </c>
      <c r="BT194" s="306">
        <v>0.2009059</v>
      </c>
      <c r="BU194" s="306">
        <v>1.9610800000000001E-2</v>
      </c>
      <c r="BV194" s="306">
        <v>-0.83058650000000001</v>
      </c>
      <c r="BW194" s="306">
        <v>9.8683800000000002E-2</v>
      </c>
      <c r="BX194" s="306">
        <v>-2.33078E-2</v>
      </c>
      <c r="BY194" s="306">
        <v>-5.6920900000000003E-2</v>
      </c>
      <c r="BZ194" s="306">
        <v>3.0538099999999999E-2</v>
      </c>
      <c r="CB194" s="73">
        <v>3.4344223</v>
      </c>
      <c r="CC194">
        <v>-0.37956390000000001</v>
      </c>
      <c r="CD194">
        <v>-0.30764219999999998</v>
      </c>
      <c r="CE194">
        <v>-0.29705769999999998</v>
      </c>
      <c r="CF194">
        <v>-6.8620899999999999E-2</v>
      </c>
      <c r="CG194">
        <v>0.21293090000000001</v>
      </c>
      <c r="CH194">
        <v>0.78123169999999997</v>
      </c>
      <c r="CI194">
        <v>6.0127800000000002E-2</v>
      </c>
      <c r="CJ194">
        <v>-9.4361299999999995E-2</v>
      </c>
      <c r="CK194">
        <v>-1.2386599999999999E-2</v>
      </c>
    </row>
    <row r="195" spans="1:91" x14ac:dyDescent="0.25">
      <c r="C195">
        <v>2.0234174</v>
      </c>
      <c r="D195" s="306">
        <v>-0.49732979999999999</v>
      </c>
      <c r="E195" s="306">
        <v>0.16134090000000001</v>
      </c>
      <c r="F195" s="306">
        <v>0.74645989999999995</v>
      </c>
      <c r="G195" s="306">
        <v>9.6157599999999996E-2</v>
      </c>
      <c r="H195" s="306">
        <v>-0.23220299999999999</v>
      </c>
      <c r="I195" s="306">
        <v>0.20098070000000001</v>
      </c>
      <c r="J195" s="306">
        <v>-0.2111787</v>
      </c>
      <c r="K195" s="306">
        <v>3.67906E-2</v>
      </c>
      <c r="L195" s="306">
        <v>-0.14114570000000001</v>
      </c>
      <c r="N195" s="73">
        <v>2.0707194000000002</v>
      </c>
      <c r="O195" s="306">
        <v>-0.49844850000000002</v>
      </c>
      <c r="P195" s="306">
        <v>-0.1630817</v>
      </c>
      <c r="Q195" s="306">
        <v>0.1872625</v>
      </c>
      <c r="R195" s="306">
        <v>-6.6604200000000002E-2</v>
      </c>
      <c r="S195" s="306">
        <v>0.74785230000000003</v>
      </c>
      <c r="T195" s="306">
        <v>0.29710619999999999</v>
      </c>
      <c r="U195" s="306">
        <v>-0.14388909999999999</v>
      </c>
      <c r="V195" s="306">
        <v>-6.2781199999999995E-2</v>
      </c>
      <c r="W195" s="306">
        <v>-0.11510629999999999</v>
      </c>
      <c r="Y195" s="73">
        <v>2.0777587</v>
      </c>
      <c r="Z195" s="306">
        <v>-0.51946930000000002</v>
      </c>
      <c r="AA195" s="306">
        <v>-0.1410131</v>
      </c>
      <c r="AB195" s="306">
        <v>0.76921010000000001</v>
      </c>
      <c r="AC195" s="306">
        <v>-0.2576446</v>
      </c>
      <c r="AD195" s="306">
        <v>-4.1689200000000003E-2</v>
      </c>
      <c r="AE195" s="306">
        <v>-0.2152744</v>
      </c>
      <c r="AF195" s="306">
        <v>4.4196300000000001E-2</v>
      </c>
      <c r="AG195" s="306">
        <v>3.0456199999999999E-2</v>
      </c>
      <c r="AH195" s="306">
        <v>-3.5215499999999997E-2</v>
      </c>
      <c r="AJ195" s="73">
        <v>1.9614400000000001</v>
      </c>
      <c r="AK195" s="306">
        <v>0.50414460000000005</v>
      </c>
      <c r="AL195" s="306">
        <v>0.20243510000000001</v>
      </c>
      <c r="AM195" s="306">
        <v>-0.2230145</v>
      </c>
      <c r="AN195" s="306">
        <v>-0.77251760000000003</v>
      </c>
      <c r="AO195" s="306">
        <v>8.4626300000000002E-2</v>
      </c>
      <c r="AP195" s="306">
        <v>0.21384339999999999</v>
      </c>
      <c r="AQ195" s="306">
        <v>5.09183E-2</v>
      </c>
      <c r="AR195" s="306">
        <v>-3.6772600000000003E-2</v>
      </c>
      <c r="AS195" s="306">
        <v>-3.8778699999999999E-2</v>
      </c>
      <c r="AU195" s="73">
        <v>2.0314953</v>
      </c>
      <c r="AV195" s="306">
        <v>-0.47939029999999999</v>
      </c>
      <c r="AW195" s="306">
        <v>-0.28413139999999998</v>
      </c>
      <c r="AX195" s="306">
        <v>0.1842646</v>
      </c>
      <c r="AY195" s="306">
        <v>0.76311739999999995</v>
      </c>
      <c r="AZ195" s="306">
        <v>2.3857699999999999E-2</v>
      </c>
      <c r="BA195" s="306">
        <v>0.1629671</v>
      </c>
      <c r="BB195" s="306">
        <v>0.20857899999999999</v>
      </c>
      <c r="BC195" s="306">
        <v>3.4670300000000001E-2</v>
      </c>
      <c r="BD195" s="306">
        <v>-3.6304299999999998E-2</v>
      </c>
      <c r="BF195" s="73">
        <v>2.0040787</v>
      </c>
      <c r="BG195" s="306">
        <v>0.47693419999999997</v>
      </c>
      <c r="BH195" s="306">
        <v>0.28313280000000002</v>
      </c>
      <c r="BI195" s="306">
        <v>-0.18163989999999999</v>
      </c>
      <c r="BJ195" s="306">
        <v>-0.75888869999999997</v>
      </c>
      <c r="BK195" s="306">
        <v>-0.1108218</v>
      </c>
      <c r="BL195" s="306">
        <v>-0.26109729999999998</v>
      </c>
      <c r="BM195" s="306">
        <v>-4.0495799999999998E-2</v>
      </c>
      <c r="BN195" s="306">
        <v>3.6357399999999998E-2</v>
      </c>
      <c r="BO195" s="306">
        <v>7.0372000000000004E-3</v>
      </c>
      <c r="BQ195" s="73">
        <v>1.9998434</v>
      </c>
      <c r="BR195" s="306">
        <v>0.48680519999999999</v>
      </c>
      <c r="BS195" s="306">
        <v>0.23775309999999999</v>
      </c>
      <c r="BT195" s="306">
        <v>-0.17272380000000001</v>
      </c>
      <c r="BU195" s="306">
        <v>-0.77606770000000003</v>
      </c>
      <c r="BV195" s="306">
        <v>0.2652023</v>
      </c>
      <c r="BW195" s="306">
        <v>1.1561699999999999E-2</v>
      </c>
      <c r="BX195" s="306">
        <v>4.1656999999999996E-3</v>
      </c>
      <c r="BY195" s="306">
        <v>5.4393799999999999E-2</v>
      </c>
      <c r="BZ195" s="306">
        <v>3.0621099999999998E-2</v>
      </c>
      <c r="CB195" s="73">
        <v>2.1474171000000002</v>
      </c>
      <c r="CC195">
        <v>-0.46877609999999997</v>
      </c>
      <c r="CD195">
        <v>-0.29239290000000001</v>
      </c>
      <c r="CE195">
        <v>0.14256460000000001</v>
      </c>
      <c r="CF195">
        <v>0.79036240000000002</v>
      </c>
      <c r="CG195">
        <v>-4.0795699999999997E-2</v>
      </c>
      <c r="CH195">
        <v>-0.2117068</v>
      </c>
      <c r="CI195">
        <v>4.1181500000000003E-2</v>
      </c>
      <c r="CJ195">
        <v>1.9753000000000001E-3</v>
      </c>
      <c r="CK195">
        <v>-3.9674500000000001E-2</v>
      </c>
    </row>
    <row r="196" spans="1:91" x14ac:dyDescent="0.25">
      <c r="C196">
        <v>3.5701299999999998E-2</v>
      </c>
      <c r="D196" s="306">
        <v>-0.4308707</v>
      </c>
      <c r="E196" s="306">
        <v>-0.14115030000000001</v>
      </c>
      <c r="F196" s="306">
        <v>-0.43310549999999998</v>
      </c>
      <c r="G196" s="306">
        <v>-0.26335239999999999</v>
      </c>
      <c r="H196" s="306">
        <v>-0.31413200000000002</v>
      </c>
      <c r="I196" s="306">
        <v>-0.19983490000000001</v>
      </c>
      <c r="J196" s="306">
        <v>-0.53005579999999997</v>
      </c>
      <c r="K196" s="306">
        <v>0.3433908</v>
      </c>
      <c r="L196" s="306">
        <v>1.7132E-3</v>
      </c>
      <c r="N196" s="73">
        <v>0.95070750000000004</v>
      </c>
      <c r="O196" s="306">
        <v>-0.43737179999999998</v>
      </c>
      <c r="P196" s="306">
        <v>0.1247664</v>
      </c>
      <c r="Q196" s="306">
        <v>3.7792100000000002E-2</v>
      </c>
      <c r="R196" s="306">
        <v>-0.44231559999999998</v>
      </c>
      <c r="S196" s="306">
        <v>-0.48297950000000001</v>
      </c>
      <c r="T196" s="306">
        <v>0.1209466</v>
      </c>
      <c r="U196" s="306">
        <v>-0.52132000000000001</v>
      </c>
      <c r="V196" s="306">
        <v>-0.2761731</v>
      </c>
      <c r="W196" s="306">
        <v>1.11608E-2</v>
      </c>
      <c r="Y196" s="73">
        <v>2.5680700000000001E-2</v>
      </c>
      <c r="Z196" s="306">
        <v>-0.45531260000000001</v>
      </c>
      <c r="AA196" s="306">
        <v>9.4002100000000005E-2</v>
      </c>
      <c r="AB196" s="306">
        <v>-0.45603260000000001</v>
      </c>
      <c r="AC196" s="306">
        <v>-0.29543720000000001</v>
      </c>
      <c r="AD196" s="306">
        <v>-0.4647462</v>
      </c>
      <c r="AE196" s="306">
        <v>-0.18777820000000001</v>
      </c>
      <c r="AF196" s="306">
        <v>-0.35548639999999998</v>
      </c>
      <c r="AG196" s="306">
        <v>-0.1194418</v>
      </c>
      <c r="AH196" s="306">
        <v>-0.3109962</v>
      </c>
      <c r="AJ196" s="73">
        <v>1.1351446999999999</v>
      </c>
      <c r="AK196" s="306">
        <v>0.44494919999999999</v>
      </c>
      <c r="AL196" s="306">
        <v>-8.1834799999999999E-2</v>
      </c>
      <c r="AM196" s="306">
        <v>-0.23746600000000001</v>
      </c>
      <c r="AN196" s="306">
        <v>0.4542621</v>
      </c>
      <c r="AO196" s="306">
        <v>-0.31883359999999999</v>
      </c>
      <c r="AP196" s="306">
        <v>0.45257380000000003</v>
      </c>
      <c r="AQ196" s="306">
        <v>-7.2984499999999994E-2</v>
      </c>
      <c r="AR196" s="306">
        <v>-0.2165021</v>
      </c>
      <c r="AS196" s="306">
        <v>-0.41701480000000002</v>
      </c>
      <c r="AU196" s="73">
        <v>1.2525678</v>
      </c>
      <c r="AV196" s="306">
        <v>-0.44389509999999999</v>
      </c>
      <c r="AW196" s="306">
        <v>-5.6184499999999998E-2</v>
      </c>
      <c r="AX196" s="306">
        <v>0.30970950000000003</v>
      </c>
      <c r="AY196" s="306">
        <v>-0.48341620000000002</v>
      </c>
      <c r="AZ196" s="306">
        <v>0.40156449999999999</v>
      </c>
      <c r="BA196" s="306">
        <v>-0.19667180000000001</v>
      </c>
      <c r="BB196" s="306">
        <v>0.51760930000000005</v>
      </c>
      <c r="BC196" s="306">
        <v>-3.5832799999999998E-2</v>
      </c>
      <c r="BD196" s="306">
        <v>3.2434299999999999E-2</v>
      </c>
      <c r="BF196" s="73">
        <v>1.3035410999999999</v>
      </c>
      <c r="BG196" s="306">
        <v>0.45727139999999999</v>
      </c>
      <c r="BH196" s="306">
        <v>1.3014899999999999E-2</v>
      </c>
      <c r="BI196" s="306">
        <v>-0.28156639999999999</v>
      </c>
      <c r="BJ196" s="306">
        <v>0.48687049999999998</v>
      </c>
      <c r="BK196" s="306">
        <v>0.35244969999999998</v>
      </c>
      <c r="BL196" s="306">
        <v>-0.45477079999999998</v>
      </c>
      <c r="BM196" s="306">
        <v>-7.83779E-2</v>
      </c>
      <c r="BN196" s="306">
        <v>0.36603639999999998</v>
      </c>
      <c r="BO196" s="306">
        <v>5.6991399999999998E-2</v>
      </c>
      <c r="BQ196" s="73">
        <v>1.2060218</v>
      </c>
      <c r="BR196" s="306">
        <v>0.46289669999999999</v>
      </c>
      <c r="BS196" s="306">
        <v>-1.0019500000000001E-2</v>
      </c>
      <c r="BT196" s="306">
        <v>-0.20104530000000001</v>
      </c>
      <c r="BU196" s="306">
        <v>0.44136039999999999</v>
      </c>
      <c r="BV196" s="306">
        <v>0.27094400000000002</v>
      </c>
      <c r="BW196" s="306">
        <v>0.50093659999999995</v>
      </c>
      <c r="BX196" s="306">
        <v>0.19538820000000001</v>
      </c>
      <c r="BY196" s="306">
        <v>-0.117553</v>
      </c>
      <c r="BZ196" s="306">
        <v>0.41721059999999999</v>
      </c>
      <c r="CB196" s="73">
        <v>1.2738970000000001</v>
      </c>
      <c r="CC196">
        <v>-0.47283530000000001</v>
      </c>
      <c r="CD196">
        <v>-3.4110500000000002E-2</v>
      </c>
      <c r="CE196">
        <v>0.17623900000000001</v>
      </c>
      <c r="CF196">
        <v>-0.42821029999999999</v>
      </c>
      <c r="CG196">
        <v>0.5096195</v>
      </c>
      <c r="CH196">
        <v>-0.37614730000000002</v>
      </c>
      <c r="CI196">
        <v>0.27796349999999997</v>
      </c>
      <c r="CJ196">
        <v>2.0254000000000001E-2</v>
      </c>
      <c r="CK196">
        <v>-0.28629739999999998</v>
      </c>
    </row>
    <row r="197" spans="1:91" x14ac:dyDescent="0.25">
      <c r="C197">
        <v>1.0258849000000001</v>
      </c>
      <c r="D197" s="306">
        <v>0.43750860000000003</v>
      </c>
      <c r="E197" s="306">
        <v>-0.18137510000000001</v>
      </c>
      <c r="F197" s="306">
        <v>0.4634084</v>
      </c>
      <c r="G197" s="306">
        <v>-0.38113079999999999</v>
      </c>
      <c r="H197" s="306">
        <v>-8.5499599999999995E-2</v>
      </c>
      <c r="I197" s="306">
        <v>-0.53024119999999997</v>
      </c>
      <c r="J197" s="306">
        <v>-0.27313310000000002</v>
      </c>
      <c r="K197" s="306">
        <v>-4.2922500000000002E-2</v>
      </c>
      <c r="L197" s="306">
        <v>0.22532479999999999</v>
      </c>
      <c r="N197" s="73">
        <v>0.87426400000000004</v>
      </c>
      <c r="O197" s="306">
        <v>0.44007819999999997</v>
      </c>
      <c r="P197" s="306">
        <v>0.17263410000000001</v>
      </c>
      <c r="Q197" s="306">
        <v>-0.13902149999999999</v>
      </c>
      <c r="R197" s="306">
        <v>-0.35011560000000003</v>
      </c>
      <c r="S197" s="306">
        <v>0.40254180000000001</v>
      </c>
      <c r="T197" s="306">
        <v>-0.3270499</v>
      </c>
      <c r="U197" s="306">
        <v>-0.55034479999999997</v>
      </c>
      <c r="V197" s="306">
        <v>0.12323199999999999</v>
      </c>
      <c r="W197" s="306">
        <v>0.21806819999999999</v>
      </c>
      <c r="Y197" s="73">
        <v>0.31718869999999999</v>
      </c>
      <c r="Z197" s="306">
        <v>0.43884849999999997</v>
      </c>
      <c r="AA197" s="306">
        <v>0.19851260000000001</v>
      </c>
      <c r="AB197" s="306">
        <v>0.41956660000000001</v>
      </c>
      <c r="AC197" s="306">
        <v>0.2052534</v>
      </c>
      <c r="AD197" s="306">
        <v>-0.57325009999999998</v>
      </c>
      <c r="AE197" s="306">
        <v>6.4393800000000001E-2</v>
      </c>
      <c r="AF197" s="306">
        <v>-0.43009259999999999</v>
      </c>
      <c r="AG197" s="306">
        <v>-0.17855070000000001</v>
      </c>
      <c r="AH197" s="306">
        <v>-1.47449E-2</v>
      </c>
      <c r="AJ197" s="73">
        <v>0.13738400000000001</v>
      </c>
      <c r="AK197" s="306">
        <v>-0.42589929999999998</v>
      </c>
      <c r="AL197" s="306">
        <v>-0.27032250000000002</v>
      </c>
      <c r="AM197" s="306">
        <v>6.0385599999999998E-2</v>
      </c>
      <c r="AN197" s="306">
        <v>-0.42489559999999998</v>
      </c>
      <c r="AO197" s="306">
        <v>-0.59787959999999996</v>
      </c>
      <c r="AP197" s="306">
        <v>7.9719999999999997E-4</v>
      </c>
      <c r="AQ197" s="306">
        <v>-0.21029039999999999</v>
      </c>
      <c r="AR197" s="306">
        <v>-8.3356999999999997E-3</v>
      </c>
      <c r="AS197" s="306">
        <v>-0.39950069999999999</v>
      </c>
      <c r="AU197" s="73">
        <v>3.6048700000000003E-2</v>
      </c>
      <c r="AV197" s="306">
        <v>0.39424369999999997</v>
      </c>
      <c r="AW197" s="306">
        <v>0.35582340000000001</v>
      </c>
      <c r="AX197" s="306">
        <v>7.3726399999999997E-2</v>
      </c>
      <c r="AY197" s="306">
        <v>0.42373559999999999</v>
      </c>
      <c r="AZ197" s="306">
        <v>0.41107199999999999</v>
      </c>
      <c r="BA197" s="306">
        <v>-0.55682940000000003</v>
      </c>
      <c r="BB197" s="306">
        <v>0.1886795</v>
      </c>
      <c r="BC197" s="306">
        <v>-1.04939E-2</v>
      </c>
      <c r="BD197" s="306">
        <v>0.13500010000000001</v>
      </c>
      <c r="BF197" s="73">
        <v>3.0069100000000001E-2</v>
      </c>
      <c r="BG197" s="306">
        <v>-0.39211020000000002</v>
      </c>
      <c r="BH197" s="306">
        <v>-0.38405080000000003</v>
      </c>
      <c r="BI197" s="306">
        <v>-7.4131299999999997E-2</v>
      </c>
      <c r="BJ197" s="306">
        <v>-0.42181610000000003</v>
      </c>
      <c r="BK197" s="306">
        <v>0.59172250000000004</v>
      </c>
      <c r="BL197" s="306">
        <v>-3.1678999999999999E-2</v>
      </c>
      <c r="BM197" s="306">
        <v>-0.1457939</v>
      </c>
      <c r="BN197" s="306">
        <v>0.34216730000000001</v>
      </c>
      <c r="BO197" s="306">
        <v>0.16080069999999999</v>
      </c>
      <c r="BQ197" s="73">
        <v>3.3874300000000003E-2</v>
      </c>
      <c r="BR197" s="306">
        <v>-0.37931789999999999</v>
      </c>
      <c r="BS197" s="306">
        <v>-0.41649059999999999</v>
      </c>
      <c r="BT197" s="306">
        <v>-1.03646E-2</v>
      </c>
      <c r="BU197" s="306">
        <v>-0.43535200000000002</v>
      </c>
      <c r="BV197" s="306">
        <v>-0.26471040000000001</v>
      </c>
      <c r="BW197" s="306">
        <v>0.54899469999999995</v>
      </c>
      <c r="BX197" s="306">
        <v>5.0337E-2</v>
      </c>
      <c r="BY197" s="306">
        <v>-5.1100199999999998E-2</v>
      </c>
      <c r="BZ197" s="306">
        <v>0.3411787</v>
      </c>
      <c r="CB197" s="73">
        <v>3.3286299999999998E-2</v>
      </c>
      <c r="CC197">
        <v>0.34616269999999999</v>
      </c>
      <c r="CD197">
        <v>0.44641589999999998</v>
      </c>
      <c r="CE197">
        <v>2.996E-3</v>
      </c>
      <c r="CF197">
        <v>0.4249598</v>
      </c>
      <c r="CG197">
        <v>0.56984159999999995</v>
      </c>
      <c r="CH197">
        <v>0.19242480000000001</v>
      </c>
      <c r="CI197">
        <v>0.25897500000000001</v>
      </c>
      <c r="CJ197">
        <v>-8.9230799999999999E-2</v>
      </c>
      <c r="CK197">
        <v>-0.25200709999999998</v>
      </c>
    </row>
    <row r="198" spans="1:91" x14ac:dyDescent="0.25">
      <c r="C198">
        <v>0.86773690000000003</v>
      </c>
      <c r="D198" s="306">
        <v>-0.34238639999999998</v>
      </c>
      <c r="E198" s="306">
        <v>-0.25525530000000002</v>
      </c>
      <c r="F198" s="306">
        <v>3.8638000000000001E-3</v>
      </c>
      <c r="G198" s="306">
        <v>-8.4497600000000006E-2</v>
      </c>
      <c r="H198" s="306">
        <v>0.42409239999999998</v>
      </c>
      <c r="I198" s="306">
        <v>0.1995815</v>
      </c>
      <c r="J198" s="306">
        <v>-0.18523329999999999</v>
      </c>
      <c r="K198" s="306">
        <v>-0.3794882</v>
      </c>
      <c r="L198" s="306">
        <v>0.64222409999999996</v>
      </c>
      <c r="N198" s="73">
        <v>4.5264600000000002E-2</v>
      </c>
      <c r="O198" s="306">
        <v>-0.30751240000000002</v>
      </c>
      <c r="P198" s="306">
        <v>0.29339739999999997</v>
      </c>
      <c r="Q198" s="306">
        <v>-0.32872990000000002</v>
      </c>
      <c r="R198" s="306">
        <v>0.37147629999999998</v>
      </c>
      <c r="S198" s="306">
        <v>1.2488000000000001E-2</v>
      </c>
      <c r="T198" s="306">
        <v>0.1812937</v>
      </c>
      <c r="U198" s="306">
        <v>-8.0672599999999997E-2</v>
      </c>
      <c r="V198" s="306">
        <v>0.21763759999999999</v>
      </c>
      <c r="W198" s="306">
        <v>0.69742269999999995</v>
      </c>
      <c r="Y198" s="73">
        <v>0.27614040000000001</v>
      </c>
      <c r="Z198" s="306">
        <v>-0.29071560000000002</v>
      </c>
      <c r="AA198" s="306">
        <v>0.2555441</v>
      </c>
      <c r="AB198" s="306">
        <v>4.8612999999999998E-3</v>
      </c>
      <c r="AC198" s="306">
        <v>-3.8758399999999998E-2</v>
      </c>
      <c r="AD198" s="306">
        <v>-2.1774399999999999E-2</v>
      </c>
      <c r="AE198" s="306">
        <v>0.48995660000000002</v>
      </c>
      <c r="AF198" s="306">
        <v>0.18354860000000001</v>
      </c>
      <c r="AG198" s="306">
        <v>-0.68572949999999999</v>
      </c>
      <c r="AH198" s="306">
        <v>0.3228144</v>
      </c>
      <c r="AJ198" s="73">
        <v>0.29525669999999998</v>
      </c>
      <c r="AK198" s="306">
        <v>0.31024289999999999</v>
      </c>
      <c r="AL198" s="306">
        <v>-0.28228239999999999</v>
      </c>
      <c r="AM198" s="306">
        <v>0.37124360000000001</v>
      </c>
      <c r="AN198" s="306">
        <v>-2.0325300000000001E-2</v>
      </c>
      <c r="AO198" s="306">
        <v>9.9907999999999993E-3</v>
      </c>
      <c r="AP198" s="306">
        <v>0.1052937</v>
      </c>
      <c r="AQ198" s="306">
        <v>-0.74484459999999997</v>
      </c>
      <c r="AR198" s="306">
        <v>0.1495956</v>
      </c>
      <c r="AS198" s="306">
        <v>0.31220540000000002</v>
      </c>
      <c r="AU198" s="73">
        <v>0.72791150000000004</v>
      </c>
      <c r="AV198" s="306">
        <v>-0.30374190000000001</v>
      </c>
      <c r="AW198" s="306">
        <v>0.32635520000000001</v>
      </c>
      <c r="AX198" s="306">
        <v>-0.23167940000000001</v>
      </c>
      <c r="AY198" s="306">
        <v>3.5326099999999999E-2</v>
      </c>
      <c r="AZ198" s="306">
        <v>-0.2675749</v>
      </c>
      <c r="BA198" s="306">
        <v>-2.5027000000000001E-2</v>
      </c>
      <c r="BB198" s="306">
        <v>6.87609E-2</v>
      </c>
      <c r="BC198" s="306">
        <v>-0.53834970000000004</v>
      </c>
      <c r="BD198" s="306">
        <v>0.61606709999999998</v>
      </c>
      <c r="BF198" s="73">
        <v>0.20577790000000001</v>
      </c>
      <c r="BG198" s="306">
        <v>0.27720460000000002</v>
      </c>
      <c r="BH198" s="306">
        <v>-0.3060541</v>
      </c>
      <c r="BI198" s="306">
        <v>0.4036846</v>
      </c>
      <c r="BJ198" s="306">
        <v>-1.08354E-2</v>
      </c>
      <c r="BK198" s="306">
        <v>7.0766399999999993E-2</v>
      </c>
      <c r="BL198" s="306">
        <v>-3.5143099999999997E-2</v>
      </c>
      <c r="BM198" s="306">
        <v>-0.70680270000000001</v>
      </c>
      <c r="BN198" s="306">
        <v>-0.22164010000000001</v>
      </c>
      <c r="BO198" s="306">
        <v>-0.33387489999999997</v>
      </c>
      <c r="BQ198" s="73">
        <v>0.26785819999999999</v>
      </c>
      <c r="BR198" s="306">
        <v>0.2472828</v>
      </c>
      <c r="BS198" s="306">
        <v>-0.33401259999999999</v>
      </c>
      <c r="BT198" s="306">
        <v>0.47389350000000002</v>
      </c>
      <c r="BU198" s="306">
        <v>2.97814E-2</v>
      </c>
      <c r="BV198" s="306">
        <v>8.4459199999999998E-2</v>
      </c>
      <c r="BW198" s="306">
        <v>8.1723599999999993E-2</v>
      </c>
      <c r="BX198" s="306">
        <v>2.7810399999999999E-2</v>
      </c>
      <c r="BY198" s="306">
        <v>0.76547659999999995</v>
      </c>
      <c r="BZ198" s="306">
        <v>-3.5845500000000002E-2</v>
      </c>
      <c r="CB198" s="73">
        <v>0.197436</v>
      </c>
      <c r="CC198">
        <v>-0.2381761</v>
      </c>
      <c r="CD198">
        <v>0.34691149999999998</v>
      </c>
      <c r="CE198">
        <v>-0.3841096</v>
      </c>
      <c r="CF198">
        <v>3.65802E-2</v>
      </c>
      <c r="CG198">
        <v>5.6072400000000001E-2</v>
      </c>
      <c r="CH198">
        <v>-0.14644260000000001</v>
      </c>
      <c r="CI198">
        <v>0.36745230000000001</v>
      </c>
      <c r="CJ198">
        <v>6.4118599999999998E-2</v>
      </c>
      <c r="CK198">
        <v>0.7143699</v>
      </c>
    </row>
    <row r="199" spans="1:91" x14ac:dyDescent="0.25">
      <c r="C199">
        <v>0.26588640000000002</v>
      </c>
      <c r="D199" s="306">
        <v>0.1049128</v>
      </c>
      <c r="E199" s="306">
        <v>-0.47042850000000003</v>
      </c>
      <c r="F199" s="306">
        <v>0.17437730000000001</v>
      </c>
      <c r="G199" s="306">
        <v>0.21203849999999999</v>
      </c>
      <c r="H199" s="306">
        <v>0.46001799999999998</v>
      </c>
      <c r="I199" s="306">
        <v>0.13459550000000001</v>
      </c>
      <c r="J199" s="306">
        <v>-9.8940700000000006E-2</v>
      </c>
      <c r="K199" s="306">
        <v>0.66766519999999996</v>
      </c>
      <c r="L199" s="306">
        <v>-8.3809700000000001E-2</v>
      </c>
      <c r="N199" s="73">
        <v>0.2196179</v>
      </c>
      <c r="O199" s="306">
        <v>7.91597E-2</v>
      </c>
      <c r="P199" s="306">
        <v>0.47731790000000002</v>
      </c>
      <c r="Q199" s="306">
        <v>-0.1777813</v>
      </c>
      <c r="R199" s="306">
        <v>0.3209436</v>
      </c>
      <c r="S199" s="306">
        <v>0.1677556</v>
      </c>
      <c r="T199" s="306">
        <v>-7.5889200000000004E-2</v>
      </c>
      <c r="U199" s="306">
        <v>-1.4741300000000001E-2</v>
      </c>
      <c r="V199" s="306">
        <v>-0.75374529999999995</v>
      </c>
      <c r="W199" s="306">
        <v>-0.17041139999999999</v>
      </c>
      <c r="Y199" s="73">
        <v>0.97322129999999996</v>
      </c>
      <c r="Z199" s="306">
        <v>2.7198099999999999E-2</v>
      </c>
      <c r="AA199" s="306">
        <v>0.46365269999999997</v>
      </c>
      <c r="AB199" s="306">
        <v>0.1215378</v>
      </c>
      <c r="AC199" s="306">
        <v>5.68998E-2</v>
      </c>
      <c r="AD199" s="306">
        <v>2.58765E-2</v>
      </c>
      <c r="AE199" s="306">
        <v>0.20234089999999999</v>
      </c>
      <c r="AF199" s="306">
        <v>0.38815159999999999</v>
      </c>
      <c r="AG199" s="306">
        <v>5.0684100000000003E-2</v>
      </c>
      <c r="AH199" s="306">
        <v>-0.75593350000000004</v>
      </c>
      <c r="AJ199" s="73">
        <v>0.34972550000000002</v>
      </c>
      <c r="AK199" s="306">
        <v>6.2953899999999993E-2</v>
      </c>
      <c r="AL199" s="306">
        <v>-0.48390549999999999</v>
      </c>
      <c r="AM199" s="306">
        <v>0.2495502</v>
      </c>
      <c r="AN199" s="306">
        <v>-0.10884480000000001</v>
      </c>
      <c r="AO199" s="306">
        <v>7.7352199999999996E-2</v>
      </c>
      <c r="AP199" s="306">
        <v>-1.41674E-2</v>
      </c>
      <c r="AQ199" s="306">
        <v>0.25739050000000002</v>
      </c>
      <c r="AR199" s="306">
        <v>-0.76384920000000001</v>
      </c>
      <c r="AS199" s="306">
        <v>0.17846619999999999</v>
      </c>
      <c r="AU199" s="73">
        <v>0.25204019999999999</v>
      </c>
      <c r="AV199" s="306">
        <v>-0.20448859999999999</v>
      </c>
      <c r="AW199" s="306">
        <v>0.46932780000000002</v>
      </c>
      <c r="AX199" s="306">
        <v>-0.1970179</v>
      </c>
      <c r="AY199" s="306">
        <v>5.2773199999999999E-2</v>
      </c>
      <c r="AZ199" s="306">
        <v>6.5146999999999997E-2</v>
      </c>
      <c r="BA199" s="306">
        <v>5.7711699999999998E-2</v>
      </c>
      <c r="BB199" s="306">
        <v>3.36259E-2</v>
      </c>
      <c r="BC199" s="306">
        <v>-0.38380029999999998</v>
      </c>
      <c r="BD199" s="306">
        <v>-0.73505549999999997</v>
      </c>
      <c r="BF199" s="73">
        <v>0.33711600000000003</v>
      </c>
      <c r="BG199" s="306">
        <v>0.2088168</v>
      </c>
      <c r="BH199" s="306">
        <v>-0.4440018</v>
      </c>
      <c r="BI199" s="306">
        <v>0.2280962</v>
      </c>
      <c r="BJ199" s="306">
        <v>-9.0440000000000006E-2</v>
      </c>
      <c r="BK199" s="306">
        <v>-7.9166799999999996E-2</v>
      </c>
      <c r="BL199" s="306">
        <v>-2.0874E-2</v>
      </c>
      <c r="BM199" s="306">
        <v>0.55754060000000005</v>
      </c>
      <c r="BN199" s="306">
        <v>0.30406230000000001</v>
      </c>
      <c r="BO199" s="306">
        <v>-0.53762639999999995</v>
      </c>
      <c r="BQ199" s="73">
        <v>0.21260589999999999</v>
      </c>
      <c r="BR199" s="306">
        <v>0.1962603</v>
      </c>
      <c r="BS199" s="306">
        <v>-0.3902255</v>
      </c>
      <c r="BT199" s="306">
        <v>0.17026279999999999</v>
      </c>
      <c r="BU199" s="306">
        <v>-7.6344300000000004E-2</v>
      </c>
      <c r="BV199" s="306">
        <v>-8.2080999999999994E-3</v>
      </c>
      <c r="BW199" s="306">
        <v>-7.0164000000000004E-2</v>
      </c>
      <c r="BX199" s="306">
        <v>0.68619010000000003</v>
      </c>
      <c r="BY199" s="306">
        <v>-0.37141000000000002</v>
      </c>
      <c r="BZ199" s="306">
        <v>-0.40074349999999997</v>
      </c>
      <c r="CB199" s="73">
        <v>0.28488649999999999</v>
      </c>
      <c r="CC199">
        <v>-0.26805200000000001</v>
      </c>
      <c r="CD199">
        <v>0.40019339999999998</v>
      </c>
      <c r="CE199">
        <v>-0.21920229999999999</v>
      </c>
      <c r="CF199">
        <v>4.1304899999999999E-2</v>
      </c>
      <c r="CG199">
        <v>-0.1084827</v>
      </c>
      <c r="CH199">
        <v>8.1100000000000005E-2</v>
      </c>
      <c r="CI199">
        <v>-0.26565499999999997</v>
      </c>
      <c r="CJ199">
        <v>0.73125879999999999</v>
      </c>
      <c r="CK199">
        <v>-0.30753849999999999</v>
      </c>
    </row>
    <row r="200" spans="1:91" x14ac:dyDescent="0.25">
      <c r="C200">
        <v>0.30467240000000001</v>
      </c>
      <c r="D200" s="306">
        <v>-0.1282182</v>
      </c>
      <c r="E200" s="306">
        <v>-0.42402719999999999</v>
      </c>
      <c r="F200" s="306">
        <v>6.9476899999999994E-2</v>
      </c>
      <c r="G200" s="306">
        <v>-0.669435</v>
      </c>
      <c r="H200" s="306">
        <v>-0.13592480000000001</v>
      </c>
      <c r="I200" s="306">
        <v>0.28277419999999998</v>
      </c>
      <c r="J200" s="306">
        <v>0.46458349999999998</v>
      </c>
      <c r="K200" s="306">
        <v>-2.6537000000000002E-3</v>
      </c>
      <c r="L200" s="306">
        <v>-0.19107350000000001</v>
      </c>
      <c r="N200" s="73">
        <v>0.29041909999999999</v>
      </c>
      <c r="O200" s="306">
        <v>-0.1529681</v>
      </c>
      <c r="P200" s="306">
        <v>0.43193730000000002</v>
      </c>
      <c r="Q200" s="306">
        <v>-0.41319299999999998</v>
      </c>
      <c r="R200" s="306">
        <v>-0.55578590000000005</v>
      </c>
      <c r="S200" s="306">
        <v>0.10970870000000001</v>
      </c>
      <c r="T200" s="306">
        <v>5.2951999999999999E-2</v>
      </c>
      <c r="U200" s="306">
        <v>0.4940909</v>
      </c>
      <c r="V200" s="306">
        <v>0.16328000000000001</v>
      </c>
      <c r="W200" s="306">
        <v>-0.157412</v>
      </c>
      <c r="Y200" s="73">
        <v>0.88760050000000001</v>
      </c>
      <c r="Z200" s="306">
        <v>-0.1577161</v>
      </c>
      <c r="AA200" s="306">
        <v>0.43803320000000001</v>
      </c>
      <c r="AB200" s="306">
        <v>7.95019E-2</v>
      </c>
      <c r="AC200" s="306">
        <v>-5.4530500000000003E-2</v>
      </c>
      <c r="AD200" s="306">
        <v>0.49909700000000001</v>
      </c>
      <c r="AE200" s="306">
        <v>0.24254609999999999</v>
      </c>
      <c r="AF200" s="306">
        <v>-0.63745580000000002</v>
      </c>
      <c r="AG200" s="306">
        <v>0.2405755</v>
      </c>
      <c r="AH200" s="306">
        <v>4.2492000000000002E-2</v>
      </c>
      <c r="AJ200" s="73">
        <v>0.49823899999999999</v>
      </c>
      <c r="AK200" s="306">
        <v>0.19972709999999999</v>
      </c>
      <c r="AL200" s="306">
        <v>-0.45010990000000001</v>
      </c>
      <c r="AM200" s="306">
        <v>0.14376369999999999</v>
      </c>
      <c r="AN200" s="306">
        <v>-2.58975E-2</v>
      </c>
      <c r="AO200" s="306">
        <v>0.4570765</v>
      </c>
      <c r="AP200" s="306">
        <v>-0.25230720000000001</v>
      </c>
      <c r="AQ200" s="306">
        <v>0.1030195</v>
      </c>
      <c r="AR200" s="306">
        <v>0.29681619999999997</v>
      </c>
      <c r="AS200" s="306">
        <v>-0.60405370000000003</v>
      </c>
      <c r="AU200" s="73">
        <v>0.35366389999999998</v>
      </c>
      <c r="AV200" s="306">
        <v>-0.22956699999999999</v>
      </c>
      <c r="AW200" s="306">
        <v>0.48178260000000001</v>
      </c>
      <c r="AX200" s="306">
        <v>3.48E-3</v>
      </c>
      <c r="AY200" s="306">
        <v>8.2710000000000006E-3</v>
      </c>
      <c r="AZ200" s="306">
        <v>0.46658430000000001</v>
      </c>
      <c r="BA200" s="306">
        <v>0.43523699999999999</v>
      </c>
      <c r="BB200" s="306">
        <v>-0.32294410000000001</v>
      </c>
      <c r="BC200" s="306">
        <v>0.38903280000000001</v>
      </c>
      <c r="BD200" s="306">
        <v>0.22876270000000001</v>
      </c>
      <c r="BF200" s="73">
        <v>0.48380250000000002</v>
      </c>
      <c r="BG200" s="306">
        <v>0.2631812</v>
      </c>
      <c r="BH200" s="306">
        <v>-0.46133479999999999</v>
      </c>
      <c r="BI200" s="306">
        <v>2.9584200000000001E-2</v>
      </c>
      <c r="BJ200" s="306">
        <v>7.2681999999999998E-3</v>
      </c>
      <c r="BK200" s="306">
        <v>-0.46331620000000001</v>
      </c>
      <c r="BL200" s="306">
        <v>0.2092813</v>
      </c>
      <c r="BM200" s="306">
        <v>-0.1120464</v>
      </c>
      <c r="BN200" s="306">
        <v>0.28912959999999999</v>
      </c>
      <c r="BO200" s="306">
        <v>0.60196910000000003</v>
      </c>
      <c r="BQ200" s="73">
        <v>0.77266570000000001</v>
      </c>
      <c r="BR200" s="306">
        <v>0.2521988</v>
      </c>
      <c r="BS200" s="306">
        <v>-0.4949269</v>
      </c>
      <c r="BT200" s="306">
        <v>2.7914999999999999E-2</v>
      </c>
      <c r="BU200" s="306">
        <v>-2.3891900000000001E-2</v>
      </c>
      <c r="BV200" s="306">
        <v>-5.8039899999999998E-2</v>
      </c>
      <c r="BW200" s="306">
        <v>-0.56554689999999996</v>
      </c>
      <c r="BX200" s="306">
        <v>-0.2372234</v>
      </c>
      <c r="BY200" s="306">
        <v>-0.21428990000000001</v>
      </c>
      <c r="BZ200" s="306">
        <v>0.51447659999999995</v>
      </c>
      <c r="CB200" s="73">
        <v>0.64738200000000001</v>
      </c>
      <c r="CC200">
        <v>-0.29049229999999998</v>
      </c>
      <c r="CD200">
        <v>0.45037080000000002</v>
      </c>
      <c r="CE200">
        <v>4.1896099999999999E-2</v>
      </c>
      <c r="CF200">
        <v>-4.1936300000000003E-2</v>
      </c>
      <c r="CG200">
        <v>-0.5346457</v>
      </c>
      <c r="CH200">
        <v>0.1104663</v>
      </c>
      <c r="CI200">
        <v>0.28984789999999999</v>
      </c>
      <c r="CJ200">
        <v>-0.46462330000000002</v>
      </c>
      <c r="CK200">
        <v>-0.33366309999999999</v>
      </c>
    </row>
    <row r="201" spans="1:91" x14ac:dyDescent="0.25">
      <c r="C201">
        <v>0.61233369999999998</v>
      </c>
      <c r="D201" s="306">
        <v>-9.2513300000000007E-2</v>
      </c>
      <c r="E201" s="306">
        <v>-0.52939130000000001</v>
      </c>
      <c r="F201" s="306">
        <v>-3.22384E-2</v>
      </c>
      <c r="G201" s="306">
        <v>0.28022590000000003</v>
      </c>
      <c r="H201" s="306">
        <v>4.2434399999999997E-2</v>
      </c>
      <c r="I201" s="306">
        <v>-0.2285731</v>
      </c>
      <c r="J201" s="306">
        <v>-0.17063339999999999</v>
      </c>
      <c r="K201" s="306">
        <v>-0.51436669999999995</v>
      </c>
      <c r="L201" s="306">
        <v>-0.53280859999999997</v>
      </c>
      <c r="N201" s="73">
        <v>0.65136879999999997</v>
      </c>
      <c r="O201" s="306">
        <v>-8.2554900000000001E-2</v>
      </c>
      <c r="P201" s="306">
        <v>0.51124930000000002</v>
      </c>
      <c r="Q201" s="306">
        <v>0.198467</v>
      </c>
      <c r="R201" s="306">
        <v>0.30558439999999998</v>
      </c>
      <c r="S201" s="306">
        <v>-5.6214300000000002E-2</v>
      </c>
      <c r="T201" s="306">
        <v>5.6249999999999996E-4</v>
      </c>
      <c r="U201" s="306">
        <v>-0.28041339999999998</v>
      </c>
      <c r="V201" s="306">
        <v>0.50669980000000003</v>
      </c>
      <c r="W201" s="306">
        <v>-0.51039319999999999</v>
      </c>
      <c r="Y201" s="73">
        <v>0.54917380000000005</v>
      </c>
      <c r="Z201" s="306">
        <v>-0.11340069999999999</v>
      </c>
      <c r="AA201" s="306">
        <v>0.51183330000000005</v>
      </c>
      <c r="AB201" s="306">
        <v>-4.7448999999999998E-2</v>
      </c>
      <c r="AC201" s="306">
        <v>-4.9203799999999999E-2</v>
      </c>
      <c r="AD201" s="306">
        <v>-0.36873549999999999</v>
      </c>
      <c r="AE201" s="306">
        <v>-4.0761699999999998E-2</v>
      </c>
      <c r="AF201" s="306">
        <v>0.30263489999999998</v>
      </c>
      <c r="AG201" s="306">
        <v>0.52399790000000002</v>
      </c>
      <c r="AH201" s="306">
        <v>0.46551619999999999</v>
      </c>
      <c r="AJ201" s="73">
        <v>0.82552400000000004</v>
      </c>
      <c r="AK201" s="306">
        <v>0.14856910000000001</v>
      </c>
      <c r="AL201" s="306">
        <v>-0.4933979</v>
      </c>
      <c r="AM201" s="306">
        <v>-0.15516150000000001</v>
      </c>
      <c r="AN201" s="306">
        <v>-2.1946999999999999E-3</v>
      </c>
      <c r="AO201" s="306">
        <v>-0.32510230000000001</v>
      </c>
      <c r="AP201" s="306">
        <v>0.12387620000000001</v>
      </c>
      <c r="AQ201" s="306">
        <v>0.44743060000000001</v>
      </c>
      <c r="AR201" s="306">
        <v>0.4824039</v>
      </c>
      <c r="AS201" s="306">
        <v>0.39555200000000001</v>
      </c>
      <c r="AU201" s="73">
        <v>0.57259879999999996</v>
      </c>
      <c r="AV201" s="306">
        <v>-0.1877471</v>
      </c>
      <c r="AW201" s="306">
        <v>0.43243989999999999</v>
      </c>
      <c r="AX201" s="306">
        <v>0.21040420000000001</v>
      </c>
      <c r="AY201" s="306">
        <v>-8.0476000000000002E-3</v>
      </c>
      <c r="AZ201" s="306">
        <v>-0.60032240000000003</v>
      </c>
      <c r="BA201" s="306">
        <v>-0.24913779999999999</v>
      </c>
      <c r="BB201" s="306">
        <v>0.16452539999999999</v>
      </c>
      <c r="BC201" s="306">
        <v>0.52823390000000003</v>
      </c>
      <c r="BD201" s="306">
        <v>-6.9683599999999998E-2</v>
      </c>
      <c r="BF201" s="73">
        <v>0.73121639999999999</v>
      </c>
      <c r="BG201" s="306">
        <v>0.1926686</v>
      </c>
      <c r="BH201" s="306">
        <v>-0.42332049999999999</v>
      </c>
      <c r="BI201" s="306">
        <v>-0.16688919999999999</v>
      </c>
      <c r="BJ201" s="306">
        <v>-2.3822599999999999E-2</v>
      </c>
      <c r="BK201" s="306">
        <v>0.2341741</v>
      </c>
      <c r="BL201" s="306">
        <v>-0.162963</v>
      </c>
      <c r="BM201" s="306">
        <v>0.30808029999999997</v>
      </c>
      <c r="BN201" s="306">
        <v>-0.72179629999999995</v>
      </c>
      <c r="BO201" s="306">
        <v>0.2407514</v>
      </c>
      <c r="BQ201" s="73">
        <v>0.49902740000000001</v>
      </c>
      <c r="BR201" s="306">
        <v>0.2475762</v>
      </c>
      <c r="BS201" s="306">
        <v>-0.36945159999999999</v>
      </c>
      <c r="BT201" s="306">
        <v>-0.1239127</v>
      </c>
      <c r="BU201" s="306">
        <v>4.3178599999999998E-2</v>
      </c>
      <c r="BV201" s="306">
        <v>2.0405E-2</v>
      </c>
      <c r="BW201" s="306">
        <v>0.29231600000000002</v>
      </c>
      <c r="BX201" s="306">
        <v>-0.62584289999999998</v>
      </c>
      <c r="BY201" s="306">
        <v>-0.20107420000000001</v>
      </c>
      <c r="BZ201" s="306">
        <v>-0.51673740000000001</v>
      </c>
      <c r="CB201" s="73">
        <v>0.46653739999999999</v>
      </c>
      <c r="CC201">
        <v>-0.27464</v>
      </c>
      <c r="CD201">
        <v>0.34910079999999999</v>
      </c>
      <c r="CE201">
        <v>0.17874390000000001</v>
      </c>
      <c r="CF201">
        <v>1.3625E-3</v>
      </c>
      <c r="CG201">
        <v>0.25341089999999999</v>
      </c>
      <c r="CH201">
        <v>1.7264499999999999E-2</v>
      </c>
      <c r="CI201">
        <v>-0.72060349999999995</v>
      </c>
      <c r="CJ201">
        <v>-0.37074020000000002</v>
      </c>
      <c r="CK201">
        <v>0.22252520000000001</v>
      </c>
    </row>
    <row r="202" spans="1:91" x14ac:dyDescent="0.25">
      <c r="C202">
        <v>0.48279</v>
      </c>
      <c r="D202" s="306">
        <v>5.3210199999999999E-2</v>
      </c>
      <c r="E202" s="306">
        <v>-0.4155993</v>
      </c>
      <c r="F202" s="306">
        <v>1.17581E-2</v>
      </c>
      <c r="G202" s="306">
        <v>0.43853300000000001</v>
      </c>
      <c r="H202" s="306">
        <v>-0.62091379999999996</v>
      </c>
      <c r="I202" s="306">
        <v>3.4630599999999997E-2</v>
      </c>
      <c r="J202" s="306">
        <v>0.2393469</v>
      </c>
      <c r="K202" s="306">
        <v>6.6544300000000001E-2</v>
      </c>
      <c r="L202" s="306">
        <v>0.42842530000000001</v>
      </c>
      <c r="N202" s="73">
        <v>0.48444860000000001</v>
      </c>
      <c r="O202" s="306">
        <v>1.4571300000000001E-2</v>
      </c>
      <c r="P202" s="306">
        <v>0.39313189999999998</v>
      </c>
      <c r="Q202" s="306">
        <v>0.76910100000000003</v>
      </c>
      <c r="R202" s="306">
        <v>-0.163905</v>
      </c>
      <c r="S202" s="306">
        <v>3.3896099999999998E-2</v>
      </c>
      <c r="T202" s="306">
        <v>-0.1089855</v>
      </c>
      <c r="U202" s="306">
        <v>0.26577719999999999</v>
      </c>
      <c r="V202" s="306">
        <v>-7.1403999999999995E-2</v>
      </c>
      <c r="W202" s="306">
        <v>0.37160609999999999</v>
      </c>
      <c r="Y202" s="73">
        <v>0.65513299999999997</v>
      </c>
      <c r="Z202" s="306">
        <v>-2.2211100000000001E-2</v>
      </c>
      <c r="AA202" s="306">
        <v>0.40811920000000002</v>
      </c>
      <c r="AB202" s="306">
        <v>-1.23953E-2</v>
      </c>
      <c r="AC202" s="306">
        <v>0.31908009999999998</v>
      </c>
      <c r="AD202" s="306">
        <v>0.2317303</v>
      </c>
      <c r="AE202" s="306">
        <v>-0.74031199999999997</v>
      </c>
      <c r="AF202" s="306">
        <v>2.9317599999999999E-2</v>
      </c>
      <c r="AG202" s="306">
        <v>-0.35078730000000002</v>
      </c>
      <c r="AH202" s="306">
        <v>7.2852799999999995E-2</v>
      </c>
      <c r="AJ202" s="73">
        <v>0.68150310000000003</v>
      </c>
      <c r="AK202" s="306">
        <v>-4.0164900000000003E-2</v>
      </c>
      <c r="AL202" s="306">
        <v>-0.28318949999999998</v>
      </c>
      <c r="AM202" s="306">
        <v>-0.78556079999999995</v>
      </c>
      <c r="AN202" s="306">
        <v>1.29947E-2</v>
      </c>
      <c r="AO202" s="306">
        <v>0.1074585</v>
      </c>
      <c r="AP202" s="306">
        <v>-0.37679360000000001</v>
      </c>
      <c r="AQ202" s="306">
        <v>-0.3332484</v>
      </c>
      <c r="AR202" s="306">
        <v>-0.1490601</v>
      </c>
      <c r="AS202" s="306">
        <v>0.1188348</v>
      </c>
      <c r="AU202" s="73">
        <v>0.5162236</v>
      </c>
      <c r="AV202" s="306">
        <v>2.4704299999999998E-2</v>
      </c>
      <c r="AW202" s="306">
        <v>8.9949899999999999E-2</v>
      </c>
      <c r="AX202" s="306">
        <v>0.81862029999999997</v>
      </c>
      <c r="AY202" s="306">
        <v>-6.4716000000000001E-3</v>
      </c>
      <c r="AZ202" s="306">
        <v>-7.2716799999999998E-2</v>
      </c>
      <c r="BA202" s="306">
        <v>-2.1450400000000001E-2</v>
      </c>
      <c r="BB202" s="306">
        <v>-0.43983</v>
      </c>
      <c r="BC202" s="306">
        <v>-0.34882809999999997</v>
      </c>
      <c r="BD202" s="306">
        <v>-1.54337E-2</v>
      </c>
      <c r="BF202" s="73">
        <v>0.59963920000000004</v>
      </c>
      <c r="BG202" s="306">
        <v>7.1154300000000004E-2</v>
      </c>
      <c r="BH202" s="306">
        <v>-0.17701430000000001</v>
      </c>
      <c r="BI202" s="306">
        <v>-0.75914930000000003</v>
      </c>
      <c r="BJ202" s="306">
        <v>1.2872400000000001E-2</v>
      </c>
      <c r="BK202" s="306">
        <v>-6.04827E-2</v>
      </c>
      <c r="BL202" s="306">
        <v>0.46916809999999998</v>
      </c>
      <c r="BM202" s="306">
        <v>-0.18032190000000001</v>
      </c>
      <c r="BN202" s="306">
        <v>-2.49646E-2</v>
      </c>
      <c r="BO202" s="306">
        <v>-0.36085109999999998</v>
      </c>
      <c r="BQ202" s="73">
        <v>0.5915089</v>
      </c>
      <c r="BR202" s="306">
        <v>4.8898900000000002E-2</v>
      </c>
      <c r="BS202" s="306">
        <v>-0.21818850000000001</v>
      </c>
      <c r="BT202" s="306">
        <v>-0.78713319999999998</v>
      </c>
      <c r="BU202" s="306">
        <v>6.2075100000000001E-2</v>
      </c>
      <c r="BV202" s="306">
        <v>-0.29210599999999998</v>
      </c>
      <c r="BW202" s="306">
        <v>-0.1445737</v>
      </c>
      <c r="BX202" s="306">
        <v>0.19784950000000001</v>
      </c>
      <c r="BY202" s="306">
        <v>0.40880379999999999</v>
      </c>
      <c r="BZ202" s="306">
        <v>-0.1186519</v>
      </c>
      <c r="CB202" s="73">
        <v>0.51473550000000001</v>
      </c>
      <c r="CC202">
        <v>-6.6225199999999998E-2</v>
      </c>
      <c r="CD202">
        <v>0.1191826</v>
      </c>
      <c r="CE202">
        <v>0.79439820000000005</v>
      </c>
      <c r="CF202">
        <v>-4.3113800000000001E-2</v>
      </c>
      <c r="CG202">
        <v>-5.9908299999999998E-2</v>
      </c>
      <c r="CH202">
        <v>0.35471049999999998</v>
      </c>
      <c r="CI202">
        <v>0.20367150000000001</v>
      </c>
      <c r="CJ202">
        <v>0.30090840000000002</v>
      </c>
      <c r="CK202">
        <v>0.29503560000000001</v>
      </c>
    </row>
    <row r="204" spans="1:91" ht="15.75" thickBot="1" x14ac:dyDescent="0.3"/>
    <row r="205" spans="1:91" x14ac:dyDescent="0.25">
      <c r="C205" s="5">
        <v>1</v>
      </c>
      <c r="D205" s="45">
        <v>2</v>
      </c>
      <c r="E205" s="6">
        <v>3</v>
      </c>
      <c r="F205" s="316">
        <v>4</v>
      </c>
      <c r="G205" s="44">
        <v>5</v>
      </c>
      <c r="H205" s="49">
        <v>6</v>
      </c>
      <c r="I205" s="44">
        <v>7</v>
      </c>
      <c r="J205" s="50">
        <v>8</v>
      </c>
      <c r="K205" s="50">
        <v>9</v>
      </c>
      <c r="L205" s="317">
        <v>1</v>
      </c>
      <c r="M205" s="4">
        <v>2</v>
      </c>
      <c r="N205" s="46">
        <v>3</v>
      </c>
      <c r="O205" s="318">
        <v>4</v>
      </c>
      <c r="P205">
        <v>5</v>
      </c>
      <c r="Q205" s="8">
        <v>6</v>
      </c>
      <c r="R205">
        <v>7</v>
      </c>
      <c r="S205" s="48">
        <v>8</v>
      </c>
      <c r="T205" s="48">
        <v>9</v>
      </c>
      <c r="U205" s="346">
        <v>1</v>
      </c>
      <c r="V205" s="347">
        <v>2</v>
      </c>
      <c r="W205" s="348">
        <v>3</v>
      </c>
      <c r="X205" s="349">
        <v>4</v>
      </c>
      <c r="Y205" s="350">
        <v>5</v>
      </c>
      <c r="Z205" s="351">
        <v>6</v>
      </c>
      <c r="AA205" s="350">
        <v>7</v>
      </c>
      <c r="AB205" s="352">
        <v>8</v>
      </c>
      <c r="AC205" s="376">
        <v>9</v>
      </c>
      <c r="AD205" s="346">
        <v>1</v>
      </c>
      <c r="AE205" s="347">
        <v>2</v>
      </c>
      <c r="AF205" s="348">
        <v>3</v>
      </c>
      <c r="AG205" s="349">
        <v>4</v>
      </c>
      <c r="AH205" s="350">
        <v>5</v>
      </c>
      <c r="AI205" s="351">
        <v>6</v>
      </c>
      <c r="AJ205" s="350">
        <v>7</v>
      </c>
      <c r="AK205" s="352">
        <v>8</v>
      </c>
      <c r="AL205" s="376">
        <v>9</v>
      </c>
      <c r="AM205" s="346">
        <v>1</v>
      </c>
      <c r="AN205" s="347">
        <v>2</v>
      </c>
      <c r="AO205" s="348">
        <v>3</v>
      </c>
      <c r="AP205" s="349">
        <v>4</v>
      </c>
      <c r="AQ205" s="350">
        <v>5</v>
      </c>
      <c r="AR205" s="351">
        <v>6</v>
      </c>
      <c r="AS205" s="350">
        <v>7</v>
      </c>
      <c r="AT205" s="352">
        <v>8</v>
      </c>
      <c r="AU205" s="376">
        <v>9</v>
      </c>
      <c r="AV205" s="346">
        <v>1</v>
      </c>
      <c r="AW205" s="347">
        <v>2</v>
      </c>
      <c r="AX205" s="348">
        <v>3</v>
      </c>
      <c r="AY205" s="349">
        <v>4</v>
      </c>
      <c r="AZ205" s="350">
        <v>5</v>
      </c>
      <c r="BA205" s="351">
        <v>6</v>
      </c>
      <c r="BB205" s="350">
        <v>7</v>
      </c>
      <c r="BC205" s="352">
        <v>8</v>
      </c>
      <c r="BD205" s="376">
        <v>9</v>
      </c>
      <c r="BE205" s="346">
        <v>1</v>
      </c>
      <c r="BF205" s="347">
        <v>2</v>
      </c>
      <c r="BG205" s="348">
        <v>3</v>
      </c>
      <c r="BH205" s="349">
        <v>4</v>
      </c>
      <c r="BI205" s="350">
        <v>5</v>
      </c>
      <c r="BJ205" s="351">
        <v>6</v>
      </c>
      <c r="BK205" s="350">
        <v>7</v>
      </c>
      <c r="BL205" s="352">
        <v>8</v>
      </c>
      <c r="BM205" s="376">
        <v>9</v>
      </c>
      <c r="BN205" s="346">
        <v>1</v>
      </c>
      <c r="BO205" s="347">
        <v>2</v>
      </c>
      <c r="BP205" s="348">
        <v>3</v>
      </c>
      <c r="BQ205" s="349">
        <v>4</v>
      </c>
      <c r="BR205" s="350">
        <v>5</v>
      </c>
      <c r="BS205" s="351">
        <v>6</v>
      </c>
      <c r="BT205" s="350">
        <v>7</v>
      </c>
      <c r="BU205" s="352">
        <v>8</v>
      </c>
      <c r="BV205" s="376">
        <v>9</v>
      </c>
      <c r="BW205" s="346">
        <v>1</v>
      </c>
      <c r="BX205" s="348">
        <v>3</v>
      </c>
      <c r="BY205" s="349">
        <v>4</v>
      </c>
      <c r="BZ205" s="350">
        <v>5</v>
      </c>
      <c r="CA205" s="351">
        <v>6</v>
      </c>
      <c r="CB205" s="350">
        <v>7</v>
      </c>
      <c r="CC205" s="352">
        <v>8</v>
      </c>
      <c r="CD205" s="352">
        <v>9</v>
      </c>
      <c r="CE205" s="390">
        <v>2</v>
      </c>
      <c r="CF205" s="236"/>
      <c r="CG205" s="236"/>
      <c r="CH205" s="236"/>
      <c r="CI205" s="236"/>
      <c r="CJ205" s="236"/>
      <c r="CK205" s="236"/>
      <c r="CL205" s="236"/>
      <c r="CM205" s="236"/>
    </row>
    <row r="206" spans="1:91" ht="15.75" thickBot="1" x14ac:dyDescent="0.3">
      <c r="C206" s="19">
        <v>2007</v>
      </c>
      <c r="D206" s="19">
        <v>2007</v>
      </c>
      <c r="E206" s="237">
        <v>2007</v>
      </c>
      <c r="F206" s="238">
        <v>2007</v>
      </c>
      <c r="G206" s="239">
        <v>2007</v>
      </c>
      <c r="H206" s="240">
        <v>2007</v>
      </c>
      <c r="I206" s="241">
        <v>2007</v>
      </c>
      <c r="J206" s="240">
        <v>2007</v>
      </c>
      <c r="K206" s="240">
        <v>2007</v>
      </c>
      <c r="L206" s="52">
        <v>2008</v>
      </c>
      <c r="M206" s="19">
        <v>2008</v>
      </c>
      <c r="N206" s="237">
        <v>2008</v>
      </c>
      <c r="O206" s="238">
        <v>2008</v>
      </c>
      <c r="P206" s="239">
        <v>2008</v>
      </c>
      <c r="Q206" s="238">
        <v>2008</v>
      </c>
      <c r="R206" s="241">
        <v>2008</v>
      </c>
      <c r="S206" s="240">
        <v>2008</v>
      </c>
      <c r="T206" s="343">
        <v>2008</v>
      </c>
      <c r="U206" s="353">
        <v>2009</v>
      </c>
      <c r="V206" s="51">
        <v>2009</v>
      </c>
      <c r="W206" s="25">
        <v>2009</v>
      </c>
      <c r="X206" s="314">
        <v>2009</v>
      </c>
      <c r="Y206" s="30">
        <v>2009</v>
      </c>
      <c r="Z206" s="2">
        <v>2009</v>
      </c>
      <c r="AA206" s="2">
        <v>2009</v>
      </c>
      <c r="AB206" s="2">
        <v>2009</v>
      </c>
      <c r="AC206" s="377">
        <v>2009</v>
      </c>
      <c r="AD206" s="353">
        <v>2010</v>
      </c>
      <c r="AE206" s="51">
        <v>2010</v>
      </c>
      <c r="AF206" s="25">
        <v>2010</v>
      </c>
      <c r="AG206" s="314">
        <v>2010</v>
      </c>
      <c r="AH206" s="30">
        <v>2010</v>
      </c>
      <c r="AI206" s="10">
        <v>2010</v>
      </c>
      <c r="AJ206" s="2">
        <v>2010</v>
      </c>
      <c r="AK206" s="2">
        <v>2010</v>
      </c>
      <c r="AL206" s="377">
        <v>2010</v>
      </c>
      <c r="AM206" s="353">
        <v>2011</v>
      </c>
      <c r="AN206" s="51">
        <v>2011</v>
      </c>
      <c r="AO206" s="25">
        <v>2011</v>
      </c>
      <c r="AP206" s="314">
        <v>2011</v>
      </c>
      <c r="AQ206" s="30">
        <v>2011</v>
      </c>
      <c r="AR206" s="11">
        <v>2011</v>
      </c>
      <c r="AS206" s="2">
        <v>2011</v>
      </c>
      <c r="AT206" s="2">
        <v>2011</v>
      </c>
      <c r="AU206" s="377">
        <v>2011</v>
      </c>
      <c r="AV206" s="353">
        <v>2012</v>
      </c>
      <c r="AW206" s="51">
        <v>2012</v>
      </c>
      <c r="AX206" s="25">
        <v>2012</v>
      </c>
      <c r="AY206" s="314">
        <v>2012</v>
      </c>
      <c r="AZ206" s="30">
        <v>2012</v>
      </c>
      <c r="BA206" s="314">
        <v>2012</v>
      </c>
      <c r="BB206" s="2">
        <v>2012</v>
      </c>
      <c r="BC206" s="2">
        <v>2012</v>
      </c>
      <c r="BD206" s="377">
        <v>2012</v>
      </c>
      <c r="BE206" s="353">
        <v>2013</v>
      </c>
      <c r="BF206" s="51">
        <v>2013</v>
      </c>
      <c r="BG206" s="25">
        <v>2013</v>
      </c>
      <c r="BH206" s="314">
        <v>2013</v>
      </c>
      <c r="BI206" s="30">
        <v>2013</v>
      </c>
      <c r="BJ206" s="314">
        <v>2013</v>
      </c>
      <c r="BK206" s="2">
        <v>2013</v>
      </c>
      <c r="BL206" s="2">
        <v>2013</v>
      </c>
      <c r="BM206" s="377">
        <v>2013</v>
      </c>
      <c r="BN206" s="353">
        <v>2014</v>
      </c>
      <c r="BO206" s="51">
        <v>2014</v>
      </c>
      <c r="BP206" s="25">
        <v>2014</v>
      </c>
      <c r="BQ206" s="314">
        <v>2014</v>
      </c>
      <c r="BR206" s="30">
        <v>2014</v>
      </c>
      <c r="BS206" s="12">
        <v>2014</v>
      </c>
      <c r="BT206" s="2">
        <v>2014</v>
      </c>
      <c r="BU206" s="2">
        <v>2014</v>
      </c>
      <c r="BV206" s="377">
        <v>2014</v>
      </c>
      <c r="BW206" s="391">
        <v>2015</v>
      </c>
      <c r="BX206" s="26">
        <v>2015</v>
      </c>
      <c r="BY206" s="28">
        <v>2015</v>
      </c>
      <c r="BZ206" s="31">
        <v>2015</v>
      </c>
      <c r="CA206" s="12">
        <v>2015</v>
      </c>
      <c r="CB206" s="3">
        <v>2015</v>
      </c>
      <c r="CC206" s="3">
        <v>2015</v>
      </c>
      <c r="CD206" s="3">
        <v>2015</v>
      </c>
      <c r="CE206" s="392" t="s">
        <v>83</v>
      </c>
      <c r="CF206" s="387"/>
      <c r="CG206" s="44"/>
      <c r="CH206" s="44"/>
      <c r="CI206" s="44"/>
      <c r="CJ206" s="44"/>
      <c r="CK206" s="44"/>
      <c r="CL206" s="44"/>
      <c r="CM206" s="44"/>
    </row>
    <row r="207" spans="1:91" ht="15.75" thickTop="1" x14ac:dyDescent="0.25">
      <c r="A207">
        <v>1</v>
      </c>
      <c r="B207" s="15" t="s">
        <v>0</v>
      </c>
      <c r="C207" s="21">
        <v>0.47255021173623718</v>
      </c>
      <c r="D207" s="319">
        <v>0.48765226486693458</v>
      </c>
      <c r="E207" s="320">
        <v>0.81707317073170738</v>
      </c>
      <c r="F207" s="243">
        <v>0.83580508474576276</v>
      </c>
      <c r="G207" s="321">
        <v>0.31413043478260871</v>
      </c>
      <c r="H207" s="244">
        <v>0.85769230769230775</v>
      </c>
      <c r="I207" s="244">
        <v>0.72692307692307689</v>
      </c>
      <c r="J207" s="245">
        <v>0.91304347826086962</v>
      </c>
      <c r="K207" s="247">
        <v>0.3031055900621118</v>
      </c>
      <c r="L207" s="54">
        <v>0.54323547798905958</v>
      </c>
      <c r="M207" s="319">
        <v>0.56962554124256015</v>
      </c>
      <c r="N207" s="320">
        <v>0.87804878048780488</v>
      </c>
      <c r="O207" s="243">
        <v>0.79910714285714279</v>
      </c>
      <c r="P207" s="321">
        <v>0.35456521739130431</v>
      </c>
      <c r="Q207" s="244">
        <v>0.86923076923076925</v>
      </c>
      <c r="R207" s="244">
        <v>0.75</v>
      </c>
      <c r="S207" s="245">
        <v>0.90434782608695652</v>
      </c>
      <c r="T207" s="344">
        <v>0.30807453416149067</v>
      </c>
      <c r="U207" s="355">
        <v>0.47709995206136147</v>
      </c>
      <c r="V207" s="324">
        <v>0.5816362945652549</v>
      </c>
      <c r="W207" s="322">
        <v>0.87560975609756098</v>
      </c>
      <c r="X207" s="29">
        <v>0.7979910714285714</v>
      </c>
      <c r="Y207" s="323">
        <v>0.36608695652173912</v>
      </c>
      <c r="Z207" s="14">
        <v>0.86538461538461542</v>
      </c>
      <c r="AA207" s="14">
        <v>0.76923076923076927</v>
      </c>
      <c r="AB207" s="33">
        <v>0.9</v>
      </c>
      <c r="AC207" s="378">
        <v>0.30807453416149067</v>
      </c>
      <c r="AD207" s="355">
        <v>0.5443073058404857</v>
      </c>
      <c r="AE207" s="324">
        <v>0.61016355169549918</v>
      </c>
      <c r="AF207" s="322">
        <v>0.92195121951219516</v>
      </c>
      <c r="AG207" s="29">
        <v>0.78636363636363638</v>
      </c>
      <c r="AH207" s="323">
        <v>0.37652173913043474</v>
      </c>
      <c r="AI207" s="14">
        <v>0.86153846153846159</v>
      </c>
      <c r="AJ207" s="14">
        <v>0.7961538461538461</v>
      </c>
      <c r="AK207" s="33">
        <v>0.93043478260869561</v>
      </c>
      <c r="AL207" s="378">
        <v>0.30683229813664598</v>
      </c>
      <c r="AM207" s="355">
        <v>0.66749344625932649</v>
      </c>
      <c r="AN207" s="324">
        <v>0.65027219771595346</v>
      </c>
      <c r="AO207" s="322">
        <v>0.91219512195121955</v>
      </c>
      <c r="AP207" s="29">
        <v>0.78749999999999998</v>
      </c>
      <c r="AQ207" s="323">
        <v>0.40521739130434786</v>
      </c>
      <c r="AR207" s="14">
        <v>0.87692307692307692</v>
      </c>
      <c r="AS207" s="14">
        <v>0.81923076923076921</v>
      </c>
      <c r="AT207" s="33">
        <v>0.93043478260869561</v>
      </c>
      <c r="AU207" s="378">
        <v>0.31180124223602484</v>
      </c>
      <c r="AV207" s="355">
        <v>0.67460159817351595</v>
      </c>
      <c r="AW207" s="324">
        <v>0.70369630656526494</v>
      </c>
      <c r="AX207" s="322">
        <v>0.96341463414634143</v>
      </c>
      <c r="AY207" s="29">
        <v>0.77083333333333337</v>
      </c>
      <c r="AZ207" s="323">
        <v>0.44717391304347825</v>
      </c>
      <c r="BA207" s="14">
        <v>0.88076923076923075</v>
      </c>
      <c r="BB207" s="14">
        <v>0.84615384615384615</v>
      </c>
      <c r="BC207" s="33">
        <v>0.92173913043478262</v>
      </c>
      <c r="BD207" s="378">
        <v>0.74534161490683226</v>
      </c>
      <c r="BE207" s="355">
        <v>0.60455142482803792</v>
      </c>
      <c r="BF207" s="324">
        <v>0.66675131566454049</v>
      </c>
      <c r="BG207" s="322">
        <v>0.94146341463414629</v>
      </c>
      <c r="BH207" s="29">
        <v>0.78522727272727277</v>
      </c>
      <c r="BI207" s="323">
        <v>0.53999999999999992</v>
      </c>
      <c r="BJ207" s="14">
        <v>0.89615384615384619</v>
      </c>
      <c r="BK207" s="14">
        <v>0.86153846153846148</v>
      </c>
      <c r="BL207" s="33">
        <v>0.92173913043478262</v>
      </c>
      <c r="BM207" s="378">
        <v>0.79378881987577643</v>
      </c>
      <c r="BN207" s="355">
        <v>0.61412817889506</v>
      </c>
      <c r="BO207" s="324">
        <v>0.63606731302925179</v>
      </c>
      <c r="BP207" s="322">
        <v>0.93902439024390238</v>
      </c>
      <c r="BQ207" s="29">
        <v>0.79910714285714279</v>
      </c>
      <c r="BR207" s="323">
        <v>0.57456521739130439</v>
      </c>
      <c r="BS207" s="14">
        <v>0.9</v>
      </c>
      <c r="BT207" s="14">
        <v>0.89615384615384619</v>
      </c>
      <c r="BU207" s="33">
        <v>0.91739130434782612</v>
      </c>
      <c r="BV207" s="378">
        <v>0.83850931677018636</v>
      </c>
      <c r="BW207" s="355">
        <v>0.65222227363090979</v>
      </c>
      <c r="BX207" s="322">
        <v>0.81707317073170738</v>
      </c>
      <c r="BY207" s="29">
        <v>0.79797077922077975</v>
      </c>
      <c r="BZ207" s="32">
        <v>0.64195652173912099</v>
      </c>
      <c r="CA207" s="14">
        <v>0.90961538461538594</v>
      </c>
      <c r="CB207" s="14">
        <v>0.9173076923076976</v>
      </c>
      <c r="CC207" s="33">
        <v>0.91304347826086962</v>
      </c>
      <c r="CD207" s="34">
        <v>0.88571428571428568</v>
      </c>
      <c r="CE207" s="393">
        <v>0.61955771813694815</v>
      </c>
      <c r="CF207" s="387"/>
      <c r="CG207" s="44"/>
      <c r="CH207" s="44"/>
      <c r="CI207" s="44"/>
      <c r="CJ207" s="44"/>
      <c r="CK207" s="44"/>
      <c r="CL207" s="44"/>
      <c r="CM207" s="44"/>
    </row>
    <row r="208" spans="1:91" x14ac:dyDescent="0.25">
      <c r="A208">
        <v>2</v>
      </c>
      <c r="B208" s="15" t="s">
        <v>1</v>
      </c>
      <c r="C208" s="21">
        <v>0.23059853157121882</v>
      </c>
      <c r="D208" s="319">
        <v>0.38415910413250615</v>
      </c>
      <c r="E208" s="320">
        <v>0.67560975609756091</v>
      </c>
      <c r="F208" s="243">
        <v>0.86895161290322576</v>
      </c>
      <c r="G208" s="321">
        <v>0.12869565217391304</v>
      </c>
      <c r="H208" s="244">
        <v>0.86153846153846159</v>
      </c>
      <c r="I208" s="244">
        <v>0.72692307692307689</v>
      </c>
      <c r="J208" s="245">
        <v>0.92173913043478262</v>
      </c>
      <c r="K208" s="247">
        <v>0.23354037267080746</v>
      </c>
      <c r="L208" s="54">
        <v>0.24324730102937484</v>
      </c>
      <c r="M208" s="319">
        <v>0.4342210828267134</v>
      </c>
      <c r="N208" s="320">
        <v>0.73902439024390243</v>
      </c>
      <c r="O208" s="243">
        <v>0.83792372881355937</v>
      </c>
      <c r="P208" s="321">
        <v>0.16413043478260869</v>
      </c>
      <c r="Q208" s="244">
        <v>0.84615384615384615</v>
      </c>
      <c r="R208" s="244">
        <v>0.74230769230769234</v>
      </c>
      <c r="S208" s="245">
        <v>0.92173913043478262</v>
      </c>
      <c r="T208" s="344">
        <v>0.23478260869565218</v>
      </c>
      <c r="U208" s="355">
        <v>0.22735908141962421</v>
      </c>
      <c r="V208" s="324">
        <v>0.45692677354551542</v>
      </c>
      <c r="W208" s="322">
        <v>0.75121951219512195</v>
      </c>
      <c r="X208" s="29">
        <v>0.83792372881355937</v>
      </c>
      <c r="Y208" s="323">
        <v>0.17478260869565218</v>
      </c>
      <c r="Z208" s="14">
        <v>0.84615384615384615</v>
      </c>
      <c r="AA208" s="14">
        <v>0.75769230769230766</v>
      </c>
      <c r="AB208" s="33">
        <v>0.92608695652173911</v>
      </c>
      <c r="AC208" s="378">
        <v>0.24223602484472051</v>
      </c>
      <c r="AD208" s="355">
        <v>0.23267301844719238</v>
      </c>
      <c r="AE208" s="324">
        <v>0.46447438558328252</v>
      </c>
      <c r="AF208" s="322">
        <v>0.79268292682926833</v>
      </c>
      <c r="AG208" s="29">
        <v>0.84687500000000004</v>
      </c>
      <c r="AH208" s="323">
        <v>0.185</v>
      </c>
      <c r="AI208" s="14">
        <v>0.86923076923076925</v>
      </c>
      <c r="AJ208" s="14">
        <v>0.77692307692307694</v>
      </c>
      <c r="AK208" s="33">
        <v>0.92608695652173911</v>
      </c>
      <c r="AL208" s="378">
        <v>0.24099378881987576</v>
      </c>
      <c r="AM208" s="355">
        <v>0.26752554602184087</v>
      </c>
      <c r="AN208" s="324">
        <v>0.5133755950581077</v>
      </c>
      <c r="AO208" s="322">
        <v>0.81463414634146347</v>
      </c>
      <c r="AP208" s="29">
        <v>0.84583333333333344</v>
      </c>
      <c r="AQ208" s="323">
        <v>0.19434782608695653</v>
      </c>
      <c r="AR208" s="14">
        <v>0.86538461538461542</v>
      </c>
      <c r="AS208" s="14">
        <v>0.79230769230769238</v>
      </c>
      <c r="AT208" s="33">
        <v>0.93043478260869561</v>
      </c>
      <c r="AU208" s="378">
        <v>0.24099378881987576</v>
      </c>
      <c r="AV208" s="355">
        <v>0.30375548589341694</v>
      </c>
      <c r="AW208" s="324">
        <v>0.55104853256680386</v>
      </c>
      <c r="AX208" s="322">
        <v>0.86341463414634145</v>
      </c>
      <c r="AY208" s="29">
        <v>0.8103070175438597</v>
      </c>
      <c r="AZ208" s="323">
        <v>0.21586956521739134</v>
      </c>
      <c r="BA208" s="14">
        <v>0.86153846153846159</v>
      </c>
      <c r="BB208" s="14">
        <v>0.81153846153846154</v>
      </c>
      <c r="BC208" s="33">
        <v>0.94782608695652171</v>
      </c>
      <c r="BD208" s="378">
        <v>0.34782608695652173</v>
      </c>
      <c r="BE208" s="355">
        <v>0.27346309032553873</v>
      </c>
      <c r="BF208" s="324">
        <v>0.52829035206860853</v>
      </c>
      <c r="BG208" s="322">
        <v>0.83658536585365861</v>
      </c>
      <c r="BH208" s="29">
        <v>0.81359649122807021</v>
      </c>
      <c r="BI208" s="323">
        <v>0.2752173913043478</v>
      </c>
      <c r="BJ208" s="14">
        <v>0.86538461538461542</v>
      </c>
      <c r="BK208" s="14">
        <v>0.83076923076923082</v>
      </c>
      <c r="BL208" s="33">
        <v>0.95652173913043481</v>
      </c>
      <c r="BM208" s="378">
        <v>0.37763975155279506</v>
      </c>
      <c r="BN208" s="355">
        <v>0.25401117930318529</v>
      </c>
      <c r="BO208" s="324">
        <v>0.49970580866339631</v>
      </c>
      <c r="BP208" s="322">
        <v>0.82195121951219507</v>
      </c>
      <c r="BQ208" s="29">
        <v>0.8243534482758621</v>
      </c>
      <c r="BR208" s="323">
        <v>0.31913043478260872</v>
      </c>
      <c r="BS208" s="14">
        <v>0.86153846153846159</v>
      </c>
      <c r="BT208" s="14">
        <v>0.86538461538461542</v>
      </c>
      <c r="BU208" s="33">
        <v>0.95652173913043481</v>
      </c>
      <c r="BV208" s="378">
        <v>0.38136645962732918</v>
      </c>
      <c r="BW208" s="355">
        <v>0.2753494017254724</v>
      </c>
      <c r="BX208" s="322">
        <v>0.67560975609756091</v>
      </c>
      <c r="BY208" s="29">
        <v>0.80823502722323148</v>
      </c>
      <c r="BZ208" s="32">
        <v>0.35956521739130753</v>
      </c>
      <c r="CA208" s="14">
        <v>0.86153846153846148</v>
      </c>
      <c r="CB208" s="14">
        <v>0.88461538461538458</v>
      </c>
      <c r="CC208" s="33">
        <v>0.96956521739130486</v>
      </c>
      <c r="CD208" s="34">
        <v>0.40248447204968946</v>
      </c>
      <c r="CE208" s="393">
        <v>0.49765008294073959</v>
      </c>
      <c r="CF208" s="387"/>
      <c r="CG208" s="44"/>
      <c r="CH208" s="44"/>
      <c r="CI208" s="44"/>
      <c r="CJ208" s="44"/>
      <c r="CK208" s="44"/>
      <c r="CL208" s="44"/>
      <c r="CM208" s="44"/>
    </row>
    <row r="209" spans="1:91" ht="0.95" customHeight="1" x14ac:dyDescent="0.25">
      <c r="A209">
        <v>3</v>
      </c>
      <c r="B209" s="15" t="s">
        <v>2</v>
      </c>
      <c r="C209" s="21">
        <v>0.26391977760127083</v>
      </c>
      <c r="D209" s="319">
        <v>0.31857532569388342</v>
      </c>
      <c r="E209" s="320">
        <v>0.5585365853658536</v>
      </c>
      <c r="F209" s="243">
        <v>0.9419642857142857</v>
      </c>
      <c r="G209" s="321">
        <v>0.26804347826086961</v>
      </c>
      <c r="H209" s="244">
        <v>0.88846153846153841</v>
      </c>
      <c r="I209" s="244">
        <v>0.71923076923076923</v>
      </c>
      <c r="J209" s="245">
        <v>0.83913043478260874</v>
      </c>
      <c r="K209" s="247">
        <v>0.24223602484472051</v>
      </c>
      <c r="L209" s="54">
        <v>0.2638983498349835</v>
      </c>
      <c r="M209" s="319">
        <v>0.3577716262192257</v>
      </c>
      <c r="N209" s="320">
        <v>0.63658536585365855</v>
      </c>
      <c r="O209" s="243">
        <v>0.91697761194029859</v>
      </c>
      <c r="P209" s="321">
        <v>0.30847826086956526</v>
      </c>
      <c r="Q209" s="244">
        <v>0.89615384615384619</v>
      </c>
      <c r="R209" s="244">
        <v>0.73461538461538467</v>
      </c>
      <c r="S209" s="245">
        <v>0.83913043478260874</v>
      </c>
      <c r="T209" s="344">
        <v>0.24099378881987576</v>
      </c>
      <c r="U209" s="355">
        <v>0.25701809772772977</v>
      </c>
      <c r="V209" s="324">
        <v>0.37344024800819792</v>
      </c>
      <c r="W209" s="322">
        <v>0.64634146341463417</v>
      </c>
      <c r="X209" s="29">
        <v>0.90909090909090906</v>
      </c>
      <c r="Y209" s="323">
        <v>0.32891304347826089</v>
      </c>
      <c r="Z209" s="14">
        <v>0.9</v>
      </c>
      <c r="AA209" s="14">
        <v>0.75384615384615394</v>
      </c>
      <c r="AB209" s="33">
        <v>0.84782608695652173</v>
      </c>
      <c r="AC209" s="378">
        <v>0.24099378881987576</v>
      </c>
      <c r="AD209" s="355">
        <v>0.26930065812261866</v>
      </c>
      <c r="AE209" s="324">
        <v>0.38488023142721173</v>
      </c>
      <c r="AF209" s="322">
        <v>0.7</v>
      </c>
      <c r="AG209" s="29">
        <v>0.9</v>
      </c>
      <c r="AH209" s="323">
        <v>0.36217391304347823</v>
      </c>
      <c r="AI209" s="14">
        <v>0.90384615384615385</v>
      </c>
      <c r="AJ209" s="14">
        <v>0.76923076923076927</v>
      </c>
      <c r="AK209" s="33">
        <v>0.85217391304347823</v>
      </c>
      <c r="AL209" s="378">
        <v>0.2683229813664596</v>
      </c>
      <c r="AM209" s="355">
        <v>0.30393214106635469</v>
      </c>
      <c r="AN209" s="324">
        <v>0.41031063140877427</v>
      </c>
      <c r="AO209" s="322">
        <v>0.69512195121951215</v>
      </c>
      <c r="AP209" s="29">
        <v>0.890625</v>
      </c>
      <c r="AQ209" s="323">
        <v>0.39913043478260868</v>
      </c>
      <c r="AR209" s="14">
        <v>0.91538461538461535</v>
      </c>
      <c r="AS209" s="14">
        <v>0.78846153846153844</v>
      </c>
      <c r="AT209" s="33">
        <v>0.85217391304347823</v>
      </c>
      <c r="AU209" s="378">
        <v>0.39006211180124223</v>
      </c>
      <c r="AV209" s="355">
        <v>0.31228602586072596</v>
      </c>
      <c r="AW209" s="324">
        <v>0.43118133692401706</v>
      </c>
      <c r="AX209" s="322">
        <v>0.75365853658536586</v>
      </c>
      <c r="AY209" s="29">
        <v>0.86995967741935487</v>
      </c>
      <c r="AZ209" s="323">
        <v>0.43130434782608695</v>
      </c>
      <c r="BA209" s="14">
        <v>0.93076923076923079</v>
      </c>
      <c r="BB209" s="14">
        <v>0.81538461538461537</v>
      </c>
      <c r="BC209" s="33">
        <v>0.85217391304347823</v>
      </c>
      <c r="BD209" s="378">
        <v>0.39130434782608697</v>
      </c>
      <c r="BE209" s="355">
        <v>0.31036857919587924</v>
      </c>
      <c r="BF209" s="324">
        <v>0.46129828618213331</v>
      </c>
      <c r="BG209" s="322">
        <v>0.79268292682926833</v>
      </c>
      <c r="BH209" s="29">
        <v>0.86794354838709675</v>
      </c>
      <c r="BI209" s="323">
        <v>0.49195652173913046</v>
      </c>
      <c r="BJ209" s="14">
        <v>0.93461538461538463</v>
      </c>
      <c r="BK209" s="14">
        <v>0.79230769230769238</v>
      </c>
      <c r="BL209" s="33">
        <v>0.90434782608695652</v>
      </c>
      <c r="BM209" s="378">
        <v>0.40993788819875776</v>
      </c>
      <c r="BN209" s="355">
        <v>0.29974284277451879</v>
      </c>
      <c r="BO209" s="324">
        <v>0.4435668041495891</v>
      </c>
      <c r="BP209" s="322">
        <v>0.79268292682926833</v>
      </c>
      <c r="BQ209" s="29">
        <v>0.88095238095238093</v>
      </c>
      <c r="BR209" s="323">
        <v>0.50608695652173918</v>
      </c>
      <c r="BS209" s="14">
        <v>0.94230769230769229</v>
      </c>
      <c r="BT209" s="14">
        <v>0.83846153846153848</v>
      </c>
      <c r="BU209" s="33">
        <v>0.92173913043478262</v>
      </c>
      <c r="BV209" s="378">
        <v>0.4124223602484472</v>
      </c>
      <c r="BW209" s="355">
        <v>0.31290306664707745</v>
      </c>
      <c r="BX209" s="322">
        <v>0.5585365853658536</v>
      </c>
      <c r="BY209" s="29">
        <v>0.86961165514592853</v>
      </c>
      <c r="BZ209" s="32">
        <v>0.55250000000000321</v>
      </c>
      <c r="CA209" s="14">
        <v>0.95192307692307687</v>
      </c>
      <c r="CB209" s="14">
        <v>0.84038461538461628</v>
      </c>
      <c r="CC209" s="33">
        <v>0.94782608695651982</v>
      </c>
      <c r="CD209" s="34">
        <v>0.42567287784679242</v>
      </c>
      <c r="CE209" s="393">
        <v>0.42680594356540585</v>
      </c>
      <c r="CF209" s="387"/>
      <c r="CG209" s="44"/>
      <c r="CH209" s="44"/>
      <c r="CI209" s="44"/>
      <c r="CJ209" s="44"/>
      <c r="CK209" s="44"/>
      <c r="CL209" s="44"/>
      <c r="CM209" s="44"/>
    </row>
    <row r="210" spans="1:91" ht="0.95" customHeight="1" x14ac:dyDescent="0.25">
      <c r="A210">
        <v>4</v>
      </c>
      <c r="B210" s="15" t="s">
        <v>3</v>
      </c>
      <c r="C210" s="21">
        <v>0.26295952314943166</v>
      </c>
      <c r="D210" s="319">
        <v>0.39502948573885061</v>
      </c>
      <c r="E210" s="320">
        <v>0.63414634146341464</v>
      </c>
      <c r="F210" s="243">
        <v>0.75943396226415094</v>
      </c>
      <c r="G210" s="321">
        <v>0.34739130434782611</v>
      </c>
      <c r="H210" s="244">
        <v>0.8307692307692307</v>
      </c>
      <c r="I210" s="244">
        <v>0.74230769230769234</v>
      </c>
      <c r="J210" s="245">
        <v>0.95217391304347831</v>
      </c>
      <c r="K210" s="247">
        <v>0.24472049689440994</v>
      </c>
      <c r="L210" s="54">
        <v>0.29328014354066989</v>
      </c>
      <c r="M210" s="319">
        <v>0.43443827094635079</v>
      </c>
      <c r="N210" s="320">
        <v>0.67804878048780481</v>
      </c>
      <c r="O210" s="243">
        <v>0.7719907407407407</v>
      </c>
      <c r="P210" s="321">
        <v>0.38695652173913042</v>
      </c>
      <c r="Q210" s="244">
        <v>0.82692307692307687</v>
      </c>
      <c r="R210" s="244">
        <v>0.76538461538461533</v>
      </c>
      <c r="S210" s="245">
        <v>0.95217391304347831</v>
      </c>
      <c r="T210" s="344">
        <v>0.24968944099378881</v>
      </c>
      <c r="U210" s="355">
        <v>0.26221060113728678</v>
      </c>
      <c r="V210" s="324">
        <v>0.4179828417677689</v>
      </c>
      <c r="W210" s="322">
        <v>0.63170731707317063</v>
      </c>
      <c r="X210" s="29">
        <v>0.78749999999999998</v>
      </c>
      <c r="Y210" s="323">
        <v>0.39608695652173909</v>
      </c>
      <c r="Z210" s="14">
        <v>0.81923076923076921</v>
      </c>
      <c r="AA210" s="14">
        <v>0.78076923076923077</v>
      </c>
      <c r="AB210" s="33">
        <v>0.95217391304347831</v>
      </c>
      <c r="AC210" s="378">
        <v>0.25341614906832299</v>
      </c>
      <c r="AD210" s="355">
        <v>0.26534250983196284</v>
      </c>
      <c r="AE210" s="324">
        <v>0.42568888131181959</v>
      </c>
      <c r="AF210" s="322">
        <v>0.67317073170731712</v>
      </c>
      <c r="AG210" s="29">
        <v>0.78636363636363638</v>
      </c>
      <c r="AH210" s="323">
        <v>0.41826086956521741</v>
      </c>
      <c r="AI210" s="14">
        <v>0.81538461538461537</v>
      </c>
      <c r="AJ210" s="14">
        <v>0.8</v>
      </c>
      <c r="AK210" s="33">
        <v>0.95217391304347831</v>
      </c>
      <c r="AL210" s="378">
        <v>0.25465838509316768</v>
      </c>
      <c r="AM210" s="355">
        <v>0.35954697986577178</v>
      </c>
      <c r="AN210" s="324">
        <v>0.4819527493027756</v>
      </c>
      <c r="AO210" s="322">
        <v>0.70243902439024386</v>
      </c>
      <c r="AP210" s="29">
        <v>0.78636363636363638</v>
      </c>
      <c r="AQ210" s="323">
        <v>0.45608695652173914</v>
      </c>
      <c r="AR210" s="14">
        <v>0.8307692307692307</v>
      </c>
      <c r="AS210" s="14">
        <v>0.81538461538461537</v>
      </c>
      <c r="AT210" s="33">
        <v>0.95652173913043481</v>
      </c>
      <c r="AU210" s="378">
        <v>0.25714285714285712</v>
      </c>
      <c r="AV210" s="355">
        <v>0.42033947185545517</v>
      </c>
      <c r="AW210" s="324">
        <v>0.5627657380709159</v>
      </c>
      <c r="AX210" s="322">
        <v>0.87073170731707317</v>
      </c>
      <c r="AY210" s="29">
        <v>0.78522727272727277</v>
      </c>
      <c r="AZ210" s="323">
        <v>0.52217391304347827</v>
      </c>
      <c r="BA210" s="14">
        <v>0.83846153846153848</v>
      </c>
      <c r="BB210" s="14">
        <v>0.83076923076923082</v>
      </c>
      <c r="BC210" s="33">
        <v>0.96086956521739131</v>
      </c>
      <c r="BD210" s="378">
        <v>0.37639751552795031</v>
      </c>
      <c r="BE210" s="355">
        <v>0.43092751944398477</v>
      </c>
      <c r="BF210" s="324">
        <v>0.62604507604023651</v>
      </c>
      <c r="BG210" s="322">
        <v>0.89756097560975612</v>
      </c>
      <c r="BH210" s="29">
        <v>0.758254716981132</v>
      </c>
      <c r="BI210" s="323">
        <v>0.52978260869565219</v>
      </c>
      <c r="BJ210" s="14">
        <v>0.84230769230769231</v>
      </c>
      <c r="BK210" s="14">
        <v>0.85769230769230775</v>
      </c>
      <c r="BL210" s="33">
        <v>0.95652173913043481</v>
      </c>
      <c r="BM210" s="378">
        <v>0.39627329192546584</v>
      </c>
      <c r="BN210" s="355">
        <v>0.40884341832377608</v>
      </c>
      <c r="BO210" s="324">
        <v>0.6226566455688477</v>
      </c>
      <c r="BP210" s="322">
        <v>0.9</v>
      </c>
      <c r="BQ210" s="29">
        <v>0.758254716981132</v>
      </c>
      <c r="BR210" s="323">
        <v>0.54173913043478261</v>
      </c>
      <c r="BS210" s="14">
        <v>0.84615384615384615</v>
      </c>
      <c r="BT210" s="14">
        <v>0.87307692307692308</v>
      </c>
      <c r="BU210" s="33">
        <v>0.96086956521739131</v>
      </c>
      <c r="BV210" s="378">
        <v>0.40124223602484471</v>
      </c>
      <c r="BW210" s="355">
        <v>0.43505579635362507</v>
      </c>
      <c r="BX210" s="322">
        <v>0.63414634146341464</v>
      </c>
      <c r="BY210" s="29">
        <v>0.74420025728987937</v>
      </c>
      <c r="BZ210" s="32">
        <v>0.57858695652173442</v>
      </c>
      <c r="CA210" s="14">
        <v>0.85192307692307612</v>
      </c>
      <c r="CB210" s="14">
        <v>0.89423076923076927</v>
      </c>
      <c r="CC210" s="33">
        <v>0.96086956521739131</v>
      </c>
      <c r="CD210" s="34">
        <v>0.41614906832298137</v>
      </c>
      <c r="CE210" s="393">
        <v>0.60196568170164755</v>
      </c>
      <c r="CF210" s="387"/>
      <c r="CG210" s="44"/>
      <c r="CH210" s="44"/>
      <c r="CI210" s="44"/>
      <c r="CJ210" s="44"/>
      <c r="CK210" s="44"/>
      <c r="CL210" s="44"/>
      <c r="CM210" s="44"/>
    </row>
    <row r="211" spans="1:91" ht="0.95" customHeight="1" x14ac:dyDescent="0.25">
      <c r="A211">
        <v>5</v>
      </c>
      <c r="B211" s="15" t="s">
        <v>4</v>
      </c>
      <c r="C211" s="21">
        <v>0.18577205287294307</v>
      </c>
      <c r="D211" s="319">
        <v>0.26300434808560691</v>
      </c>
      <c r="E211" s="320">
        <v>0.35121951219512193</v>
      </c>
      <c r="F211" s="243">
        <v>0.95746527777777779</v>
      </c>
      <c r="G211" s="321">
        <v>0.21739130434782608</v>
      </c>
      <c r="H211" s="244">
        <v>0.89230769230769236</v>
      </c>
      <c r="I211" s="244">
        <v>0.69230769230769229</v>
      </c>
      <c r="J211" s="245">
        <v>0.89565217391304353</v>
      </c>
      <c r="K211" s="247">
        <v>0.26956521739130435</v>
      </c>
      <c r="L211" s="54">
        <v>0.18981302916274692</v>
      </c>
      <c r="M211" s="319">
        <v>0.33655839891307326</v>
      </c>
      <c r="N211" s="320">
        <v>0.57073170731707312</v>
      </c>
      <c r="O211" s="243">
        <v>0.89807692307692299</v>
      </c>
      <c r="P211" s="321">
        <v>0.24152173913043476</v>
      </c>
      <c r="Q211" s="244">
        <v>0.89615384615384619</v>
      </c>
      <c r="R211" s="244">
        <v>0.7038461538461539</v>
      </c>
      <c r="S211" s="245">
        <v>0.89565217391304353</v>
      </c>
      <c r="T211" s="344">
        <v>0.22608695652173913</v>
      </c>
      <c r="U211" s="355">
        <v>0.17511137440758293</v>
      </c>
      <c r="V211" s="324">
        <v>0.34552889088588568</v>
      </c>
      <c r="W211" s="322">
        <v>0.56829268292682933</v>
      </c>
      <c r="X211" s="29">
        <v>0.92371323529411764</v>
      </c>
      <c r="Y211" s="323">
        <v>0.24913043478260868</v>
      </c>
      <c r="Z211" s="14">
        <v>0.89615384615384619</v>
      </c>
      <c r="AA211" s="14">
        <v>0.7153846153846154</v>
      </c>
      <c r="AB211" s="33">
        <v>0.9</v>
      </c>
      <c r="AC211" s="378">
        <v>0.22732919254658385</v>
      </c>
      <c r="AD211" s="355">
        <v>0.18985294117647059</v>
      </c>
      <c r="AE211" s="324">
        <v>0.35074664514176168</v>
      </c>
      <c r="AF211" s="322">
        <v>0.63170731707317063</v>
      </c>
      <c r="AG211" s="29">
        <v>0.91604477611940305</v>
      </c>
      <c r="AH211" s="323">
        <v>0.29565217391304349</v>
      </c>
      <c r="AI211" s="14">
        <v>0.89615384615384619</v>
      </c>
      <c r="AJ211" s="14">
        <v>0.72692307692307689</v>
      </c>
      <c r="AK211" s="33">
        <v>0.89130434782608692</v>
      </c>
      <c r="AL211" s="378">
        <v>0.26956521739130435</v>
      </c>
      <c r="AM211" s="355">
        <v>0.21252265597769257</v>
      </c>
      <c r="AN211" s="324">
        <v>0.38878961059459166</v>
      </c>
      <c r="AO211" s="322">
        <v>0.65853658536585358</v>
      </c>
      <c r="AP211" s="29">
        <v>0.90814393939393934</v>
      </c>
      <c r="AQ211" s="323">
        <v>0.31108695652173912</v>
      </c>
      <c r="AR211" s="14">
        <v>0.9</v>
      </c>
      <c r="AS211" s="14">
        <v>0.73846153846153839</v>
      </c>
      <c r="AT211" s="33">
        <v>0.89565217391304353</v>
      </c>
      <c r="AU211" s="378">
        <v>0.30807453416149067</v>
      </c>
      <c r="AV211" s="355">
        <v>0.20858572349339352</v>
      </c>
      <c r="AW211" s="324">
        <v>0.44028658151327027</v>
      </c>
      <c r="AX211" s="322">
        <v>0.78292682926829271</v>
      </c>
      <c r="AY211" s="29">
        <v>0.87797619047619047</v>
      </c>
      <c r="AZ211" s="323">
        <v>0.3402173913043478</v>
      </c>
      <c r="BA211" s="14">
        <v>0.90384615384615385</v>
      </c>
      <c r="BB211" s="14">
        <v>0.75</v>
      </c>
      <c r="BC211" s="33">
        <v>0.89565217391304353</v>
      </c>
      <c r="BD211" s="378">
        <v>0.38881987577639754</v>
      </c>
      <c r="BE211" s="355">
        <v>0.21431466742467312</v>
      </c>
      <c r="BF211" s="324">
        <v>0.44181016619258756</v>
      </c>
      <c r="BG211" s="322">
        <v>0.7780487804878049</v>
      </c>
      <c r="BH211" s="29">
        <v>0.87896825396825395</v>
      </c>
      <c r="BI211" s="323">
        <v>0.39934782608695651</v>
      </c>
      <c r="BJ211" s="14">
        <v>0.90769230769230769</v>
      </c>
      <c r="BK211" s="14">
        <v>0.75769230769230766</v>
      </c>
      <c r="BL211" s="33">
        <v>0.89565217391304353</v>
      </c>
      <c r="BM211" s="378">
        <v>0.41366459627329194</v>
      </c>
      <c r="BN211" s="355">
        <v>0.19588095820947771</v>
      </c>
      <c r="BO211" s="324">
        <v>0.42848055157239706</v>
      </c>
      <c r="BP211" s="322">
        <v>0.775609756097561</v>
      </c>
      <c r="BQ211" s="29">
        <v>0.888671875</v>
      </c>
      <c r="BR211" s="323">
        <v>0.43717391304347825</v>
      </c>
      <c r="BS211" s="14">
        <v>0.90769230769230769</v>
      </c>
      <c r="BT211" s="14">
        <v>0.76923076923076927</v>
      </c>
      <c r="BU211" s="33">
        <v>0.89565217391304353</v>
      </c>
      <c r="BV211" s="378">
        <v>0.42236024844720499</v>
      </c>
      <c r="BW211" s="355">
        <v>0.20844017652478153</v>
      </c>
      <c r="BX211" s="322">
        <v>0.35121951219512193</v>
      </c>
      <c r="BY211" s="29">
        <v>0.8740840322871577</v>
      </c>
      <c r="BZ211" s="32">
        <v>0.48130434782609011</v>
      </c>
      <c r="CA211" s="14">
        <v>0.91153846153846219</v>
      </c>
      <c r="CB211" s="14">
        <v>0.77884615384615385</v>
      </c>
      <c r="CC211" s="33">
        <v>0.89565217391304353</v>
      </c>
      <c r="CD211" s="34">
        <v>0.44182194616977377</v>
      </c>
      <c r="CE211" s="393">
        <v>0.41997134033591949</v>
      </c>
      <c r="CF211" s="387"/>
      <c r="CG211" s="44"/>
      <c r="CH211" s="44"/>
      <c r="CI211" s="44"/>
      <c r="CJ211" s="44"/>
      <c r="CK211" s="44"/>
      <c r="CL211" s="44"/>
      <c r="CM211" s="44"/>
    </row>
    <row r="212" spans="1:91" ht="0.95" customHeight="1" x14ac:dyDescent="0.25">
      <c r="A212">
        <v>6</v>
      </c>
      <c r="B212" s="15" t="s">
        <v>5</v>
      </c>
      <c r="C212" s="21">
        <v>0.30497305555555554</v>
      </c>
      <c r="D212" s="319">
        <v>0.43763102725366876</v>
      </c>
      <c r="E212" s="320">
        <v>0.78048780487804881</v>
      </c>
      <c r="F212" s="243">
        <v>0.86794354838709675</v>
      </c>
      <c r="G212" s="321">
        <v>0.31913043478260872</v>
      </c>
      <c r="H212" s="244">
        <v>0.80769230769230771</v>
      </c>
      <c r="I212" s="244">
        <v>0.70769230769230762</v>
      </c>
      <c r="J212" s="245">
        <v>0.75652173913043486</v>
      </c>
      <c r="K212" s="247">
        <v>0.37142857142857144</v>
      </c>
      <c r="L212" s="54">
        <v>0.34938474256022672</v>
      </c>
      <c r="M212" s="319">
        <v>0.47042199429433051</v>
      </c>
      <c r="N212" s="320">
        <v>0.80731707317073176</v>
      </c>
      <c r="O212" s="243">
        <v>0.84687500000000004</v>
      </c>
      <c r="P212" s="321">
        <v>0.37630434782608696</v>
      </c>
      <c r="Q212" s="244">
        <v>0.80769230769230771</v>
      </c>
      <c r="R212" s="244">
        <v>0.73076923076923073</v>
      </c>
      <c r="S212" s="245">
        <v>0.76956521739130435</v>
      </c>
      <c r="T212" s="344">
        <v>0.37391304347826088</v>
      </c>
      <c r="U212" s="355">
        <v>0.33299498145319661</v>
      </c>
      <c r="V212" s="324">
        <v>0.50076930591053737</v>
      </c>
      <c r="W212" s="322">
        <v>0.82195121951219507</v>
      </c>
      <c r="X212" s="29">
        <v>0.83686440677966112</v>
      </c>
      <c r="Y212" s="323">
        <v>0.40108695652173915</v>
      </c>
      <c r="Z212" s="14">
        <v>0.81153846153846154</v>
      </c>
      <c r="AA212" s="14">
        <v>0.75384615384615394</v>
      </c>
      <c r="AB212" s="33">
        <v>0.77391304347826084</v>
      </c>
      <c r="AC212" s="378">
        <v>0.37391304347826088</v>
      </c>
      <c r="AD212" s="355">
        <v>0.35454299847792997</v>
      </c>
      <c r="AE212" s="324">
        <v>0.50508313948479366</v>
      </c>
      <c r="AF212" s="322">
        <v>0.84634146341463412</v>
      </c>
      <c r="AG212" s="29">
        <v>0.83580508474576276</v>
      </c>
      <c r="AH212" s="323">
        <v>0.41195652173913044</v>
      </c>
      <c r="AI212" s="14">
        <v>0.80384615384615388</v>
      </c>
      <c r="AJ212" s="14">
        <v>0.77692307692307694</v>
      </c>
      <c r="AK212" s="33">
        <v>0.77826086956521734</v>
      </c>
      <c r="AL212" s="378">
        <v>0.37763975155279506</v>
      </c>
      <c r="AM212" s="355">
        <v>0.43001108647450109</v>
      </c>
      <c r="AN212" s="324">
        <v>0.55644720644929824</v>
      </c>
      <c r="AO212" s="322">
        <v>0.85121951219512193</v>
      </c>
      <c r="AP212" s="29">
        <v>0.82543103448275856</v>
      </c>
      <c r="AQ212" s="323">
        <v>0.43630434782608696</v>
      </c>
      <c r="AR212" s="14">
        <v>0.81538461538461537</v>
      </c>
      <c r="AS212" s="14">
        <v>0.8</v>
      </c>
      <c r="AT212" s="33">
        <v>0.80869565217391304</v>
      </c>
      <c r="AU212" s="378">
        <v>0.38136645962732918</v>
      </c>
      <c r="AV212" s="355">
        <v>0.49209640437727986</v>
      </c>
      <c r="AW212" s="324">
        <v>0.61439113126804246</v>
      </c>
      <c r="AX212" s="322">
        <v>0.91219512195121955</v>
      </c>
      <c r="AY212" s="29">
        <v>0.7979910714285714</v>
      </c>
      <c r="AZ212" s="323">
        <v>0.51478260869565218</v>
      </c>
      <c r="BA212" s="14">
        <v>0.81538461538461537</v>
      </c>
      <c r="BB212" s="14">
        <v>0.81923076923076921</v>
      </c>
      <c r="BC212" s="33">
        <v>0.81304347826086953</v>
      </c>
      <c r="BD212" s="378">
        <v>0.38757763975155279</v>
      </c>
      <c r="BE212" s="355">
        <v>0.4369275665968273</v>
      </c>
      <c r="BF212" s="324">
        <v>0.59508071401471296</v>
      </c>
      <c r="BG212" s="322">
        <v>0.90243902439024393</v>
      </c>
      <c r="BH212" s="29">
        <v>0.81140350877192979</v>
      </c>
      <c r="BI212" s="323">
        <v>0.5441304347826087</v>
      </c>
      <c r="BJ212" s="14">
        <v>0.81923076923076921</v>
      </c>
      <c r="BK212" s="14">
        <v>0.83846153846153848</v>
      </c>
      <c r="BL212" s="33">
        <v>0.82173913043478264</v>
      </c>
      <c r="BM212" s="378">
        <v>0.3950310559006211</v>
      </c>
      <c r="BN212" s="355">
        <v>0.42686570983532879</v>
      </c>
      <c r="BO212" s="324">
        <v>0.55625911735945233</v>
      </c>
      <c r="BP212" s="322">
        <v>0.89268292682926831</v>
      </c>
      <c r="BQ212" s="29">
        <v>0.8347457627118644</v>
      </c>
      <c r="BR212" s="323">
        <v>0.57826086956521738</v>
      </c>
      <c r="BS212" s="14">
        <v>0.81923076923076921</v>
      </c>
      <c r="BT212" s="14">
        <v>0.86923076923076925</v>
      </c>
      <c r="BU212" s="33">
        <v>0.83043478260869563</v>
      </c>
      <c r="BV212" s="378">
        <v>0.39627329192546584</v>
      </c>
      <c r="BW212" s="355">
        <v>0.46298116068851342</v>
      </c>
      <c r="BX212" s="322">
        <v>0.78048780487804881</v>
      </c>
      <c r="BY212" s="29">
        <v>0.82773199985645007</v>
      </c>
      <c r="BZ212" s="32">
        <v>0.63217391304348458</v>
      </c>
      <c r="CA212" s="14">
        <v>0.82115384615384646</v>
      </c>
      <c r="CB212" s="14">
        <v>0.88846153846153497</v>
      </c>
      <c r="CC212" s="33">
        <v>0.83695652173913038</v>
      </c>
      <c r="CD212" s="34">
        <v>0.40165631469979257</v>
      </c>
      <c r="CE212" s="393">
        <v>0.54974763351235967</v>
      </c>
      <c r="CF212" s="387"/>
      <c r="CG212" s="44"/>
      <c r="CH212" s="44"/>
      <c r="CI212" s="44"/>
      <c r="CJ212" s="44"/>
      <c r="CK212" s="44"/>
      <c r="CL212" s="44"/>
      <c r="CM212" s="44"/>
    </row>
    <row r="213" spans="1:91" ht="0.95" customHeight="1" x14ac:dyDescent="0.25">
      <c r="A213">
        <v>7</v>
      </c>
      <c r="B213" s="15" t="s">
        <v>6</v>
      </c>
      <c r="C213" s="21">
        <v>0.26309375859224632</v>
      </c>
      <c r="D213" s="319">
        <v>0.37054836158389265</v>
      </c>
      <c r="E213" s="320">
        <v>0.67317073170731712</v>
      </c>
      <c r="F213" s="243">
        <v>0.9</v>
      </c>
      <c r="G213" s="321">
        <v>0.27760869565217389</v>
      </c>
      <c r="H213" s="244">
        <v>0.7615384615384615</v>
      </c>
      <c r="I213" s="244">
        <v>0.73461538461538467</v>
      </c>
      <c r="J213" s="245">
        <v>0.88695652173913042</v>
      </c>
      <c r="K213" s="247">
        <v>0.11428571428571428</v>
      </c>
      <c r="L213" s="54">
        <v>0.27543719639139486</v>
      </c>
      <c r="M213" s="319">
        <v>0.38122309605687243</v>
      </c>
      <c r="N213" s="320">
        <v>0.67804878048780481</v>
      </c>
      <c r="O213" s="243">
        <v>0.89903846153846156</v>
      </c>
      <c r="P213" s="321">
        <v>0.3395652173913043</v>
      </c>
      <c r="Q213" s="244">
        <v>0.7615384615384615</v>
      </c>
      <c r="R213" s="244">
        <v>0.73461538461538467</v>
      </c>
      <c r="S213" s="245">
        <v>0.84347826086956523</v>
      </c>
      <c r="T213" s="344">
        <v>0.11428571428571428</v>
      </c>
      <c r="U213" s="355">
        <v>0.24400960534558361</v>
      </c>
      <c r="V213" s="324">
        <v>0.38309633963195389</v>
      </c>
      <c r="W213" s="322">
        <v>0.65853658536585358</v>
      </c>
      <c r="X213" s="29">
        <v>0.90719696969696972</v>
      </c>
      <c r="Y213" s="323">
        <v>0.34195652173913044</v>
      </c>
      <c r="Z213" s="14">
        <v>0.77307692307692299</v>
      </c>
      <c r="AA213" s="14">
        <v>0.75</v>
      </c>
      <c r="AB213" s="33">
        <v>0.83913043478260874</v>
      </c>
      <c r="AC213" s="378">
        <v>0.11428571428571428</v>
      </c>
      <c r="AD213" s="355">
        <v>0.25853369795342274</v>
      </c>
      <c r="AE213" s="324">
        <v>0.40294221962908133</v>
      </c>
      <c r="AF213" s="322">
        <v>0.73902439024390243</v>
      </c>
      <c r="AG213" s="29">
        <v>0.89903846153846156</v>
      </c>
      <c r="AH213" s="323">
        <v>0.35978260869565215</v>
      </c>
      <c r="AI213" s="14">
        <v>0.77692307692307694</v>
      </c>
      <c r="AJ213" s="14">
        <v>0.77307692307692311</v>
      </c>
      <c r="AK213" s="33">
        <v>0.83913043478260874</v>
      </c>
      <c r="AL213" s="378">
        <v>0.11428571428571428</v>
      </c>
      <c r="AM213" s="355">
        <v>0.29457665213015771</v>
      </c>
      <c r="AN213" s="324">
        <v>0.41929360506765834</v>
      </c>
      <c r="AO213" s="322">
        <v>0.71951219512195119</v>
      </c>
      <c r="AP213" s="29">
        <v>0.89903846153846156</v>
      </c>
      <c r="AQ213" s="323">
        <v>0.40239130434782605</v>
      </c>
      <c r="AR213" s="14">
        <v>0.77307692307692299</v>
      </c>
      <c r="AS213" s="14">
        <v>0.7846153846153846</v>
      </c>
      <c r="AT213" s="33">
        <v>0.83913043478260874</v>
      </c>
      <c r="AU213" s="378">
        <v>0.11428571428571428</v>
      </c>
      <c r="AV213" s="355">
        <v>0.30264625019092717</v>
      </c>
      <c r="AW213" s="324">
        <v>0.41415797789882419</v>
      </c>
      <c r="AX213" s="322">
        <v>0.75121951219512195</v>
      </c>
      <c r="AY213" s="29">
        <v>0.888671875</v>
      </c>
      <c r="AZ213" s="323">
        <v>0.42586956521739133</v>
      </c>
      <c r="BA213" s="14">
        <v>0.76923076923076916</v>
      </c>
      <c r="BB213" s="14">
        <v>0.7961538461538461</v>
      </c>
      <c r="BC213" s="33">
        <v>0.84347826086956523</v>
      </c>
      <c r="BD213" s="378">
        <v>0.1391304347826087</v>
      </c>
      <c r="BE213" s="355">
        <v>0.3146414112203586</v>
      </c>
      <c r="BF213" s="324">
        <v>0.43588486984713398</v>
      </c>
      <c r="BG213" s="322">
        <v>0.78048780487804881</v>
      </c>
      <c r="BH213" s="29">
        <v>0.9</v>
      </c>
      <c r="BI213" s="323">
        <v>0.46217391304347827</v>
      </c>
      <c r="BJ213" s="14">
        <v>0.77692307692307694</v>
      </c>
      <c r="BK213" s="14">
        <v>0.7961538461538461</v>
      </c>
      <c r="BL213" s="33">
        <v>0.81739130434782603</v>
      </c>
      <c r="BM213" s="378">
        <v>0.15776397515527951</v>
      </c>
      <c r="BN213" s="355">
        <v>0.3078893257798751</v>
      </c>
      <c r="BO213" s="324">
        <v>0.43228458824892974</v>
      </c>
      <c r="BP213" s="322">
        <v>0.79268292682926833</v>
      </c>
      <c r="BQ213" s="29">
        <v>0.90719696969696972</v>
      </c>
      <c r="BR213" s="323">
        <v>0.49217391304347818</v>
      </c>
      <c r="BS213" s="14">
        <v>0.77692307692307694</v>
      </c>
      <c r="BT213" s="14">
        <v>0.80769230769230771</v>
      </c>
      <c r="BU213" s="33">
        <v>0.81304347826086953</v>
      </c>
      <c r="BV213" s="378">
        <v>0.16149068322981366</v>
      </c>
      <c r="BW213" s="355">
        <v>0.31351420774079375</v>
      </c>
      <c r="BX213" s="322">
        <v>0.67317073170731712</v>
      </c>
      <c r="BY213" s="29">
        <v>0.90767773892773906</v>
      </c>
      <c r="BZ213" s="32">
        <v>0.52206521739130751</v>
      </c>
      <c r="CA213" s="14">
        <v>0.77884615384615385</v>
      </c>
      <c r="CB213" s="14">
        <v>0.81346153846153979</v>
      </c>
      <c r="CC213" s="33">
        <v>0.80217391304348018</v>
      </c>
      <c r="CD213" s="34">
        <v>0.17515527950310558</v>
      </c>
      <c r="CE213" s="393">
        <v>0.40451745253967569</v>
      </c>
      <c r="CF213" s="387"/>
      <c r="CG213" s="44"/>
      <c r="CH213" s="44"/>
      <c r="CI213" s="44"/>
      <c r="CJ213" s="44"/>
      <c r="CK213" s="44"/>
      <c r="CL213" s="44"/>
      <c r="CM213" s="44"/>
    </row>
    <row r="214" spans="1:91" ht="0.95" customHeight="1" x14ac:dyDescent="0.25">
      <c r="A214">
        <v>8</v>
      </c>
      <c r="B214" s="15" t="s">
        <v>7</v>
      </c>
      <c r="C214" s="21">
        <v>0.32538983050847459</v>
      </c>
      <c r="D214" s="319">
        <v>0.43543292167620867</v>
      </c>
      <c r="E214" s="320">
        <v>0.81707317073170738</v>
      </c>
      <c r="F214" s="243">
        <v>0.86995967741935487</v>
      </c>
      <c r="G214" s="321">
        <v>0.27652173913043476</v>
      </c>
      <c r="H214" s="244">
        <v>0.85384615384615392</v>
      </c>
      <c r="I214" s="244">
        <v>0.74615384615384606</v>
      </c>
      <c r="J214" s="245">
        <v>0.95652173913043481</v>
      </c>
      <c r="K214" s="247">
        <v>0.28695652173913044</v>
      </c>
      <c r="L214" s="54">
        <v>0.3618911429985156</v>
      </c>
      <c r="M214" s="319">
        <v>0.48903324696178968</v>
      </c>
      <c r="N214" s="320">
        <v>0.85121951219512193</v>
      </c>
      <c r="O214" s="243">
        <v>0.85758196721311475</v>
      </c>
      <c r="P214" s="321">
        <v>0.315</v>
      </c>
      <c r="Q214" s="244">
        <v>0.85</v>
      </c>
      <c r="R214" s="244">
        <v>0.77307692307692311</v>
      </c>
      <c r="S214" s="245">
        <v>0.97391304347826091</v>
      </c>
      <c r="T214" s="344">
        <v>0.30062111801242236</v>
      </c>
      <c r="U214" s="355">
        <v>0.3156766080569775</v>
      </c>
      <c r="V214" s="324">
        <v>0.4886961574303309</v>
      </c>
      <c r="W214" s="322">
        <v>0.83658536585365861</v>
      </c>
      <c r="X214" s="29">
        <v>0.85963114754098358</v>
      </c>
      <c r="Y214" s="323">
        <v>0.33369565217391306</v>
      </c>
      <c r="Z214" s="14">
        <v>0.85</v>
      </c>
      <c r="AA214" s="14">
        <v>0.7961538461538461</v>
      </c>
      <c r="AB214" s="33">
        <v>0.9695652173913043</v>
      </c>
      <c r="AC214" s="378">
        <v>0.30186335403726711</v>
      </c>
      <c r="AD214" s="355">
        <v>0.33461347656249996</v>
      </c>
      <c r="AE214" s="324">
        <v>0.49196639150943394</v>
      </c>
      <c r="AF214" s="322">
        <v>0.85853658536585364</v>
      </c>
      <c r="AG214" s="29">
        <v>0.84895833333333326</v>
      </c>
      <c r="AH214" s="323">
        <v>0.35521739130434782</v>
      </c>
      <c r="AI214" s="14">
        <v>0.84230769230769231</v>
      </c>
      <c r="AJ214" s="14">
        <v>0.82692307692307687</v>
      </c>
      <c r="AK214" s="33">
        <v>0.97391304347826091</v>
      </c>
      <c r="AL214" s="378">
        <v>0.3031055900621118</v>
      </c>
      <c r="AM214" s="355">
        <v>0.39319691119691119</v>
      </c>
      <c r="AN214" s="324">
        <v>0.54262667470214643</v>
      </c>
      <c r="AO214" s="322">
        <v>0.86829268292682926</v>
      </c>
      <c r="AP214" s="29">
        <v>0.84791666666666665</v>
      </c>
      <c r="AQ214" s="323">
        <v>0.46565217391304348</v>
      </c>
      <c r="AR214" s="14">
        <v>0.84615384615384615</v>
      </c>
      <c r="AS214" s="14">
        <v>0.84615384615384615</v>
      </c>
      <c r="AT214" s="33">
        <v>0.97391304347826091</v>
      </c>
      <c r="AU214" s="378">
        <v>0.30683229813664598</v>
      </c>
      <c r="AV214" s="355">
        <v>0.40604343841642226</v>
      </c>
      <c r="AW214" s="324">
        <v>0.59128886385014312</v>
      </c>
      <c r="AX214" s="322">
        <v>0.92195121951219516</v>
      </c>
      <c r="AY214" s="29">
        <v>0.8125</v>
      </c>
      <c r="AZ214" s="323">
        <v>0.42826086956521742</v>
      </c>
      <c r="BA214" s="14">
        <v>0.85384615384615392</v>
      </c>
      <c r="BB214" s="14">
        <v>0.86153846153846148</v>
      </c>
      <c r="BC214" s="33">
        <v>0.9695652173913043</v>
      </c>
      <c r="BD214" s="378">
        <v>0.41739130434782606</v>
      </c>
      <c r="BE214" s="355">
        <v>0.41057805907173001</v>
      </c>
      <c r="BF214" s="324">
        <v>0.60241295206664203</v>
      </c>
      <c r="BG214" s="322">
        <v>0.90243902439024393</v>
      </c>
      <c r="BH214" s="29">
        <v>0.8243534482758621</v>
      </c>
      <c r="BI214" s="323">
        <v>0.45760869565217394</v>
      </c>
      <c r="BJ214" s="14">
        <v>0.86153846153846159</v>
      </c>
      <c r="BK214" s="14">
        <v>0.87692307692307692</v>
      </c>
      <c r="BL214" s="33">
        <v>0.9695652173913043</v>
      </c>
      <c r="BM214" s="378">
        <v>0.42857142857142855</v>
      </c>
      <c r="BN214" s="355">
        <v>0.39074893184991316</v>
      </c>
      <c r="BO214" s="324">
        <v>0.58888932344774025</v>
      </c>
      <c r="BP214" s="322">
        <v>0.90975609756097564</v>
      </c>
      <c r="BQ214" s="29">
        <v>0.81359649122807021</v>
      </c>
      <c r="BR214" s="323">
        <v>0.56391304347826077</v>
      </c>
      <c r="BS214" s="14">
        <v>0.85769230769230775</v>
      </c>
      <c r="BT214" s="14">
        <v>0.89615384615384619</v>
      </c>
      <c r="BU214" s="33">
        <v>0.97391304347826091</v>
      </c>
      <c r="BV214" s="378">
        <v>0.4372670807453416</v>
      </c>
      <c r="BW214" s="355">
        <v>0.41033805360588049</v>
      </c>
      <c r="BX214" s="322">
        <v>0.81707317073170738</v>
      </c>
      <c r="BY214" s="29">
        <v>0.80181488203266937</v>
      </c>
      <c r="BZ214" s="32">
        <v>0.55989130434783241</v>
      </c>
      <c r="CA214" s="14">
        <v>0.86538461538461542</v>
      </c>
      <c r="CB214" s="14">
        <v>0.91153846153845897</v>
      </c>
      <c r="CC214" s="33">
        <v>0.97173913043478266</v>
      </c>
      <c r="CD214" s="34">
        <v>0.44761904761904836</v>
      </c>
      <c r="CE214" s="393">
        <v>0.57138918511599956</v>
      </c>
      <c r="CF214" s="387"/>
      <c r="CG214" s="44"/>
      <c r="CH214" s="44"/>
      <c r="CI214" s="44"/>
      <c r="CJ214" s="44"/>
      <c r="CK214" s="44"/>
      <c r="CL214" s="44"/>
      <c r="CM214" s="44"/>
    </row>
    <row r="215" spans="1:91" ht="0.95" customHeight="1" x14ac:dyDescent="0.25">
      <c r="A215">
        <v>9</v>
      </c>
      <c r="B215" s="15" t="s">
        <v>8</v>
      </c>
      <c r="C215" s="21">
        <v>0.52013730111962286</v>
      </c>
      <c r="D215" s="319">
        <v>0.478697651288572</v>
      </c>
      <c r="E215" s="320">
        <v>0.85609756097560974</v>
      </c>
      <c r="F215" s="243">
        <v>0.84895833333333326</v>
      </c>
      <c r="G215" s="321">
        <v>0.34652173913043477</v>
      </c>
      <c r="H215" s="244">
        <v>0.85</v>
      </c>
      <c r="I215" s="244">
        <v>0.73846153846153839</v>
      </c>
      <c r="J215" s="245">
        <v>0.9695652173913043</v>
      </c>
      <c r="K215" s="247">
        <v>0.29440993788819875</v>
      </c>
      <c r="L215" s="54">
        <v>0.52969736524051247</v>
      </c>
      <c r="M215" s="319">
        <v>0.50106328240606568</v>
      </c>
      <c r="N215" s="320">
        <v>0.86585365853658536</v>
      </c>
      <c r="O215" s="243">
        <v>0.83792372881355937</v>
      </c>
      <c r="P215" s="321">
        <v>0.39347826086956522</v>
      </c>
      <c r="Q215" s="244">
        <v>0.85384615384615392</v>
      </c>
      <c r="R215" s="244">
        <v>0.76153846153846161</v>
      </c>
      <c r="S215" s="245">
        <v>0.96086956521739131</v>
      </c>
      <c r="T215" s="344">
        <v>0.30807453416149067</v>
      </c>
      <c r="U215" s="355">
        <v>0.4211378479070787</v>
      </c>
      <c r="V215" s="324">
        <v>0.54457717737833844</v>
      </c>
      <c r="W215" s="322">
        <v>0.88048780487804879</v>
      </c>
      <c r="X215" s="29">
        <v>0.8347457627118644</v>
      </c>
      <c r="Y215" s="323">
        <v>0.42086956521739127</v>
      </c>
      <c r="Z215" s="14">
        <v>0.85384615384615392</v>
      </c>
      <c r="AA215" s="14">
        <v>0.78076923076923077</v>
      </c>
      <c r="AB215" s="33">
        <v>0.96086956521739131</v>
      </c>
      <c r="AC215" s="378">
        <v>0.31428571428571428</v>
      </c>
      <c r="AD215" s="355">
        <v>0.40108150113722518</v>
      </c>
      <c r="AE215" s="324">
        <v>0.51809091819391218</v>
      </c>
      <c r="AF215" s="322">
        <v>0.88048780487804879</v>
      </c>
      <c r="AG215" s="29">
        <v>0.84583333333333344</v>
      </c>
      <c r="AH215" s="323">
        <v>0.4465217391304348</v>
      </c>
      <c r="AI215" s="14">
        <v>0.85384615384615392</v>
      </c>
      <c r="AJ215" s="14">
        <v>0.7961538461538461</v>
      </c>
      <c r="AK215" s="33">
        <v>0.95217391304347831</v>
      </c>
      <c r="AL215" s="378">
        <v>0.31801242236024846</v>
      </c>
      <c r="AM215" s="355">
        <v>0.45969716206123967</v>
      </c>
      <c r="AN215" s="324">
        <v>0.53837443011284369</v>
      </c>
      <c r="AO215" s="322">
        <v>0.86341463414634145</v>
      </c>
      <c r="AP215" s="29">
        <v>0.84895833333333326</v>
      </c>
      <c r="AQ215" s="323">
        <v>0.48565217391304344</v>
      </c>
      <c r="AR215" s="14">
        <v>0.86153846153846159</v>
      </c>
      <c r="AS215" s="14">
        <v>0.81538461538461537</v>
      </c>
      <c r="AT215" s="33">
        <v>0.96086956521739131</v>
      </c>
      <c r="AU215" s="378">
        <v>0.3279503105590062</v>
      </c>
      <c r="AV215" s="355">
        <v>0.44018308874912648</v>
      </c>
      <c r="AW215" s="324">
        <v>0.59264173717715907</v>
      </c>
      <c r="AX215" s="322">
        <v>0.91707317073170735</v>
      </c>
      <c r="AY215" s="29">
        <v>0.81140350877192979</v>
      </c>
      <c r="AZ215" s="323">
        <v>0.51521739130434785</v>
      </c>
      <c r="BA215" s="14">
        <v>0.85769230769230775</v>
      </c>
      <c r="BB215" s="14">
        <v>0.83076923076923082</v>
      </c>
      <c r="BC215" s="33">
        <v>0.96086956521739131</v>
      </c>
      <c r="BD215" s="378">
        <v>0.59875776397515523</v>
      </c>
      <c r="BE215" s="355">
        <v>0.43624360418342722</v>
      </c>
      <c r="BF215" s="324">
        <v>0.61330069314404234</v>
      </c>
      <c r="BG215" s="322">
        <v>0.92926829268292677</v>
      </c>
      <c r="BH215" s="29">
        <v>0.79910714285714279</v>
      </c>
      <c r="BI215" s="323">
        <v>0.55369565217391303</v>
      </c>
      <c r="BJ215" s="14">
        <v>0.86153846153846159</v>
      </c>
      <c r="BK215" s="14">
        <v>0.85384615384615381</v>
      </c>
      <c r="BL215" s="33">
        <v>0.96086956521739131</v>
      </c>
      <c r="BM215" s="378">
        <v>0.6298136645962733</v>
      </c>
      <c r="BN215" s="355">
        <v>0.39895966338957506</v>
      </c>
      <c r="BO215" s="324">
        <v>0.61360466692218341</v>
      </c>
      <c r="BP215" s="322">
        <v>0.92682926829268297</v>
      </c>
      <c r="BQ215" s="29">
        <v>0.8002232142857143</v>
      </c>
      <c r="BR215" s="323">
        <v>0.57413043478260872</v>
      </c>
      <c r="BS215" s="14">
        <v>0.86923076923076925</v>
      </c>
      <c r="BT215" s="14">
        <v>0.87692307692307692</v>
      </c>
      <c r="BU215" s="33">
        <v>0.9652173913043478</v>
      </c>
      <c r="BV215" s="378">
        <v>0.6385093167701863</v>
      </c>
      <c r="BW215" s="355">
        <v>0.40354374951335326</v>
      </c>
      <c r="BX215" s="322">
        <v>0.85609756097560974</v>
      </c>
      <c r="BY215" s="29">
        <v>0.77529761904761685</v>
      </c>
      <c r="BZ215" s="32">
        <v>0.60815217391304344</v>
      </c>
      <c r="CA215" s="14">
        <v>0.86923076923076903</v>
      </c>
      <c r="CB215" s="14">
        <v>0.89615384615385318</v>
      </c>
      <c r="CC215" s="33">
        <v>0.96521739130434758</v>
      </c>
      <c r="CD215" s="34">
        <v>0.66211180124223601</v>
      </c>
      <c r="CE215" s="393">
        <v>0.59045653477830629</v>
      </c>
      <c r="CF215" s="387"/>
      <c r="CG215" s="44"/>
      <c r="CH215" s="44"/>
      <c r="CI215" s="44"/>
      <c r="CJ215" s="44"/>
      <c r="CK215" s="44"/>
      <c r="CL215" s="44"/>
      <c r="CM215" s="44"/>
    </row>
    <row r="216" spans="1:91" ht="0.95" customHeight="1" x14ac:dyDescent="0.25">
      <c r="A216">
        <v>10</v>
      </c>
      <c r="B216" s="15" t="s">
        <v>9</v>
      </c>
      <c r="C216" s="21">
        <v>0.42212961719274683</v>
      </c>
      <c r="D216" s="319">
        <v>0.53888607939066013</v>
      </c>
      <c r="E216" s="320">
        <v>0.85365853658536583</v>
      </c>
      <c r="F216" s="243">
        <v>0.78522727272727277</v>
      </c>
      <c r="G216" s="321">
        <v>0.46217391304347827</v>
      </c>
      <c r="H216" s="244">
        <v>0.90384615384615385</v>
      </c>
      <c r="I216" s="244">
        <v>0.81923076923076921</v>
      </c>
      <c r="J216" s="245">
        <v>0.93478260869565222</v>
      </c>
      <c r="K216" s="247">
        <v>0.65217391304347827</v>
      </c>
      <c r="L216" s="54">
        <v>0.45956634429400384</v>
      </c>
      <c r="M216" s="319">
        <v>0.63192783275991915</v>
      </c>
      <c r="N216" s="320">
        <v>0.89512195121951221</v>
      </c>
      <c r="O216" s="243">
        <v>0.74158653846153844</v>
      </c>
      <c r="P216" s="321">
        <v>0.50869565217391299</v>
      </c>
      <c r="Q216" s="244">
        <v>0.91153846153846152</v>
      </c>
      <c r="R216" s="244">
        <v>0.85000000000000009</v>
      </c>
      <c r="S216" s="245">
        <v>0.93913043478260871</v>
      </c>
      <c r="T216" s="344">
        <v>0.66583850931677013</v>
      </c>
      <c r="U216" s="355">
        <v>0.37152085470085472</v>
      </c>
      <c r="V216" s="324">
        <v>0.58829221093372031</v>
      </c>
      <c r="W216" s="322">
        <v>0.86341463414634145</v>
      </c>
      <c r="X216" s="29">
        <v>0.75943396226415094</v>
      </c>
      <c r="Y216" s="323">
        <v>0.51869565217391311</v>
      </c>
      <c r="Z216" s="14">
        <v>0.91923076923076918</v>
      </c>
      <c r="AA216" s="14">
        <v>0.88846153846153852</v>
      </c>
      <c r="AB216" s="33">
        <v>0.93478260869565222</v>
      </c>
      <c r="AC216" s="378">
        <v>0.7900621118012422</v>
      </c>
      <c r="AD216" s="355">
        <v>0.39395823842065297</v>
      </c>
      <c r="AE216" s="324">
        <v>0.58975450989892042</v>
      </c>
      <c r="AF216" s="322">
        <v>0.87560975609756098</v>
      </c>
      <c r="AG216" s="29">
        <v>0.77083333333333337</v>
      </c>
      <c r="AH216" s="323">
        <v>0.55043478260869561</v>
      </c>
      <c r="AI216" s="14">
        <v>0.93076923076923079</v>
      </c>
      <c r="AJ216" s="14">
        <v>0.91538461538461546</v>
      </c>
      <c r="AK216" s="33">
        <v>0.93913043478260871</v>
      </c>
      <c r="AL216" s="378">
        <v>0.83229813664596275</v>
      </c>
      <c r="AM216" s="355">
        <v>0.44749683870019114</v>
      </c>
      <c r="AN216" s="324">
        <v>0.64577830472413122</v>
      </c>
      <c r="AO216" s="322">
        <v>0.8878048780487805</v>
      </c>
      <c r="AP216" s="29">
        <v>0.75707547169811318</v>
      </c>
      <c r="AQ216" s="323">
        <v>0.57434782608695645</v>
      </c>
      <c r="AR216" s="14">
        <v>0.94230769230769229</v>
      </c>
      <c r="AS216" s="14">
        <v>0.94615384615384623</v>
      </c>
      <c r="AT216" s="33">
        <v>0.94347826086956521</v>
      </c>
      <c r="AU216" s="378">
        <v>0.83478260869565213</v>
      </c>
      <c r="AV216" s="355">
        <v>0.46608140661774883</v>
      </c>
      <c r="AW216" s="324">
        <v>0.70527039956456983</v>
      </c>
      <c r="AX216" s="322">
        <v>0.9463414634146341</v>
      </c>
      <c r="AY216" s="29">
        <v>0.74278846153846156</v>
      </c>
      <c r="AZ216" s="323">
        <v>0.62304347826086959</v>
      </c>
      <c r="BA216" s="14">
        <v>0.95</v>
      </c>
      <c r="BB216" s="14">
        <v>0.9538461538461539</v>
      </c>
      <c r="BC216" s="33">
        <v>0.93913043478260871</v>
      </c>
      <c r="BD216" s="378">
        <v>0.86335403726708071</v>
      </c>
      <c r="BE216" s="355">
        <v>0.44573761149653124</v>
      </c>
      <c r="BF216" s="324">
        <v>0.69568990577087508</v>
      </c>
      <c r="BG216" s="322">
        <v>0.93658536585365859</v>
      </c>
      <c r="BH216" s="29">
        <v>0.74278846153846156</v>
      </c>
      <c r="BI216" s="323">
        <v>0.63173913043478269</v>
      </c>
      <c r="BJ216" s="14">
        <v>0.95384615384615379</v>
      </c>
      <c r="BK216" s="14">
        <v>0.83461538461538454</v>
      </c>
      <c r="BL216" s="33">
        <v>0.93913043478260871</v>
      </c>
      <c r="BM216" s="378">
        <v>0.86708074534161494</v>
      </c>
      <c r="BN216" s="355">
        <v>0.42194062451209691</v>
      </c>
      <c r="BO216" s="324">
        <v>0.65513783051673558</v>
      </c>
      <c r="BP216" s="322">
        <v>0.93658536585365859</v>
      </c>
      <c r="BQ216" s="29">
        <v>0.77430555555555558</v>
      </c>
      <c r="BR216" s="323">
        <v>0.6473913043478261</v>
      </c>
      <c r="BS216" s="14">
        <v>0.96153846153846156</v>
      </c>
      <c r="BT216" s="14">
        <v>0.93846153846153846</v>
      </c>
      <c r="BU216" s="33">
        <v>0.94347826086956521</v>
      </c>
      <c r="BV216" s="378">
        <v>0.88074534161490681</v>
      </c>
      <c r="BW216" s="355">
        <v>0.43964573644586585</v>
      </c>
      <c r="BX216" s="322">
        <v>0.85365853658536583</v>
      </c>
      <c r="BY216" s="29">
        <v>0.76716205047572927</v>
      </c>
      <c r="BZ216" s="32">
        <v>0.67608695652173911</v>
      </c>
      <c r="CA216" s="14">
        <v>0.96730769230769365</v>
      </c>
      <c r="CB216" s="14">
        <v>0.88269230769230944</v>
      </c>
      <c r="CC216" s="33">
        <v>0.94130434782608696</v>
      </c>
      <c r="CD216" s="34">
        <v>0.88778467908902614</v>
      </c>
      <c r="CE216" s="393">
        <v>0.63565628049926004</v>
      </c>
      <c r="CF216" s="387"/>
      <c r="CG216" s="44"/>
      <c r="CH216" s="44"/>
      <c r="CI216" s="44"/>
      <c r="CJ216" s="44"/>
      <c r="CK216" s="44"/>
      <c r="CL216" s="44"/>
      <c r="CM216" s="44"/>
    </row>
    <row r="217" spans="1:91" ht="0.95" customHeight="1" x14ac:dyDescent="0.25">
      <c r="A217">
        <v>11</v>
      </c>
      <c r="B217" s="15" t="s">
        <v>10</v>
      </c>
      <c r="C217" s="21">
        <v>0.30033721662468515</v>
      </c>
      <c r="D217" s="319">
        <v>0.39560209288359088</v>
      </c>
      <c r="E217" s="320">
        <v>0.64878048780487807</v>
      </c>
      <c r="F217" s="243">
        <v>0.8125</v>
      </c>
      <c r="G217" s="321">
        <v>0.31043478260869567</v>
      </c>
      <c r="H217" s="244">
        <v>0.85</v>
      </c>
      <c r="I217" s="244">
        <v>0.69615384615384623</v>
      </c>
      <c r="J217" s="245">
        <v>0.86521739130434783</v>
      </c>
      <c r="K217" s="247">
        <v>0.26335403726708073</v>
      </c>
      <c r="L217" s="54">
        <v>0.32201816724552496</v>
      </c>
      <c r="M217" s="319">
        <v>0.45949695005290608</v>
      </c>
      <c r="N217" s="320">
        <v>0.724390243902439</v>
      </c>
      <c r="O217" s="243">
        <v>0.78522727272727277</v>
      </c>
      <c r="P217" s="321">
        <v>0.3258695652173913</v>
      </c>
      <c r="Q217" s="244">
        <v>0.86153846153846159</v>
      </c>
      <c r="R217" s="244">
        <v>0.7153846153846154</v>
      </c>
      <c r="S217" s="245">
        <v>0.89130434782608692</v>
      </c>
      <c r="T217" s="344">
        <v>0.24968944099378881</v>
      </c>
      <c r="U217" s="355">
        <v>0.27466537997587454</v>
      </c>
      <c r="V217" s="324">
        <v>0.45217635995340433</v>
      </c>
      <c r="W217" s="322">
        <v>0.69512195121951215</v>
      </c>
      <c r="X217" s="29">
        <v>0.8013392857142857</v>
      </c>
      <c r="Y217" s="323">
        <v>0.31391304347826088</v>
      </c>
      <c r="Z217" s="14">
        <v>0.86153846153846159</v>
      </c>
      <c r="AA217" s="14">
        <v>0.73461538461538467</v>
      </c>
      <c r="AB217" s="33">
        <v>0.89130434782608692</v>
      </c>
      <c r="AC217" s="378">
        <v>0.28074534161490683</v>
      </c>
      <c r="AD217" s="355">
        <v>0.27952171202991893</v>
      </c>
      <c r="AE217" s="324">
        <v>0.46739480231320329</v>
      </c>
      <c r="AF217" s="322">
        <v>0.76341463414634148</v>
      </c>
      <c r="AG217" s="29">
        <v>0.8002232142857143</v>
      </c>
      <c r="AH217" s="323">
        <v>0.37630434782608696</v>
      </c>
      <c r="AI217" s="14">
        <v>0.86153846153846159</v>
      </c>
      <c r="AJ217" s="14">
        <v>0.75384615384615394</v>
      </c>
      <c r="AK217" s="33">
        <v>0.89565217391304353</v>
      </c>
      <c r="AL217" s="378">
        <v>0.27950310559006208</v>
      </c>
      <c r="AM217" s="355">
        <v>0.33722291582762787</v>
      </c>
      <c r="AN217" s="324">
        <v>0.5120237857568688</v>
      </c>
      <c r="AO217" s="322">
        <v>0.76829268292682928</v>
      </c>
      <c r="AP217" s="29">
        <v>0.8002232142857143</v>
      </c>
      <c r="AQ217" s="323">
        <v>0.45065217391304352</v>
      </c>
      <c r="AR217" s="14">
        <v>0.86153846153846159</v>
      </c>
      <c r="AS217" s="14">
        <v>0.78076923076923077</v>
      </c>
      <c r="AT217" s="33">
        <v>0.89565217391304353</v>
      </c>
      <c r="AU217" s="378">
        <v>0.29068322981366462</v>
      </c>
      <c r="AV217" s="355">
        <v>0.35840278838808254</v>
      </c>
      <c r="AW217" s="324">
        <v>0.54910783898777038</v>
      </c>
      <c r="AX217" s="322">
        <v>0.84634146341463412</v>
      </c>
      <c r="AY217" s="29">
        <v>0.78636363636363638</v>
      </c>
      <c r="AZ217" s="323">
        <v>0.50369565217391299</v>
      </c>
      <c r="BA217" s="14">
        <v>0.86923076923076925</v>
      </c>
      <c r="BB217" s="14">
        <v>0.8</v>
      </c>
      <c r="BC217" s="33">
        <v>0.9</v>
      </c>
      <c r="BD217" s="378">
        <v>0.41739130434782606</v>
      </c>
      <c r="BE217" s="355">
        <v>0.33038553468880955</v>
      </c>
      <c r="BF217" s="324">
        <v>0.48617391352962208</v>
      </c>
      <c r="BG217" s="322">
        <v>0.81463414634146347</v>
      </c>
      <c r="BH217" s="29">
        <v>0.85758196721311475</v>
      </c>
      <c r="BI217" s="323">
        <v>0.57065217391304346</v>
      </c>
      <c r="BJ217" s="14">
        <v>0.87307692307692308</v>
      </c>
      <c r="BK217" s="14">
        <v>0.8</v>
      </c>
      <c r="BL217" s="33">
        <v>0.93913043478260871</v>
      </c>
      <c r="BM217" s="378">
        <v>0.44472049689440996</v>
      </c>
      <c r="BN217" s="355">
        <v>0.30632410689937484</v>
      </c>
      <c r="BO217" s="324">
        <v>0.46731288891092543</v>
      </c>
      <c r="BP217" s="322">
        <v>0.80975609756097555</v>
      </c>
      <c r="BQ217" s="29">
        <v>0.86794354838709675</v>
      </c>
      <c r="BR217" s="323">
        <v>0.58673913043478254</v>
      </c>
      <c r="BS217" s="14">
        <v>0.90769230769230769</v>
      </c>
      <c r="BT217" s="14">
        <v>0.82692307692307687</v>
      </c>
      <c r="BU217" s="33">
        <v>0.93478260869565222</v>
      </c>
      <c r="BV217" s="378">
        <v>0.45093167701863351</v>
      </c>
      <c r="BW217" s="355">
        <v>0.32754432637716624</v>
      </c>
      <c r="BX217" s="322">
        <v>0.64878048780487807</v>
      </c>
      <c r="BY217" s="29">
        <v>0.89662292485078865</v>
      </c>
      <c r="BZ217" s="32">
        <v>0.64673913043478259</v>
      </c>
      <c r="CA217" s="14">
        <v>0.91346153846153844</v>
      </c>
      <c r="CB217" s="14">
        <v>0.83653846153846156</v>
      </c>
      <c r="CC217" s="33">
        <v>0.95652173913043481</v>
      </c>
      <c r="CD217" s="34">
        <v>0.4712215320910958</v>
      </c>
      <c r="CE217" s="393">
        <v>0.46016014061126842</v>
      </c>
      <c r="CF217" s="387"/>
      <c r="CG217" s="44"/>
      <c r="CH217" s="44"/>
      <c r="CI217" s="44"/>
      <c r="CJ217" s="44"/>
      <c r="CK217" s="44"/>
      <c r="CL217" s="44"/>
      <c r="CM217" s="44"/>
    </row>
    <row r="218" spans="1:91" ht="0.95" customHeight="1" x14ac:dyDescent="0.25">
      <c r="A218">
        <v>12</v>
      </c>
      <c r="B218" s="15" t="s">
        <v>11</v>
      </c>
      <c r="C218" s="21">
        <v>0.27938822571893651</v>
      </c>
      <c r="D218" s="319">
        <v>0.3745571068127605</v>
      </c>
      <c r="E218" s="320">
        <v>0.7</v>
      </c>
      <c r="F218" s="243">
        <v>0.89903846153846156</v>
      </c>
      <c r="G218" s="321">
        <v>0.32978260869565212</v>
      </c>
      <c r="H218" s="244">
        <v>0.88461538461538458</v>
      </c>
      <c r="I218" s="244">
        <v>0.75</v>
      </c>
      <c r="J218" s="245">
        <v>0.86521739130434783</v>
      </c>
      <c r="K218" s="247">
        <v>0.22111801242236026</v>
      </c>
      <c r="L218" s="54">
        <v>0.29251996349532283</v>
      </c>
      <c r="M218" s="319">
        <v>0.43889360459814913</v>
      </c>
      <c r="N218" s="320">
        <v>0.76585365853658538</v>
      </c>
      <c r="O218" s="243">
        <v>0.85860655737704916</v>
      </c>
      <c r="P218" s="321">
        <v>0.46108695652173914</v>
      </c>
      <c r="Q218" s="244">
        <v>0.89230769230769236</v>
      </c>
      <c r="R218" s="244">
        <v>0.76923076923076927</v>
      </c>
      <c r="S218" s="245">
        <v>0.86521739130434783</v>
      </c>
      <c r="T218" s="344">
        <v>0.22732919254658385</v>
      </c>
      <c r="U218" s="355">
        <v>0.27093508627773216</v>
      </c>
      <c r="V218" s="324">
        <v>0.42169888838932734</v>
      </c>
      <c r="W218" s="322">
        <v>0.73414634146341462</v>
      </c>
      <c r="X218" s="29">
        <v>0.88095238095238093</v>
      </c>
      <c r="Y218" s="323">
        <v>0.48434782608695653</v>
      </c>
      <c r="Z218" s="14">
        <v>0.89230769230769236</v>
      </c>
      <c r="AA218" s="14">
        <v>0.78076923076923077</v>
      </c>
      <c r="AB218" s="33">
        <v>0.86086956521739133</v>
      </c>
      <c r="AC218" s="378">
        <v>0.22981366459627328</v>
      </c>
      <c r="AD218" s="355">
        <v>0.27314305874051859</v>
      </c>
      <c r="AE218" s="324">
        <v>0.42014785355762596</v>
      </c>
      <c r="AF218" s="322">
        <v>0.75609756097560976</v>
      </c>
      <c r="AG218" s="29">
        <v>0.87996031746031744</v>
      </c>
      <c r="AH218" s="323">
        <v>0.50521739130434773</v>
      </c>
      <c r="AI218" s="14">
        <v>0.89615384615384619</v>
      </c>
      <c r="AJ218" s="14">
        <v>0.8</v>
      </c>
      <c r="AK218" s="33">
        <v>0.87391304347826093</v>
      </c>
      <c r="AL218" s="378">
        <v>0.24472049689440994</v>
      </c>
      <c r="AM218" s="355">
        <v>0.31551804778851045</v>
      </c>
      <c r="AN218" s="324">
        <v>0.42984835840539859</v>
      </c>
      <c r="AO218" s="322">
        <v>0.73170731707317072</v>
      </c>
      <c r="AP218" s="29">
        <v>0.890625</v>
      </c>
      <c r="AQ218" s="323">
        <v>0.56000000000000005</v>
      </c>
      <c r="AR218" s="14">
        <v>0.90384615384615385</v>
      </c>
      <c r="AS218" s="14">
        <v>0.81923076923076921</v>
      </c>
      <c r="AT218" s="33">
        <v>0.88260869565217392</v>
      </c>
      <c r="AU218" s="378">
        <v>0.25217391304347825</v>
      </c>
      <c r="AV218" s="355">
        <v>0.34925883280757097</v>
      </c>
      <c r="AW218" s="324">
        <v>0.47789363187256167</v>
      </c>
      <c r="AX218" s="322">
        <v>0.81707317073170738</v>
      </c>
      <c r="AY218" s="29">
        <v>0.84895833333333326</v>
      </c>
      <c r="AZ218" s="323">
        <v>0.65260869565217394</v>
      </c>
      <c r="BA218" s="14">
        <v>0.90384615384615385</v>
      </c>
      <c r="BB218" s="14">
        <v>0.83461538461538454</v>
      </c>
      <c r="BC218" s="33">
        <v>0.88260869565217392</v>
      </c>
      <c r="BD218" s="378">
        <v>0.28322981366459626</v>
      </c>
      <c r="BE218" s="355">
        <v>0.36530447805900851</v>
      </c>
      <c r="BF218" s="324">
        <v>0.50936485839744283</v>
      </c>
      <c r="BG218" s="322">
        <v>0.83658536585365861</v>
      </c>
      <c r="BH218" s="29">
        <v>0.83686440677966112</v>
      </c>
      <c r="BI218" s="323">
        <v>0.61043478260869566</v>
      </c>
      <c r="BJ218" s="14">
        <v>0.91153846153846152</v>
      </c>
      <c r="BK218" s="14">
        <v>0.85769230769230775</v>
      </c>
      <c r="BL218" s="33">
        <v>0.9</v>
      </c>
      <c r="BM218" s="378">
        <v>0.32049689440993789</v>
      </c>
      <c r="BN218" s="355">
        <v>0.36510799936260413</v>
      </c>
      <c r="BO218" s="324">
        <v>0.52586817995272261</v>
      </c>
      <c r="BP218" s="322">
        <v>0.85609756097560974</v>
      </c>
      <c r="BQ218" s="29">
        <v>0.83580508474576276</v>
      </c>
      <c r="BR218" s="323">
        <v>0.63717391304347826</v>
      </c>
      <c r="BS218" s="14">
        <v>0.91538461538461535</v>
      </c>
      <c r="BT218" s="14">
        <v>0.88461538461538458</v>
      </c>
      <c r="BU218" s="33">
        <v>0.90434782608695652</v>
      </c>
      <c r="BV218" s="378">
        <v>0.32422360248447207</v>
      </c>
      <c r="BW218" s="355">
        <v>0.36808890229080327</v>
      </c>
      <c r="BX218" s="322">
        <v>0.7</v>
      </c>
      <c r="BY218" s="29">
        <v>0.80892478813559876</v>
      </c>
      <c r="BZ218" s="32">
        <v>0.66239130434782767</v>
      </c>
      <c r="CA218" s="14">
        <v>0.91923076923076941</v>
      </c>
      <c r="CB218" s="14">
        <v>0.90384615384615385</v>
      </c>
      <c r="CC218" s="33">
        <v>0.91304347826086962</v>
      </c>
      <c r="CD218" s="34">
        <v>0.35031055900621116</v>
      </c>
      <c r="CE218" s="393">
        <v>0.48616466754468857</v>
      </c>
      <c r="CF218" s="387"/>
      <c r="CG218" s="44"/>
      <c r="CH218" s="44"/>
      <c r="CI218" s="44"/>
      <c r="CJ218" s="44"/>
      <c r="CK218" s="44"/>
      <c r="CL218" s="44"/>
      <c r="CM218" s="44"/>
    </row>
    <row r="219" spans="1:91" ht="0.95" customHeight="1" x14ac:dyDescent="0.25">
      <c r="A219">
        <v>13</v>
      </c>
      <c r="B219" s="15" t="s">
        <v>12</v>
      </c>
      <c r="C219" s="21">
        <v>0.2536459844211657</v>
      </c>
      <c r="D219" s="319">
        <v>0.37908158869647629</v>
      </c>
      <c r="E219" s="320">
        <v>0.68292682926829262</v>
      </c>
      <c r="F219" s="243">
        <v>0.890625</v>
      </c>
      <c r="G219" s="321">
        <v>0.34369565217391301</v>
      </c>
      <c r="H219" s="244">
        <v>0.89615384615384619</v>
      </c>
      <c r="I219" s="244">
        <v>0.75384615384615394</v>
      </c>
      <c r="J219" s="245">
        <v>0.89130434782608692</v>
      </c>
      <c r="K219" s="247">
        <v>0.2236024844720497</v>
      </c>
      <c r="L219" s="54">
        <v>0.2704798837729101</v>
      </c>
      <c r="M219" s="319">
        <v>0.43023499219044126</v>
      </c>
      <c r="N219" s="320">
        <v>0.75853658536585367</v>
      </c>
      <c r="O219" s="243">
        <v>0.84895833333333326</v>
      </c>
      <c r="P219" s="321">
        <v>0.39673913043478259</v>
      </c>
      <c r="Q219" s="244">
        <v>0.91153846153846152</v>
      </c>
      <c r="R219" s="244">
        <v>0.75769230769230766</v>
      </c>
      <c r="S219" s="245">
        <v>0.89130434782608692</v>
      </c>
      <c r="T219" s="344">
        <v>0.2236024844720497</v>
      </c>
      <c r="U219" s="355">
        <v>0.25264838255977495</v>
      </c>
      <c r="V219" s="324">
        <v>0.43479594470757593</v>
      </c>
      <c r="W219" s="322">
        <v>0.74634146341463414</v>
      </c>
      <c r="X219" s="29">
        <v>0.85860655737704916</v>
      </c>
      <c r="Y219" s="323">
        <v>0.41673913043478256</v>
      </c>
      <c r="Z219" s="14">
        <v>0.91538461538461535</v>
      </c>
      <c r="AA219" s="14">
        <v>0.77692307692307694</v>
      </c>
      <c r="AB219" s="33">
        <v>0.89130434782608692</v>
      </c>
      <c r="AC219" s="378">
        <v>0.2236024844720497</v>
      </c>
      <c r="AD219" s="355">
        <v>0.2691547189272821</v>
      </c>
      <c r="AE219" s="324">
        <v>0.4289196714780803</v>
      </c>
      <c r="AF219" s="322">
        <v>0.75121951219512195</v>
      </c>
      <c r="AG219" s="29">
        <v>0.85860655737704916</v>
      </c>
      <c r="AH219" s="323">
        <v>0.44782608695652176</v>
      </c>
      <c r="AI219" s="14">
        <v>0.90769230769230769</v>
      </c>
      <c r="AJ219" s="14">
        <v>0.79230769230769238</v>
      </c>
      <c r="AK219" s="33">
        <v>0.89565217391304353</v>
      </c>
      <c r="AL219" s="378">
        <v>0.2236024844720497</v>
      </c>
      <c r="AM219" s="355">
        <v>0.28017173714633403</v>
      </c>
      <c r="AN219" s="324">
        <v>0.41665775201545041</v>
      </c>
      <c r="AO219" s="322">
        <v>0.7</v>
      </c>
      <c r="AP219" s="29">
        <v>0.888671875</v>
      </c>
      <c r="AQ219" s="323">
        <v>0.44499999999999995</v>
      </c>
      <c r="AR219" s="14">
        <v>0.91538461538461535</v>
      </c>
      <c r="AS219" s="14">
        <v>0.8</v>
      </c>
      <c r="AT219" s="33">
        <v>0.9</v>
      </c>
      <c r="AU219" s="378">
        <v>0.22484472049689441</v>
      </c>
      <c r="AV219" s="355">
        <v>0.28669495763300462</v>
      </c>
      <c r="AW219" s="324">
        <v>0.43483264423279677</v>
      </c>
      <c r="AX219" s="322">
        <v>0.75853658536585367</v>
      </c>
      <c r="AY219" s="29">
        <v>0.85860655737704916</v>
      </c>
      <c r="AZ219" s="323">
        <v>0.48586956521739133</v>
      </c>
      <c r="BA219" s="14">
        <v>0.91923076923076918</v>
      </c>
      <c r="BB219" s="14">
        <v>0.81538461538461537</v>
      </c>
      <c r="BC219" s="33">
        <v>0.88695652173913042</v>
      </c>
      <c r="BD219" s="378">
        <v>0.33043478260869563</v>
      </c>
      <c r="BE219" s="355">
        <v>0.30301813911000913</v>
      </c>
      <c r="BF219" s="324">
        <v>0.44727185878368109</v>
      </c>
      <c r="BG219" s="322">
        <v>0.75365853658536586</v>
      </c>
      <c r="BH219" s="29">
        <v>0.85963114754098358</v>
      </c>
      <c r="BI219" s="323">
        <v>0.5304347826086957</v>
      </c>
      <c r="BJ219" s="14">
        <v>0.91923076923076918</v>
      </c>
      <c r="BK219" s="14">
        <v>0.81923076923076921</v>
      </c>
      <c r="BL219" s="33">
        <v>0.91739130434782612</v>
      </c>
      <c r="BM219" s="378">
        <v>0.34534161490683229</v>
      </c>
      <c r="BN219" s="355">
        <v>0.28966497987349393</v>
      </c>
      <c r="BO219" s="324">
        <v>0.42981268192026922</v>
      </c>
      <c r="BP219" s="322">
        <v>0.75121951219512195</v>
      </c>
      <c r="BQ219" s="29">
        <v>0.86794354838709675</v>
      </c>
      <c r="BR219" s="323">
        <v>0.42</v>
      </c>
      <c r="BS219" s="14">
        <v>0.92307692307692313</v>
      </c>
      <c r="BT219" s="14">
        <v>0.83846153846153848</v>
      </c>
      <c r="BU219" s="33">
        <v>0.92608695652173911</v>
      </c>
      <c r="BV219" s="378">
        <v>0.34658385093167704</v>
      </c>
      <c r="BW219" s="355">
        <v>0.29688039817119288</v>
      </c>
      <c r="BX219" s="322">
        <v>0.68292682926829262</v>
      </c>
      <c r="BY219" s="29">
        <v>0.85342318465758815</v>
      </c>
      <c r="BZ219" s="32">
        <v>0.46271739130434764</v>
      </c>
      <c r="CA219" s="14">
        <v>0.92499999999999993</v>
      </c>
      <c r="CB219" s="14">
        <v>0.84807692307692129</v>
      </c>
      <c r="CC219" s="33">
        <v>0.93478260869565222</v>
      </c>
      <c r="CD219" s="34">
        <v>0.35693581780538375</v>
      </c>
      <c r="CE219" s="393">
        <v>0.40373553847756333</v>
      </c>
      <c r="CF219" s="387"/>
      <c r="CG219" s="44"/>
      <c r="CH219" s="44"/>
      <c r="CI219" s="44"/>
      <c r="CJ219" s="44"/>
      <c r="CK219" s="44"/>
      <c r="CL219" s="44"/>
      <c r="CM219" s="44"/>
    </row>
    <row r="220" spans="1:91" ht="0.95" customHeight="1" x14ac:dyDescent="0.25">
      <c r="A220">
        <v>14</v>
      </c>
      <c r="B220" s="15" t="s">
        <v>13</v>
      </c>
      <c r="C220" s="21">
        <v>0.30732282184655396</v>
      </c>
      <c r="D220" s="319">
        <v>0.47482083390025581</v>
      </c>
      <c r="E220" s="320">
        <v>0.78780487804878052</v>
      </c>
      <c r="F220" s="243">
        <v>0.8125</v>
      </c>
      <c r="G220" s="321">
        <v>0.28891304347826086</v>
      </c>
      <c r="H220" s="244">
        <v>0.89230769230769236</v>
      </c>
      <c r="I220" s="244">
        <v>0.69230769230769229</v>
      </c>
      <c r="J220" s="245">
        <v>0.84782608695652173</v>
      </c>
      <c r="K220" s="247">
        <v>0.20745341614906831</v>
      </c>
      <c r="L220" s="54">
        <v>0.31106012024048096</v>
      </c>
      <c r="M220" s="319">
        <v>0.54728422785291242</v>
      </c>
      <c r="N220" s="320">
        <v>0.84634146341463412</v>
      </c>
      <c r="O220" s="243">
        <v>0.77314814814814814</v>
      </c>
      <c r="P220" s="321">
        <v>0.32891304347826089</v>
      </c>
      <c r="Q220" s="244">
        <v>0.88076923076923075</v>
      </c>
      <c r="R220" s="244">
        <v>0.70769230769230762</v>
      </c>
      <c r="S220" s="245">
        <v>0.84782608695652173</v>
      </c>
      <c r="T220" s="344">
        <v>0.20869565217391303</v>
      </c>
      <c r="U220" s="355">
        <v>0.32460446780551905</v>
      </c>
      <c r="V220" s="324">
        <v>0.5395987495013107</v>
      </c>
      <c r="W220" s="322">
        <v>0.83170731707317069</v>
      </c>
      <c r="X220" s="29">
        <v>0.78636363636363638</v>
      </c>
      <c r="Y220" s="323">
        <v>0.34869565217391307</v>
      </c>
      <c r="Z220" s="14">
        <v>0.85769230769230775</v>
      </c>
      <c r="AA220" s="14">
        <v>0.71923076923076923</v>
      </c>
      <c r="AB220" s="33">
        <v>0.86086956521739133</v>
      </c>
      <c r="AC220" s="378">
        <v>0.20993788819875778</v>
      </c>
      <c r="AD220" s="355">
        <v>0.31306668254346276</v>
      </c>
      <c r="AE220" s="324">
        <v>0.55681802863297103</v>
      </c>
      <c r="AF220" s="322">
        <v>0.85853658536585364</v>
      </c>
      <c r="AG220" s="29">
        <v>0.78522727272727277</v>
      </c>
      <c r="AH220" s="323">
        <v>0.36826086956521742</v>
      </c>
      <c r="AI220" s="14">
        <v>0.83461538461538465</v>
      </c>
      <c r="AJ220" s="14">
        <v>0.73461538461538467</v>
      </c>
      <c r="AK220" s="33">
        <v>0.86956521739130432</v>
      </c>
      <c r="AL220" s="378">
        <v>0.22857142857142856</v>
      </c>
      <c r="AM220" s="355">
        <v>0.34736120182886998</v>
      </c>
      <c r="AN220" s="324">
        <v>0.56581739906241091</v>
      </c>
      <c r="AO220" s="322">
        <v>0.86097560975609755</v>
      </c>
      <c r="AP220" s="29">
        <v>0.77314814814814814</v>
      </c>
      <c r="AQ220" s="323">
        <v>0.40760869565217389</v>
      </c>
      <c r="AR220" s="14">
        <v>0.84230769230769231</v>
      </c>
      <c r="AS220" s="14">
        <v>0.75384615384615394</v>
      </c>
      <c r="AT220" s="33">
        <v>0.87826086956521743</v>
      </c>
      <c r="AU220" s="378">
        <v>0.23726708074534161</v>
      </c>
      <c r="AV220" s="355">
        <v>0.38689671457905545</v>
      </c>
      <c r="AW220" s="324">
        <v>0.61531200580443146</v>
      </c>
      <c r="AX220" s="322">
        <v>0.89268292682926831</v>
      </c>
      <c r="AY220" s="29">
        <v>0.75707547169811318</v>
      </c>
      <c r="AZ220" s="323">
        <v>0.43282608695652175</v>
      </c>
      <c r="BA220" s="14">
        <v>0.82692307692307687</v>
      </c>
      <c r="BB220" s="14">
        <v>0.76923076923076927</v>
      </c>
      <c r="BC220" s="33">
        <v>0.87826086956521743</v>
      </c>
      <c r="BD220" s="378">
        <v>0.32173913043478258</v>
      </c>
      <c r="BE220" s="355">
        <v>0.4205514340344168</v>
      </c>
      <c r="BF220" s="324">
        <v>0.65048916234023924</v>
      </c>
      <c r="BG220" s="322">
        <v>0.92195121951219516</v>
      </c>
      <c r="BH220" s="29">
        <v>0.75707547169811318</v>
      </c>
      <c r="BI220" s="323">
        <v>0.47326086956521735</v>
      </c>
      <c r="BJ220" s="14">
        <v>0.83461538461538465</v>
      </c>
      <c r="BK220" s="14">
        <v>0.78846153846153844</v>
      </c>
      <c r="BL220" s="33">
        <v>0.91739130434782612</v>
      </c>
      <c r="BM220" s="378">
        <v>0.3527950310559006</v>
      </c>
      <c r="BN220" s="355">
        <v>0.33323755995828086</v>
      </c>
      <c r="BO220" s="324">
        <v>0.56032852975422864</v>
      </c>
      <c r="BP220" s="322">
        <v>0.89512195121951221</v>
      </c>
      <c r="BQ220" s="29">
        <v>0.81359649122807021</v>
      </c>
      <c r="BR220" s="323">
        <v>0.50739130434782609</v>
      </c>
      <c r="BS220" s="14">
        <v>0.8307692307692307</v>
      </c>
      <c r="BT220" s="14">
        <v>0.81153846153846154</v>
      </c>
      <c r="BU220" s="33">
        <v>0.91304347826086962</v>
      </c>
      <c r="BV220" s="378">
        <v>0.35527950310559009</v>
      </c>
      <c r="BW220" s="355">
        <v>0.37752954284226747</v>
      </c>
      <c r="BX220" s="322">
        <v>0.78780487804878052</v>
      </c>
      <c r="BY220" s="29">
        <v>0.80556015300305717</v>
      </c>
      <c r="BZ220" s="32">
        <v>0.54021739130433988</v>
      </c>
      <c r="CA220" s="14">
        <v>0.82692307692307687</v>
      </c>
      <c r="CB220" s="14">
        <v>0.82884615384615212</v>
      </c>
      <c r="CC220" s="33">
        <v>0.93260869565217586</v>
      </c>
      <c r="CD220" s="34">
        <v>0.37681159420289706</v>
      </c>
      <c r="CE220" s="393">
        <v>0.58267556552048161</v>
      </c>
      <c r="CF220" s="387"/>
      <c r="CG220" s="44"/>
      <c r="CH220" s="44"/>
      <c r="CI220" s="44"/>
      <c r="CJ220" s="44"/>
      <c r="CK220" s="44"/>
      <c r="CL220" s="44"/>
      <c r="CM220" s="44"/>
    </row>
    <row r="221" spans="1:91" ht="0.95" customHeight="1" x14ac:dyDescent="0.25">
      <c r="A221">
        <v>15</v>
      </c>
      <c r="B221" s="15" t="s">
        <v>14</v>
      </c>
      <c r="C221" s="21">
        <v>0.28893861232912044</v>
      </c>
      <c r="D221" s="319">
        <v>0.37796018300298495</v>
      </c>
      <c r="E221" s="320">
        <v>0.7602439024390244</v>
      </c>
      <c r="F221" s="243">
        <v>0.94285714285714284</v>
      </c>
      <c r="G221" s="321">
        <v>0.30891304347826087</v>
      </c>
      <c r="H221" s="244">
        <v>0.87692307692307692</v>
      </c>
      <c r="I221" s="244">
        <v>0.81923076923076921</v>
      </c>
      <c r="J221" s="245">
        <v>0.78260869565217395</v>
      </c>
      <c r="K221" s="247">
        <v>0.22732919254658385</v>
      </c>
      <c r="L221" s="54">
        <v>0.31144563758389265</v>
      </c>
      <c r="M221" s="319">
        <v>0.4145417707529902</v>
      </c>
      <c r="N221" s="320">
        <v>0.78292682926829271</v>
      </c>
      <c r="O221" s="243">
        <v>0.92463235294117641</v>
      </c>
      <c r="P221" s="321">
        <v>0.33652173913043482</v>
      </c>
      <c r="Q221" s="244">
        <v>0.88076923076923075</v>
      </c>
      <c r="R221" s="244">
        <v>0.83461538461538454</v>
      </c>
      <c r="S221" s="245">
        <v>0.78260869565217395</v>
      </c>
      <c r="T221" s="344">
        <v>0.22732919254658385</v>
      </c>
      <c r="U221" s="355">
        <v>0.29037419484702093</v>
      </c>
      <c r="V221" s="324">
        <v>0.42070278944766232</v>
      </c>
      <c r="W221" s="322">
        <v>0.7780487804878049</v>
      </c>
      <c r="X221" s="29">
        <v>0.92555147058823528</v>
      </c>
      <c r="Y221" s="323">
        <v>0.36391304347826087</v>
      </c>
      <c r="Z221" s="14">
        <v>0.88076923076923075</v>
      </c>
      <c r="AA221" s="14">
        <v>0.85384615384615381</v>
      </c>
      <c r="AB221" s="33">
        <v>0.80434782608695654</v>
      </c>
      <c r="AC221" s="378">
        <v>0.231055900621118</v>
      </c>
      <c r="AD221" s="355">
        <v>0.286357180898278</v>
      </c>
      <c r="AE221" s="324">
        <v>0.42243712696469199</v>
      </c>
      <c r="AF221" s="322">
        <v>0.8</v>
      </c>
      <c r="AG221" s="29">
        <v>0.90909090909090906</v>
      </c>
      <c r="AH221" s="323">
        <v>0.38847826086956522</v>
      </c>
      <c r="AI221" s="14">
        <v>0.87307692307692308</v>
      </c>
      <c r="AJ221" s="14">
        <v>0.87692307692307692</v>
      </c>
      <c r="AK221" s="33">
        <v>0.79565217391304344</v>
      </c>
      <c r="AL221" s="378">
        <v>0.22857142857142856</v>
      </c>
      <c r="AM221" s="355">
        <v>0.32462617783107761</v>
      </c>
      <c r="AN221" s="324">
        <v>0.43911628985377776</v>
      </c>
      <c r="AO221" s="322">
        <v>0.79268292682926833</v>
      </c>
      <c r="AP221" s="29">
        <v>0.92463235294117641</v>
      </c>
      <c r="AQ221" s="323">
        <v>0.56000000000000005</v>
      </c>
      <c r="AR221" s="14">
        <v>0.87307692307692308</v>
      </c>
      <c r="AS221" s="14">
        <v>0.89230769230769225</v>
      </c>
      <c r="AT221" s="33">
        <v>0.80434782608695654</v>
      </c>
      <c r="AU221" s="378">
        <v>0.231055900621118</v>
      </c>
      <c r="AV221" s="355">
        <v>0.31792921758451043</v>
      </c>
      <c r="AW221" s="324">
        <v>0.46949992690860415</v>
      </c>
      <c r="AX221" s="322">
        <v>0.84390243902439022</v>
      </c>
      <c r="AY221" s="29">
        <v>0.8896484375</v>
      </c>
      <c r="AZ221" s="323">
        <v>0.60652173913043483</v>
      </c>
      <c r="BA221" s="14">
        <v>0.87307692307692308</v>
      </c>
      <c r="BB221" s="14">
        <v>0.9076923076923078</v>
      </c>
      <c r="BC221" s="33">
        <v>0.80869565217391304</v>
      </c>
      <c r="BD221" s="378">
        <v>0.26211180124223604</v>
      </c>
      <c r="BE221" s="355">
        <v>0.30776674624350514</v>
      </c>
      <c r="BF221" s="324">
        <v>0.46021443111633431</v>
      </c>
      <c r="BG221" s="322">
        <v>0.8341463414634146</v>
      </c>
      <c r="BH221" s="29">
        <v>0.90814393939393934</v>
      </c>
      <c r="BI221" s="323">
        <v>0.65326086956521734</v>
      </c>
      <c r="BJ221" s="14">
        <v>0.87692307692307692</v>
      </c>
      <c r="BK221" s="14">
        <v>0.92307692307692313</v>
      </c>
      <c r="BL221" s="33">
        <v>0.77826086956521734</v>
      </c>
      <c r="BM221" s="378">
        <v>0.2857142857142857</v>
      </c>
      <c r="BN221" s="355">
        <v>0.28541049435954252</v>
      </c>
      <c r="BO221" s="324">
        <v>0.42668325737313723</v>
      </c>
      <c r="BP221" s="322">
        <v>0.83170731707317069</v>
      </c>
      <c r="BQ221" s="29">
        <v>0.93297101449275366</v>
      </c>
      <c r="BR221" s="323">
        <v>0.70391304347826089</v>
      </c>
      <c r="BS221" s="14">
        <v>0.88846153846153841</v>
      </c>
      <c r="BT221" s="14">
        <v>0.93461538461538463</v>
      </c>
      <c r="BU221" s="33">
        <v>0.76521739130434785</v>
      </c>
      <c r="BV221" s="378">
        <v>0.3031055900621118</v>
      </c>
      <c r="BW221" s="355">
        <v>0.30224924410272752</v>
      </c>
      <c r="BX221" s="322">
        <v>0.7602439024390244</v>
      </c>
      <c r="BY221" s="29">
        <v>0.92472680771913396</v>
      </c>
      <c r="BZ221" s="32">
        <v>0.75054347826086953</v>
      </c>
      <c r="CA221" s="14">
        <v>0.89038461538461455</v>
      </c>
      <c r="CB221" s="14">
        <v>0.9499999999999974</v>
      </c>
      <c r="CC221" s="33">
        <v>0.75217391304347625</v>
      </c>
      <c r="CD221" s="34">
        <v>0.32463768115942332</v>
      </c>
      <c r="CE221" s="393">
        <v>0.42077703540193756</v>
      </c>
      <c r="CF221" s="387"/>
      <c r="CG221" s="44"/>
      <c r="CH221" s="44"/>
      <c r="CI221" s="44"/>
      <c r="CJ221" s="44"/>
      <c r="CK221" s="44"/>
      <c r="CL221" s="44"/>
      <c r="CM221" s="44"/>
    </row>
    <row r="222" spans="1:91" ht="0.95" customHeight="1" x14ac:dyDescent="0.25">
      <c r="A222">
        <v>16</v>
      </c>
      <c r="B222" s="15" t="s">
        <v>15</v>
      </c>
      <c r="C222" s="21">
        <v>0.30064849986237269</v>
      </c>
      <c r="D222" s="319">
        <v>0.39021944355132271</v>
      </c>
      <c r="E222" s="320">
        <v>0.76829268292682928</v>
      </c>
      <c r="F222" s="243">
        <v>0.92555147058823528</v>
      </c>
      <c r="G222" s="321">
        <v>0.33152173913043476</v>
      </c>
      <c r="H222" s="244">
        <v>0.6692307692307693</v>
      </c>
      <c r="I222" s="244">
        <v>0.72692307692307689</v>
      </c>
      <c r="J222" s="245">
        <v>0.73478260869565215</v>
      </c>
      <c r="K222" s="247">
        <v>0.25093167701863356</v>
      </c>
      <c r="L222" s="54">
        <v>0.33639320165365183</v>
      </c>
      <c r="M222" s="319">
        <v>0.44228961598372507</v>
      </c>
      <c r="N222" s="320">
        <v>0.80243902439024395</v>
      </c>
      <c r="O222" s="243">
        <v>0.888671875</v>
      </c>
      <c r="P222" s="321">
        <v>0.39847826086956523</v>
      </c>
      <c r="Q222" s="244">
        <v>0.68076923076923079</v>
      </c>
      <c r="R222" s="244">
        <v>0.74615384615384606</v>
      </c>
      <c r="S222" s="245">
        <v>0.73913043478260865</v>
      </c>
      <c r="T222" s="344">
        <v>0.25217391304347825</v>
      </c>
      <c r="U222" s="355">
        <v>0.28798737373737376</v>
      </c>
      <c r="V222" s="324">
        <v>0.47613787965417464</v>
      </c>
      <c r="W222" s="322">
        <v>0.81707317073170738</v>
      </c>
      <c r="X222" s="29">
        <v>0.87896825396825395</v>
      </c>
      <c r="Y222" s="323">
        <v>0.41500000000000004</v>
      </c>
      <c r="Z222" s="14">
        <v>0.7</v>
      </c>
      <c r="AA222" s="14">
        <v>0.76538461538461533</v>
      </c>
      <c r="AB222" s="33">
        <v>0.74347826086956514</v>
      </c>
      <c r="AC222" s="378">
        <v>0.25590062111801243</v>
      </c>
      <c r="AD222" s="355">
        <v>0.28390714551544477</v>
      </c>
      <c r="AE222" s="324">
        <v>0.48990725307863731</v>
      </c>
      <c r="AF222" s="322">
        <v>0.85365853658536583</v>
      </c>
      <c r="AG222" s="29">
        <v>0.86895161290322576</v>
      </c>
      <c r="AH222" s="323">
        <v>0.46217391304347827</v>
      </c>
      <c r="AI222" s="14">
        <v>0.72692307692307701</v>
      </c>
      <c r="AJ222" s="14">
        <v>0.78076923076923077</v>
      </c>
      <c r="AK222" s="33">
        <v>0.74782608695652175</v>
      </c>
      <c r="AL222" s="378">
        <v>0.25590062111801243</v>
      </c>
      <c r="AM222" s="355">
        <v>0.32926688512652463</v>
      </c>
      <c r="AN222" s="324">
        <v>0.53006805168218152</v>
      </c>
      <c r="AO222" s="322">
        <v>0.85609756097560974</v>
      </c>
      <c r="AP222" s="29">
        <v>0.86895161290322576</v>
      </c>
      <c r="AQ222" s="323">
        <v>0.51</v>
      </c>
      <c r="AR222" s="14">
        <v>0.7615384615384615</v>
      </c>
      <c r="AS222" s="14">
        <v>0.79230769230769238</v>
      </c>
      <c r="AT222" s="33">
        <v>0.74782608695652175</v>
      </c>
      <c r="AU222" s="378">
        <v>0.27826086956521739</v>
      </c>
      <c r="AV222" s="355">
        <v>0.32964396284829717</v>
      </c>
      <c r="AW222" s="324">
        <v>0.53917539229334988</v>
      </c>
      <c r="AX222" s="322">
        <v>0.8902439024390244</v>
      </c>
      <c r="AY222" s="29">
        <v>0.83686440677966112</v>
      </c>
      <c r="AZ222" s="323">
        <v>0.54630434782608694</v>
      </c>
      <c r="BA222" s="14">
        <v>0.77692307692307694</v>
      </c>
      <c r="BB222" s="14">
        <v>0.80769230769230771</v>
      </c>
      <c r="BC222" s="33">
        <v>0.75217391304347825</v>
      </c>
      <c r="BD222" s="378">
        <v>0.45217391304347826</v>
      </c>
      <c r="BE222" s="355">
        <v>0.33722166172106827</v>
      </c>
      <c r="BF222" s="324">
        <v>0.53196145996101207</v>
      </c>
      <c r="BG222" s="322">
        <v>0.88536585365853659</v>
      </c>
      <c r="BH222" s="29">
        <v>0.84687500000000004</v>
      </c>
      <c r="BI222" s="323">
        <v>0.5702173913043479</v>
      </c>
      <c r="BJ222" s="14">
        <v>0.79230769230769227</v>
      </c>
      <c r="BK222" s="14">
        <v>0.81923076923076921</v>
      </c>
      <c r="BL222" s="33">
        <v>0.75652173913043486</v>
      </c>
      <c r="BM222" s="378">
        <v>0.48322981366459627</v>
      </c>
      <c r="BN222" s="355">
        <v>0.31392090927939731</v>
      </c>
      <c r="BO222" s="324">
        <v>0.52143720223593359</v>
      </c>
      <c r="BP222" s="322">
        <v>0.88292682926829269</v>
      </c>
      <c r="BQ222" s="29">
        <v>0.85860655737704916</v>
      </c>
      <c r="BR222" s="323">
        <v>0.57347826086956522</v>
      </c>
      <c r="BS222" s="14">
        <v>0.82692307692307687</v>
      </c>
      <c r="BT222" s="14">
        <v>0.83846153846153848</v>
      </c>
      <c r="BU222" s="33">
        <v>0.77826086956521734</v>
      </c>
      <c r="BV222" s="378">
        <v>0.48819875776397514</v>
      </c>
      <c r="BW222" s="355">
        <v>0.32604940533560084</v>
      </c>
      <c r="BX222" s="322">
        <v>0.76829268292682928</v>
      </c>
      <c r="BY222" s="29">
        <v>0.84756825092543675</v>
      </c>
      <c r="BZ222" s="32">
        <v>0.60358695652173433</v>
      </c>
      <c r="CA222" s="14">
        <v>0.84230769230769575</v>
      </c>
      <c r="CB222" s="14">
        <v>0.85192307692307601</v>
      </c>
      <c r="CC222" s="33">
        <v>0.78260869565217395</v>
      </c>
      <c r="CD222" s="34">
        <v>0.51055900621118011</v>
      </c>
      <c r="CE222" s="393">
        <v>0.50307894106498385</v>
      </c>
      <c r="CF222" s="387"/>
      <c r="CG222" s="44"/>
      <c r="CH222" s="44"/>
      <c r="CI222" s="44"/>
      <c r="CJ222" s="44"/>
      <c r="CK222" s="44"/>
      <c r="CL222" s="44"/>
      <c r="CM222" s="44"/>
    </row>
    <row r="223" spans="1:91" ht="0.95" customHeight="1" x14ac:dyDescent="0.25">
      <c r="A223">
        <v>17</v>
      </c>
      <c r="B223" s="15" t="s">
        <v>16</v>
      </c>
      <c r="C223" s="21">
        <v>0.36011108331248437</v>
      </c>
      <c r="D223" s="319">
        <v>0.4334726173274896</v>
      </c>
      <c r="E223" s="320">
        <v>0.7602439024390244</v>
      </c>
      <c r="F223" s="243">
        <v>0.85860655737704916</v>
      </c>
      <c r="G223" s="321">
        <v>0.24413043478260871</v>
      </c>
      <c r="H223" s="244">
        <v>0.89230769230769236</v>
      </c>
      <c r="I223" s="244">
        <v>0.7038461538461539</v>
      </c>
      <c r="J223" s="245">
        <v>0.8</v>
      </c>
      <c r="K223" s="247">
        <v>0.21490683229813665</v>
      </c>
      <c r="L223" s="54">
        <v>0.35463050414805358</v>
      </c>
      <c r="M223" s="319">
        <v>0.46762066244071276</v>
      </c>
      <c r="N223" s="320">
        <v>0.7780487804878049</v>
      </c>
      <c r="O223" s="243">
        <v>0.8347457627118644</v>
      </c>
      <c r="P223" s="321">
        <v>0.2941304347826087</v>
      </c>
      <c r="Q223" s="244">
        <v>0.9</v>
      </c>
      <c r="R223" s="244">
        <v>0.71923076923076923</v>
      </c>
      <c r="S223" s="245">
        <v>0.80434782608695654</v>
      </c>
      <c r="T223" s="344">
        <v>0.21987577639751552</v>
      </c>
      <c r="U223" s="355">
        <v>0.32418853901818889</v>
      </c>
      <c r="V223" s="324">
        <v>0.45037051151690494</v>
      </c>
      <c r="W223" s="322">
        <v>0.74146341463414633</v>
      </c>
      <c r="X223" s="29">
        <v>0.85860655737704916</v>
      </c>
      <c r="Y223" s="323">
        <v>0.30369565217391303</v>
      </c>
      <c r="Z223" s="14">
        <v>0.9</v>
      </c>
      <c r="AA223" s="14">
        <v>0.73461538461538467</v>
      </c>
      <c r="AB223" s="33">
        <v>0.80869565217391304</v>
      </c>
      <c r="AC223" s="378">
        <v>0.24223602484472051</v>
      </c>
      <c r="AD223" s="355">
        <v>0.34882194578536946</v>
      </c>
      <c r="AE223" s="324">
        <v>0.46149123036090645</v>
      </c>
      <c r="AF223" s="322">
        <v>0.80975609756097555</v>
      </c>
      <c r="AG223" s="29">
        <v>0.83792372881355937</v>
      </c>
      <c r="AH223" s="323">
        <v>0.31326086956521737</v>
      </c>
      <c r="AI223" s="14">
        <v>0.88846153846153841</v>
      </c>
      <c r="AJ223" s="14">
        <v>0.75</v>
      </c>
      <c r="AK223" s="33">
        <v>0.82608695652173914</v>
      </c>
      <c r="AL223" s="378">
        <v>0.23975155279503105</v>
      </c>
      <c r="AM223" s="355">
        <v>0.40916582094961945</v>
      </c>
      <c r="AN223" s="324">
        <v>0.48209601883000092</v>
      </c>
      <c r="AO223" s="322">
        <v>0.79512195121951224</v>
      </c>
      <c r="AP223" s="29">
        <v>0.85963114754098358</v>
      </c>
      <c r="AQ223" s="323">
        <v>0.32260869565217393</v>
      </c>
      <c r="AR223" s="14">
        <v>0.89615384615384619</v>
      </c>
      <c r="AS223" s="14">
        <v>0.75384615384615394</v>
      </c>
      <c r="AT223" s="33">
        <v>0.82608695652173914</v>
      </c>
      <c r="AU223" s="378">
        <v>0.24347826086956523</v>
      </c>
      <c r="AV223" s="355">
        <v>0.42339917763157897</v>
      </c>
      <c r="AW223" s="324">
        <v>0.52228152929493543</v>
      </c>
      <c r="AX223" s="322">
        <v>0.85365853658536583</v>
      </c>
      <c r="AY223" s="29">
        <v>0.8243534482758621</v>
      </c>
      <c r="AZ223" s="323">
        <v>0.33652173913043482</v>
      </c>
      <c r="BA223" s="14">
        <v>0.89615384615384619</v>
      </c>
      <c r="BB223" s="14">
        <v>0.76153846153846161</v>
      </c>
      <c r="BC223" s="33">
        <v>0.83043478260869563</v>
      </c>
      <c r="BD223" s="378">
        <v>0.31801242236024846</v>
      </c>
      <c r="BE223" s="355">
        <v>0.4363947692307692</v>
      </c>
      <c r="BF223" s="324">
        <v>0.55751418392927832</v>
      </c>
      <c r="BG223" s="322">
        <v>0.86341463414634145</v>
      </c>
      <c r="BH223" s="29">
        <v>0.81359649122807021</v>
      </c>
      <c r="BI223" s="323">
        <v>0.39934782608695651</v>
      </c>
      <c r="BJ223" s="14">
        <v>0.9</v>
      </c>
      <c r="BK223" s="14">
        <v>0.76153846153846161</v>
      </c>
      <c r="BL223" s="33">
        <v>0.83913043478260874</v>
      </c>
      <c r="BM223" s="378">
        <v>0.32546583850931676</v>
      </c>
      <c r="BN223" s="355">
        <v>0.40934497064579639</v>
      </c>
      <c r="BO223" s="324">
        <v>0.56100942221386774</v>
      </c>
      <c r="BP223" s="322">
        <v>0.88048780487804879</v>
      </c>
      <c r="BQ223" s="29">
        <v>0.81359649122807021</v>
      </c>
      <c r="BR223" s="323">
        <v>0.42652173913043478</v>
      </c>
      <c r="BS223" s="14">
        <v>0.9</v>
      </c>
      <c r="BT223" s="14">
        <v>0.7846153846153846</v>
      </c>
      <c r="BU223" s="33">
        <v>0.84782608695652173</v>
      </c>
      <c r="BV223" s="378">
        <v>0.3279503105590062</v>
      </c>
      <c r="BW223" s="355">
        <v>0.43234493740601743</v>
      </c>
      <c r="BX223" s="322">
        <v>0.7602439024390244</v>
      </c>
      <c r="BY223" s="29">
        <v>0.79057916307161236</v>
      </c>
      <c r="BZ223" s="32">
        <v>0.46489130434783876</v>
      </c>
      <c r="CA223" s="14">
        <v>0.90192307692307649</v>
      </c>
      <c r="CB223" s="14">
        <v>0.78846153846153844</v>
      </c>
      <c r="CC223" s="33">
        <v>0.85434782608695803</v>
      </c>
      <c r="CD223" s="34">
        <v>0.33374741200828195</v>
      </c>
      <c r="CE223" s="393">
        <v>0.54917160378779495</v>
      </c>
      <c r="CF223" s="387"/>
      <c r="CG223" s="44"/>
      <c r="CH223" s="44"/>
      <c r="CI223" s="44"/>
      <c r="CJ223" s="44"/>
      <c r="CK223" s="44"/>
      <c r="CL223" s="44"/>
      <c r="CM223" s="44"/>
    </row>
    <row r="224" spans="1:91" ht="0.95" customHeight="1" x14ac:dyDescent="0.25">
      <c r="A224">
        <v>18</v>
      </c>
      <c r="B224" s="15" t="s">
        <v>17</v>
      </c>
      <c r="C224" s="248">
        <v>0.99109200113862794</v>
      </c>
      <c r="D224" s="319">
        <v>0.97598774266031729</v>
      </c>
      <c r="E224" s="320">
        <v>0.83170731707317069</v>
      </c>
      <c r="F224" s="243">
        <v>2.155172413793105E-2</v>
      </c>
      <c r="G224" s="321">
        <v>0.44478260869565217</v>
      </c>
      <c r="H224" s="244">
        <v>0.86923076923076925</v>
      </c>
      <c r="I224" s="244">
        <v>0.52307692307692311</v>
      </c>
      <c r="J224" s="245">
        <v>0.9869565217391304</v>
      </c>
      <c r="K224" s="247">
        <v>0.27183047131896237</v>
      </c>
      <c r="L224" s="325">
        <v>0.9651815082230244</v>
      </c>
      <c r="M224" s="319">
        <v>0.82409133223110476</v>
      </c>
      <c r="N224" s="320">
        <v>0.81707317073170738</v>
      </c>
      <c r="O224" s="243">
        <v>0.181640625</v>
      </c>
      <c r="P224" s="321">
        <v>0.47739130434782612</v>
      </c>
      <c r="Q224" s="244">
        <v>0.88846153846153841</v>
      </c>
      <c r="R224" s="244">
        <v>0.53076923076923077</v>
      </c>
      <c r="S224" s="245">
        <v>0.9869565217391304</v>
      </c>
      <c r="T224" s="344">
        <v>0.27241505297771279</v>
      </c>
      <c r="U224" s="355">
        <v>0.84921725627869304</v>
      </c>
      <c r="V224" s="324">
        <v>0.92808714273207615</v>
      </c>
      <c r="W224" s="322">
        <v>0.87073170731707317</v>
      </c>
      <c r="X224" s="29">
        <v>0.27389705882352944</v>
      </c>
      <c r="Y224" s="323">
        <v>0.48608695652173917</v>
      </c>
      <c r="Z224" s="14">
        <v>0.90384615384615385</v>
      </c>
      <c r="AA224" s="14">
        <v>0.53076923076923077</v>
      </c>
      <c r="AB224" s="33">
        <v>0.9869565217391304</v>
      </c>
      <c r="AC224" s="378">
        <v>0.28469126781147241</v>
      </c>
      <c r="AD224" s="355">
        <v>0.84424006469500923</v>
      </c>
      <c r="AE224" s="324">
        <v>0.87291100591941095</v>
      </c>
      <c r="AF224" s="322">
        <v>0.87804878048780488</v>
      </c>
      <c r="AG224" s="29">
        <v>0.38006756756756754</v>
      </c>
      <c r="AH224" s="323">
        <v>0.52065217391304353</v>
      </c>
      <c r="AI224" s="14">
        <v>0.91923076923076918</v>
      </c>
      <c r="AJ224" s="14">
        <v>0.52692307692307694</v>
      </c>
      <c r="AK224" s="33">
        <v>0.9869565217391304</v>
      </c>
      <c r="AL224" s="378">
        <v>0.29331384727804166</v>
      </c>
      <c r="AM224" s="355">
        <v>0.94144949605609118</v>
      </c>
      <c r="AN224" s="324">
        <v>0.88918345226945761</v>
      </c>
      <c r="AO224" s="322">
        <v>0.87804878048780488</v>
      </c>
      <c r="AP224" s="29">
        <v>0.40624999999999989</v>
      </c>
      <c r="AQ224" s="323">
        <v>0.53260869565217395</v>
      </c>
      <c r="AR224" s="14">
        <v>0.94230769230769229</v>
      </c>
      <c r="AS224" s="14">
        <v>0.52692307692307694</v>
      </c>
      <c r="AT224" s="33">
        <v>0.9869565217391304</v>
      </c>
      <c r="AU224" s="378">
        <v>0.30770917062477166</v>
      </c>
      <c r="AV224" s="355">
        <v>0.91824961526623583</v>
      </c>
      <c r="AW224" s="324">
        <v>0.85564437208194066</v>
      </c>
      <c r="AX224" s="322">
        <v>0.88536585365853659</v>
      </c>
      <c r="AY224" s="29">
        <v>0.43585526315789469</v>
      </c>
      <c r="AZ224" s="323">
        <v>0.54673913043478262</v>
      </c>
      <c r="BA224" s="14">
        <v>0.95384615384615379</v>
      </c>
      <c r="BB224" s="14">
        <v>0.55000000000000004</v>
      </c>
      <c r="BC224" s="33">
        <v>0.9826086956521739</v>
      </c>
      <c r="BD224" s="378">
        <v>0.41417610522469861</v>
      </c>
      <c r="BE224" s="355">
        <v>0.8808414956680346</v>
      </c>
      <c r="BF224" s="324">
        <v>0.85832122948505263</v>
      </c>
      <c r="BG224" s="322">
        <v>0.90487804878048783</v>
      </c>
      <c r="BH224" s="29">
        <v>0.46474358974358976</v>
      </c>
      <c r="BI224" s="323">
        <v>0.5130434782608696</v>
      </c>
      <c r="BJ224" s="14">
        <v>0.96153846153846156</v>
      </c>
      <c r="BK224" s="14">
        <v>0.5461538461538461</v>
      </c>
      <c r="BL224" s="33">
        <v>0.9826086956521739</v>
      </c>
      <c r="BM224" s="378">
        <v>0.43690171720862259</v>
      </c>
      <c r="BN224" s="355">
        <v>0.80431158165705685</v>
      </c>
      <c r="BO224" s="324">
        <v>0.74540624120450993</v>
      </c>
      <c r="BP224" s="322">
        <v>0.90243902439024393</v>
      </c>
      <c r="BQ224" s="29">
        <v>0.61388888888888893</v>
      </c>
      <c r="BR224" s="323">
        <v>0.55195652173913035</v>
      </c>
      <c r="BS224" s="14">
        <v>0.97307692307692306</v>
      </c>
      <c r="BT224" s="14">
        <v>0.5461538461538461</v>
      </c>
      <c r="BU224" s="33">
        <v>0.9826086956521739</v>
      </c>
      <c r="BV224" s="378">
        <v>0.44508586043112902</v>
      </c>
      <c r="BW224" s="355">
        <v>0.82539614743142442</v>
      </c>
      <c r="BX224" s="322">
        <v>0.83170731707317069</v>
      </c>
      <c r="BY224" s="29">
        <v>0.64313568376070407</v>
      </c>
      <c r="BZ224" s="32">
        <v>0.54217391304347851</v>
      </c>
      <c r="CA224" s="14">
        <v>0.98269230769230598</v>
      </c>
      <c r="CB224" s="14">
        <v>0.55576923076923035</v>
      </c>
      <c r="CC224" s="33">
        <v>0.98043478260869588</v>
      </c>
      <c r="CD224" s="34">
        <v>0.46296431616124295</v>
      </c>
      <c r="CE224" s="393">
        <v>0.72282266410758123</v>
      </c>
      <c r="CF224" s="387"/>
      <c r="CG224" s="44"/>
      <c r="CH224" s="44"/>
      <c r="CI224" s="44"/>
      <c r="CJ224" s="44"/>
      <c r="CK224" s="44"/>
      <c r="CL224" s="44"/>
      <c r="CM224" s="44"/>
    </row>
    <row r="225" spans="1:91" ht="0.95" customHeight="1" x14ac:dyDescent="0.25">
      <c r="A225">
        <v>19</v>
      </c>
      <c r="B225" s="15" t="s">
        <v>18</v>
      </c>
      <c r="C225" s="21">
        <v>0.34153297297297303</v>
      </c>
      <c r="D225" s="319">
        <v>0.39119187798433086</v>
      </c>
      <c r="E225" s="320">
        <v>0.73097560975609754</v>
      </c>
      <c r="F225" s="243">
        <v>0.91604477611940305</v>
      </c>
      <c r="G225" s="321">
        <v>0.41152173913043483</v>
      </c>
      <c r="H225" s="244">
        <v>0.67692307692307696</v>
      </c>
      <c r="I225" s="244">
        <v>0.74615384615384606</v>
      </c>
      <c r="J225" s="245">
        <v>0.84347826086956523</v>
      </c>
      <c r="K225" s="247">
        <v>4.5962732919254658E-2</v>
      </c>
      <c r="L225" s="54">
        <v>0.32608399925664372</v>
      </c>
      <c r="M225" s="319">
        <v>0.40910095013807235</v>
      </c>
      <c r="N225" s="320">
        <v>0.74146341463414633</v>
      </c>
      <c r="O225" s="243">
        <v>0.91604477611940305</v>
      </c>
      <c r="P225" s="321">
        <v>0.4508695652173913</v>
      </c>
      <c r="Q225" s="244">
        <v>0.68461538461538463</v>
      </c>
      <c r="R225" s="244">
        <v>0.76538461538461533</v>
      </c>
      <c r="S225" s="245">
        <v>0.83913043478260874</v>
      </c>
      <c r="T225" s="344">
        <v>4.5962732919254658E-2</v>
      </c>
      <c r="U225" s="355">
        <v>0.2715347245409015</v>
      </c>
      <c r="V225" s="324">
        <v>0.4092870621991484</v>
      </c>
      <c r="W225" s="322">
        <v>0.73658536585365852</v>
      </c>
      <c r="X225" s="29">
        <v>0.91604477611940305</v>
      </c>
      <c r="Y225" s="323">
        <v>0.46956521739130436</v>
      </c>
      <c r="Z225" s="14">
        <v>0.68076923076923079</v>
      </c>
      <c r="AA225" s="14">
        <v>0.77692307692307694</v>
      </c>
      <c r="AB225" s="33">
        <v>0.84347826086956523</v>
      </c>
      <c r="AC225" s="378">
        <v>4.5962732919254658E-2</v>
      </c>
      <c r="AD225" s="355">
        <v>0.27635652946402134</v>
      </c>
      <c r="AE225" s="324">
        <v>0.40750897378137146</v>
      </c>
      <c r="AF225" s="322">
        <v>0.75853658536585367</v>
      </c>
      <c r="AG225" s="29">
        <v>0.90719696969696972</v>
      </c>
      <c r="AH225" s="323">
        <v>0.48717391304347829</v>
      </c>
      <c r="AI225" s="14">
        <v>0.68076923076923079</v>
      </c>
      <c r="AJ225" s="14">
        <v>0.7961538461538461</v>
      </c>
      <c r="AK225" s="33">
        <v>0.83478260869565224</v>
      </c>
      <c r="AL225" s="378">
        <v>4.5962732919254658E-2</v>
      </c>
      <c r="AM225" s="355">
        <v>0.33437742114001101</v>
      </c>
      <c r="AN225" s="324">
        <v>0.41631030839663929</v>
      </c>
      <c r="AO225" s="322">
        <v>0.73902439024390243</v>
      </c>
      <c r="AP225" s="29">
        <v>0.90814393939393934</v>
      </c>
      <c r="AQ225" s="323">
        <v>0.52500000000000002</v>
      </c>
      <c r="AR225" s="14">
        <v>0.7</v>
      </c>
      <c r="AS225" s="14">
        <v>0.7846153846153846</v>
      </c>
      <c r="AT225" s="33">
        <v>0.82608695652173914</v>
      </c>
      <c r="AU225" s="378">
        <v>4.5962732919254658E-2</v>
      </c>
      <c r="AV225" s="355">
        <v>0.32413352199639822</v>
      </c>
      <c r="AW225" s="324">
        <v>0.44209907590989184</v>
      </c>
      <c r="AX225" s="322">
        <v>0.79024390243902443</v>
      </c>
      <c r="AY225" s="29">
        <v>0.87896825396825395</v>
      </c>
      <c r="AZ225" s="323">
        <v>0.56608695652173913</v>
      </c>
      <c r="BA225" s="14">
        <v>0.71153846153846156</v>
      </c>
      <c r="BB225" s="14">
        <v>0.80384615384615377</v>
      </c>
      <c r="BC225" s="33">
        <v>0.82608695652173914</v>
      </c>
      <c r="BD225" s="378">
        <v>5.46583850931677E-2</v>
      </c>
      <c r="BE225" s="355">
        <v>0.32450486461141714</v>
      </c>
      <c r="BF225" s="324">
        <v>0.43216416045366179</v>
      </c>
      <c r="BG225" s="322">
        <v>0.7780487804878049</v>
      </c>
      <c r="BH225" s="29">
        <v>0.888671875</v>
      </c>
      <c r="BI225" s="323">
        <v>0.63065217391304351</v>
      </c>
      <c r="BJ225" s="14">
        <v>0.72307692307692317</v>
      </c>
      <c r="BK225" s="14">
        <v>0.80384615384615377</v>
      </c>
      <c r="BL225" s="33">
        <v>0.81739130434782603</v>
      </c>
      <c r="BM225" s="378">
        <v>5.7142857142857141E-2</v>
      </c>
      <c r="BN225" s="355">
        <v>0.30128485850030218</v>
      </c>
      <c r="BO225" s="324">
        <v>0.40638797464340293</v>
      </c>
      <c r="BP225" s="322">
        <v>0.775609756097561</v>
      </c>
      <c r="BQ225" s="29">
        <v>0.91697761194029859</v>
      </c>
      <c r="BR225" s="323">
        <v>0.66652173913043489</v>
      </c>
      <c r="BS225" s="14">
        <v>0.72307692307692317</v>
      </c>
      <c r="BT225" s="14">
        <v>0.82307692307692304</v>
      </c>
      <c r="BU225" s="33">
        <v>0.86956521739130432</v>
      </c>
      <c r="BV225" s="378">
        <v>5.8385093167701865E-2</v>
      </c>
      <c r="BW225" s="355">
        <v>0.31123943271486426</v>
      </c>
      <c r="BX225" s="322">
        <v>0.73097560975609754</v>
      </c>
      <c r="BY225" s="29">
        <v>0.90724157974332886</v>
      </c>
      <c r="BZ225" s="32">
        <v>0.71934782608695969</v>
      </c>
      <c r="CA225" s="14">
        <v>0.73461538461538556</v>
      </c>
      <c r="CB225" s="14">
        <v>0.83269230769230684</v>
      </c>
      <c r="CC225" s="33">
        <v>0.86521739130435171</v>
      </c>
      <c r="CD225" s="34">
        <v>6.0455486542442878E-2</v>
      </c>
      <c r="CE225" s="393">
        <v>0.39159079538610403</v>
      </c>
      <c r="CF225" s="387"/>
      <c r="CG225" s="44"/>
      <c r="CH225" s="44"/>
      <c r="CI225" s="44"/>
      <c r="CJ225" s="44"/>
      <c r="CK225" s="44"/>
      <c r="CL225" s="44"/>
      <c r="CM225" s="44"/>
    </row>
    <row r="226" spans="1:91" ht="0.95" customHeight="1" x14ac:dyDescent="0.25">
      <c r="A226">
        <v>20</v>
      </c>
      <c r="B226" s="15" t="s">
        <v>19</v>
      </c>
      <c r="C226" s="21">
        <v>0.49658641377975621</v>
      </c>
      <c r="D226" s="319">
        <v>0.55640741597703591</v>
      </c>
      <c r="E226" s="320">
        <v>0.78536585365853662</v>
      </c>
      <c r="F226" s="243">
        <v>0.69132653061224492</v>
      </c>
      <c r="G226" s="321">
        <v>0.30782608695652175</v>
      </c>
      <c r="H226" s="244">
        <v>0.68076923076923079</v>
      </c>
      <c r="I226" s="244">
        <v>0.73076923076923073</v>
      </c>
      <c r="J226" s="245">
        <v>0.59130434782608687</v>
      </c>
      <c r="K226" s="247">
        <v>1.7391304347826087E-2</v>
      </c>
      <c r="L226" s="54">
        <v>0.50702097450790573</v>
      </c>
      <c r="M226" s="319">
        <v>0.53505889411568053</v>
      </c>
      <c r="N226" s="320">
        <v>0.75365853658536586</v>
      </c>
      <c r="O226" s="243">
        <v>0.70874999999999999</v>
      </c>
      <c r="P226" s="321">
        <v>0.33847826086956517</v>
      </c>
      <c r="Q226" s="244">
        <v>0.71923076923076923</v>
      </c>
      <c r="R226" s="244">
        <v>0.74230769230769234</v>
      </c>
      <c r="S226" s="245">
        <v>0.62173913043478257</v>
      </c>
      <c r="T226" s="344">
        <v>1.7391304347826087E-2</v>
      </c>
      <c r="U226" s="355">
        <v>0.48538893792291854</v>
      </c>
      <c r="V226" s="324">
        <v>0.5067830968345548</v>
      </c>
      <c r="W226" s="322">
        <v>0.71951219512195119</v>
      </c>
      <c r="X226" s="29">
        <v>0.71124999999999994</v>
      </c>
      <c r="Y226" s="323">
        <v>0.35826086956521741</v>
      </c>
      <c r="Z226" s="14">
        <v>0.76923076923076916</v>
      </c>
      <c r="AA226" s="14">
        <v>0.74230769230769234</v>
      </c>
      <c r="AB226" s="33">
        <v>0.60869565217391308</v>
      </c>
      <c r="AC226" s="378">
        <v>1.7391304347826087E-2</v>
      </c>
      <c r="AD226" s="355">
        <v>0.51712599258867131</v>
      </c>
      <c r="AE226" s="324">
        <v>0.5053178690023582</v>
      </c>
      <c r="AF226" s="322">
        <v>0.74146341463414633</v>
      </c>
      <c r="AG226" s="29">
        <v>0.71</v>
      </c>
      <c r="AH226" s="323">
        <v>0.37869565217391304</v>
      </c>
      <c r="AI226" s="14">
        <v>0.79230769230769227</v>
      </c>
      <c r="AJ226" s="14">
        <v>0.75769230769230766</v>
      </c>
      <c r="AK226" s="33">
        <v>0.58695652173913038</v>
      </c>
      <c r="AL226" s="378">
        <v>1.7391304347826087E-2</v>
      </c>
      <c r="AM226" s="355">
        <v>0.59246717724288844</v>
      </c>
      <c r="AN226" s="324">
        <v>0.49887838377165822</v>
      </c>
      <c r="AO226" s="322">
        <v>0.724390243902439</v>
      </c>
      <c r="AP226" s="29">
        <v>0.73918269230769229</v>
      </c>
      <c r="AQ226" s="323">
        <v>0.39391304347826084</v>
      </c>
      <c r="AR226" s="14">
        <v>0.80769230769230771</v>
      </c>
      <c r="AS226" s="14">
        <v>0.76923076923076927</v>
      </c>
      <c r="AT226" s="33">
        <v>0.58260869565217388</v>
      </c>
      <c r="AU226" s="378">
        <v>1.7391304347826087E-2</v>
      </c>
      <c r="AV226" s="355">
        <v>0.65254467623296764</v>
      </c>
      <c r="AW226" s="324">
        <v>0.55404349159710009</v>
      </c>
      <c r="AX226" s="322">
        <v>0.79268292682926833</v>
      </c>
      <c r="AY226" s="29">
        <v>0.72549019607843135</v>
      </c>
      <c r="AZ226" s="323">
        <v>0.44086956521739135</v>
      </c>
      <c r="BA226" s="14">
        <v>0.81538461538461537</v>
      </c>
      <c r="BB226" s="14">
        <v>0.7846153846153846</v>
      </c>
      <c r="BC226" s="33">
        <v>0.55652173913043479</v>
      </c>
      <c r="BD226" s="378">
        <v>1.7391304347826087E-2</v>
      </c>
      <c r="BE226" s="355">
        <v>0.58970545492839088</v>
      </c>
      <c r="BF226" s="324">
        <v>0.52987915106622485</v>
      </c>
      <c r="BG226" s="322">
        <v>0.78780487804878052</v>
      </c>
      <c r="BH226" s="29">
        <v>0.72671568627450978</v>
      </c>
      <c r="BI226" s="323">
        <v>0.49586956521739134</v>
      </c>
      <c r="BJ226" s="14">
        <v>0.83461538461538465</v>
      </c>
      <c r="BK226" s="14">
        <v>0.78846153846153844</v>
      </c>
      <c r="BL226" s="33">
        <v>0.67826086956521736</v>
      </c>
      <c r="BM226" s="378">
        <v>1.8633540372670808E-2</v>
      </c>
      <c r="BN226" s="355">
        <v>0.58128692930441161</v>
      </c>
      <c r="BO226" s="324">
        <v>0.48909735025754358</v>
      </c>
      <c r="BP226" s="322">
        <v>0.77317073170731709</v>
      </c>
      <c r="BQ226" s="29">
        <v>0.77430555555555558</v>
      </c>
      <c r="BR226" s="323">
        <v>0.53282608695652178</v>
      </c>
      <c r="BS226" s="14">
        <v>0.85384615384615392</v>
      </c>
      <c r="BT226" s="14">
        <v>0.80384615384615377</v>
      </c>
      <c r="BU226" s="33">
        <v>0.70869565217391306</v>
      </c>
      <c r="BV226" s="378">
        <v>1.8633540372670808E-2</v>
      </c>
      <c r="BW226" s="355">
        <v>0.61557422253405336</v>
      </c>
      <c r="BX226" s="322">
        <v>0.78536585365853662</v>
      </c>
      <c r="BY226" s="29">
        <v>0.76807205253896527</v>
      </c>
      <c r="BZ226" s="32">
        <v>0.58380434782609325</v>
      </c>
      <c r="CA226" s="14">
        <v>0.86730769230769056</v>
      </c>
      <c r="CB226" s="14">
        <v>0.81346153846153757</v>
      </c>
      <c r="CC226" s="33">
        <v>0.75652173913043874</v>
      </c>
      <c r="CD226" s="34">
        <v>1.9461697722567242E-2</v>
      </c>
      <c r="CE226" s="393">
        <v>0.47674875227810798</v>
      </c>
      <c r="CF226" s="387"/>
      <c r="CG226" s="44"/>
      <c r="CH226" s="44"/>
      <c r="CI226" s="44"/>
      <c r="CJ226" s="44"/>
      <c r="CK226" s="44"/>
      <c r="CL226" s="44"/>
      <c r="CM226" s="44"/>
    </row>
    <row r="227" spans="1:91" ht="0.95" customHeight="1" x14ac:dyDescent="0.25">
      <c r="A227">
        <v>21</v>
      </c>
      <c r="B227" s="16" t="s">
        <v>99</v>
      </c>
      <c r="C227" s="21">
        <v>0.30038227863102718</v>
      </c>
      <c r="D227" s="319">
        <v>0.37726130567444416</v>
      </c>
      <c r="E227" s="320">
        <v>0.72554652213188797</v>
      </c>
      <c r="F227" s="243">
        <v>0.87896825396825395</v>
      </c>
      <c r="G227" s="321">
        <v>0.24413043478260871</v>
      </c>
      <c r="H227" s="244">
        <v>0.6</v>
      </c>
      <c r="I227" s="244">
        <v>0.73461538461538467</v>
      </c>
      <c r="J227" s="245">
        <v>0.64347826086956528</v>
      </c>
      <c r="K227" s="247">
        <v>2.4464347826086971E-2</v>
      </c>
      <c r="L227" s="54">
        <v>0.30220470686389589</v>
      </c>
      <c r="M227" s="319">
        <v>0.4187580240028424</v>
      </c>
      <c r="N227" s="320">
        <v>0.76324446965399884</v>
      </c>
      <c r="O227" s="243">
        <v>0.85860655737704916</v>
      </c>
      <c r="P227" s="321">
        <v>0.28739130434782606</v>
      </c>
      <c r="Q227" s="244">
        <v>0.6692307692307693</v>
      </c>
      <c r="R227" s="244">
        <v>0.75384615384615394</v>
      </c>
      <c r="S227" s="245">
        <v>0.63913043478260867</v>
      </c>
      <c r="T227" s="344">
        <v>2.6367826086956349E-2</v>
      </c>
      <c r="U227" s="355">
        <v>0.2687489492718888</v>
      </c>
      <c r="V227" s="324">
        <v>0.45335766942406586</v>
      </c>
      <c r="W227" s="322">
        <v>0.78484335136238392</v>
      </c>
      <c r="X227" s="29">
        <v>0.83792372881355937</v>
      </c>
      <c r="Y227" s="323">
        <v>0.29847826086956525</v>
      </c>
      <c r="Z227" s="14">
        <v>0.67692307692307696</v>
      </c>
      <c r="AA227" s="14">
        <v>0.76538461538461533</v>
      </c>
      <c r="AB227" s="33">
        <v>0.65652173913043477</v>
      </c>
      <c r="AC227" s="378">
        <v>2.8271304347826293E-2</v>
      </c>
      <c r="AD227" s="355">
        <v>0.26242561909481199</v>
      </c>
      <c r="AE227" s="324">
        <v>0.43302806552894135</v>
      </c>
      <c r="AF227" s="322">
        <v>0.77485928705440899</v>
      </c>
      <c r="AG227" s="29">
        <v>0.84791666666666665</v>
      </c>
      <c r="AH227" s="323">
        <v>0.33195652173913043</v>
      </c>
      <c r="AI227" s="14">
        <v>0.67692307692307696</v>
      </c>
      <c r="AJ227" s="14">
        <v>0.78076923076923077</v>
      </c>
      <c r="AK227" s="33">
        <v>0.61739130434782608</v>
      </c>
      <c r="AL227" s="378">
        <v>3.2298136645962733E-2</v>
      </c>
      <c r="AM227" s="355">
        <v>0.30279541124972381</v>
      </c>
      <c r="AN227" s="324">
        <v>0.45014173539000946</v>
      </c>
      <c r="AO227" s="322">
        <v>0.764870550498844</v>
      </c>
      <c r="AP227" s="29">
        <v>0.84895833333333326</v>
      </c>
      <c r="AQ227" s="323">
        <v>0.36369565217391309</v>
      </c>
      <c r="AR227" s="14">
        <v>0.7038461538461539</v>
      </c>
      <c r="AS227" s="14">
        <v>0.78846153846153844</v>
      </c>
      <c r="AT227" s="33">
        <v>0.78695652173913044</v>
      </c>
      <c r="AU227" s="378">
        <v>3.354037267080745E-2</v>
      </c>
      <c r="AV227" s="355">
        <v>0.33353894623055297</v>
      </c>
      <c r="AW227" s="324">
        <v>0.46624570788626801</v>
      </c>
      <c r="AX227" s="322">
        <v>0.80161619562701225</v>
      </c>
      <c r="AY227" s="29">
        <v>0.8347457627118644</v>
      </c>
      <c r="AZ227" s="323">
        <v>0.40760869565217389</v>
      </c>
      <c r="BA227" s="14">
        <v>0.71153846153846156</v>
      </c>
      <c r="BB227" s="14">
        <v>0.80769230769230771</v>
      </c>
      <c r="BC227" s="33">
        <v>0.63913043478260867</v>
      </c>
      <c r="BD227" s="378">
        <v>3.4782608695652174E-2</v>
      </c>
      <c r="BE227" s="355">
        <v>0.28941771522924187</v>
      </c>
      <c r="BF227" s="324">
        <v>0.41487564029419577</v>
      </c>
      <c r="BG227" s="322">
        <v>0.78292682926829271</v>
      </c>
      <c r="BH227" s="29">
        <v>0.888671875</v>
      </c>
      <c r="BI227" s="323">
        <v>0.45630434782608698</v>
      </c>
      <c r="BJ227" s="14">
        <v>0.73461538461538467</v>
      </c>
      <c r="BK227" s="14">
        <v>0.8</v>
      </c>
      <c r="BL227" s="33">
        <v>0.62173913043478257</v>
      </c>
      <c r="BM227" s="378">
        <v>3.6024844720496892E-2</v>
      </c>
      <c r="BN227" s="355">
        <v>0.26387968286874564</v>
      </c>
      <c r="BO227" s="324">
        <v>0.42465820036601826</v>
      </c>
      <c r="BP227" s="322">
        <v>0.78536585365853662</v>
      </c>
      <c r="BQ227" s="29">
        <v>0.888671875</v>
      </c>
      <c r="BR227" s="323">
        <v>0.48500000000000004</v>
      </c>
      <c r="BS227" s="14">
        <v>0.7384615384615385</v>
      </c>
      <c r="BT227" s="14">
        <v>0.81538461538461537</v>
      </c>
      <c r="BU227" s="33">
        <v>0.63043478260869568</v>
      </c>
      <c r="BV227" s="378">
        <v>3.6024844720496892E-2</v>
      </c>
      <c r="BW227" s="355">
        <v>0.28456525420455547</v>
      </c>
      <c r="BX227" s="322">
        <v>0.70639323218081196</v>
      </c>
      <c r="BY227" s="29">
        <v>0.9085286458333357</v>
      </c>
      <c r="BZ227" s="32">
        <v>0.53130434782609015</v>
      </c>
      <c r="CA227" s="14">
        <v>0.75384615384615472</v>
      </c>
      <c r="CB227" s="14">
        <v>0.82115384615384701</v>
      </c>
      <c r="CC227" s="33">
        <v>0.54782608695653756</v>
      </c>
      <c r="CD227" s="34">
        <v>3.6853002070393326E-2</v>
      </c>
      <c r="CE227" s="393">
        <v>0.4123720006029048</v>
      </c>
      <c r="CF227" s="387"/>
      <c r="CG227" s="44"/>
      <c r="CH227" s="44"/>
      <c r="CI227" s="44"/>
      <c r="CJ227" s="44"/>
      <c r="CK227" s="44"/>
      <c r="CL227" s="44"/>
      <c r="CM227" s="44"/>
    </row>
    <row r="228" spans="1:91" ht="0.95" customHeight="1" x14ac:dyDescent="0.25">
      <c r="A228">
        <v>22</v>
      </c>
      <c r="B228" s="16" t="s">
        <v>21</v>
      </c>
      <c r="C228" s="249">
        <v>0.14348588551775796</v>
      </c>
      <c r="D228" s="319">
        <v>0.9998007705291776</v>
      </c>
      <c r="E228" s="320">
        <v>0.98292682926829267</v>
      </c>
      <c r="F228" s="243">
        <v>0.57122093023255816</v>
      </c>
      <c r="G228" s="321">
        <v>0.22521739130434781</v>
      </c>
      <c r="H228" s="244">
        <v>6.1538461538461542E-2</v>
      </c>
      <c r="I228" s="244">
        <v>0.61538461538461542</v>
      </c>
      <c r="J228" s="245">
        <v>0.52608695652173909</v>
      </c>
      <c r="K228" s="247">
        <v>1.3664596273291927E-3</v>
      </c>
      <c r="L228" s="326">
        <v>0.49489566777937255</v>
      </c>
      <c r="M228" s="319">
        <v>0.96925694460814427</v>
      </c>
      <c r="N228" s="320">
        <v>0.98536585365853657</v>
      </c>
      <c r="O228" s="243">
        <v>0.54166666666666674</v>
      </c>
      <c r="P228" s="321">
        <v>0.24521739130434786</v>
      </c>
      <c r="Q228" s="244">
        <v>8.0769230769230815E-2</v>
      </c>
      <c r="R228" s="244">
        <v>0.64999999999999991</v>
      </c>
      <c r="S228" s="245">
        <v>0.55217391304347818</v>
      </c>
      <c r="T228" s="344">
        <v>1.3664596273291927E-3</v>
      </c>
      <c r="U228" s="357">
        <v>0.3274367807032591</v>
      </c>
      <c r="V228" s="324">
        <v>0.81982393766993389</v>
      </c>
      <c r="W228" s="322">
        <v>0.94390243902439019</v>
      </c>
      <c r="X228" s="29">
        <v>0.63722826086956508</v>
      </c>
      <c r="Y228" s="323">
        <v>0.29086956521739132</v>
      </c>
      <c r="Z228" s="14">
        <v>7.3076923076923039E-2</v>
      </c>
      <c r="AA228" s="14">
        <v>0.68461538461538463</v>
      </c>
      <c r="AB228" s="33">
        <v>0.59130434782608687</v>
      </c>
      <c r="AC228" s="378">
        <v>1.3664596273291927E-3</v>
      </c>
      <c r="AD228" s="357">
        <v>0.31292706803720022</v>
      </c>
      <c r="AE228" s="324">
        <v>0.78992904693178978</v>
      </c>
      <c r="AF228" s="322">
        <v>0.93902439024390238</v>
      </c>
      <c r="AG228" s="29">
        <v>0.63722826086956508</v>
      </c>
      <c r="AH228" s="323">
        <v>0.34413043478260874</v>
      </c>
      <c r="AI228" s="14">
        <v>0.13846153846153852</v>
      </c>
      <c r="AJ228" s="14">
        <v>0.74615384615384606</v>
      </c>
      <c r="AK228" s="33">
        <v>0.61739130434782608</v>
      </c>
      <c r="AL228" s="378">
        <v>1.3664596273291927E-3</v>
      </c>
      <c r="AM228" s="357">
        <v>0.2347995303732055</v>
      </c>
      <c r="AN228" s="324">
        <v>0.77966889760166758</v>
      </c>
      <c r="AO228" s="322">
        <v>0.93414634146341458</v>
      </c>
      <c r="AP228" s="29">
        <v>0.6542553191489362</v>
      </c>
      <c r="AQ228" s="323">
        <v>0.36499999999999999</v>
      </c>
      <c r="AR228" s="14">
        <v>0.19615384615384623</v>
      </c>
      <c r="AS228" s="14">
        <v>0.65384615384615385</v>
      </c>
      <c r="AT228" s="33">
        <v>0.78695652173913044</v>
      </c>
      <c r="AU228" s="378">
        <v>1.3664596273291927E-3</v>
      </c>
      <c r="AV228" s="357">
        <v>0.36408128859153183</v>
      </c>
      <c r="AW228" s="324">
        <v>0.84571264094414178</v>
      </c>
      <c r="AX228" s="322">
        <v>0.96097560975609753</v>
      </c>
      <c r="AY228" s="29">
        <v>0.63586956521739124</v>
      </c>
      <c r="AZ228" s="323">
        <v>0.41</v>
      </c>
      <c r="BA228" s="14">
        <v>0.19999999999999996</v>
      </c>
      <c r="BB228" s="14">
        <v>0.64615384615384619</v>
      </c>
      <c r="BC228" s="33">
        <v>0.81304347826086953</v>
      </c>
      <c r="BD228" s="378">
        <v>1.4906832298136644E-3</v>
      </c>
      <c r="BE228" s="357">
        <v>0.4752002429943053</v>
      </c>
      <c r="BF228" s="324">
        <v>0.73262203099107481</v>
      </c>
      <c r="BG228" s="322">
        <v>0.92926829268292677</v>
      </c>
      <c r="BH228" s="29">
        <v>0.65691489361702138</v>
      </c>
      <c r="BI228" s="323">
        <v>0.43956521739130433</v>
      </c>
      <c r="BJ228" s="14">
        <v>0.23846153846153839</v>
      </c>
      <c r="BK228" s="14">
        <v>0.66538461538461546</v>
      </c>
      <c r="BL228" s="33">
        <v>0.79565217391304344</v>
      </c>
      <c r="BM228" s="378">
        <v>1.4906832298136644E-3</v>
      </c>
      <c r="BN228" s="357">
        <v>0.43248327040737689</v>
      </c>
      <c r="BO228" s="324">
        <v>0.68733648351786936</v>
      </c>
      <c r="BP228" s="322">
        <v>0.90243902439024393</v>
      </c>
      <c r="BQ228" s="29">
        <v>0.70750000000000002</v>
      </c>
      <c r="BR228" s="323">
        <v>0.40304347826086956</v>
      </c>
      <c r="BS228" s="14">
        <v>0.31538461538461537</v>
      </c>
      <c r="BT228" s="14">
        <v>0.69230769230769229</v>
      </c>
      <c r="BU228" s="33">
        <v>0.78260869565217395</v>
      </c>
      <c r="BV228" s="378">
        <v>1.4906832298136644E-3</v>
      </c>
      <c r="BW228" s="357">
        <v>0.4086179578085597</v>
      </c>
      <c r="BX228" s="322">
        <v>0.98292682926829267</v>
      </c>
      <c r="BY228" s="29">
        <v>0.70882978723404477</v>
      </c>
      <c r="BZ228" s="32">
        <v>0.44032608695652409</v>
      </c>
      <c r="CA228" s="14">
        <v>0.33653846153847899</v>
      </c>
      <c r="CB228" s="14">
        <v>0.69807692307692215</v>
      </c>
      <c r="CC228" s="33">
        <v>0.78695652173913144</v>
      </c>
      <c r="CD228" s="34">
        <v>1.4906832298136644E-3</v>
      </c>
      <c r="CE228" s="393">
        <v>0.6442305379527492</v>
      </c>
      <c r="CF228" s="387"/>
      <c r="CG228" s="44"/>
      <c r="CH228" s="44"/>
      <c r="CI228" s="44"/>
      <c r="CJ228" s="44"/>
      <c r="CK228" s="44"/>
      <c r="CL228" s="44"/>
      <c r="CM228" s="44"/>
    </row>
    <row r="229" spans="1:91" ht="0.95" customHeight="1" x14ac:dyDescent="0.25">
      <c r="A229">
        <v>23</v>
      </c>
      <c r="B229" s="15" t="s">
        <v>22</v>
      </c>
      <c r="C229" s="21">
        <v>0.48859071937147064</v>
      </c>
      <c r="D229" s="319">
        <v>0.44307174511140807</v>
      </c>
      <c r="E229" s="320">
        <v>0.76097560975609757</v>
      </c>
      <c r="F229" s="243">
        <v>0.84791666666666665</v>
      </c>
      <c r="G229" s="321">
        <v>0.35369565217391302</v>
      </c>
      <c r="H229" s="244">
        <v>0.7615384615384615</v>
      </c>
      <c r="I229" s="244">
        <v>0.75769230769230766</v>
      </c>
      <c r="J229" s="245">
        <v>0.73913043478260865</v>
      </c>
      <c r="K229" s="247">
        <v>0.10062111801242236</v>
      </c>
      <c r="L229" s="54">
        <v>0.49958297258297257</v>
      </c>
      <c r="M229" s="319">
        <v>0.43244076569241974</v>
      </c>
      <c r="N229" s="320">
        <v>0.73902439024390243</v>
      </c>
      <c r="O229" s="243">
        <v>0.85758196721311475</v>
      </c>
      <c r="P229" s="321">
        <v>0.39543478260869569</v>
      </c>
      <c r="Q229" s="244">
        <v>0.77307692307692299</v>
      </c>
      <c r="R229" s="244">
        <v>0.77307692307692311</v>
      </c>
      <c r="S229" s="245">
        <v>0.75652173913043486</v>
      </c>
      <c r="T229" s="344">
        <v>0.10062111801242236</v>
      </c>
      <c r="U229" s="355">
        <v>0.33430588235294117</v>
      </c>
      <c r="V229" s="324">
        <v>0.39835178247694802</v>
      </c>
      <c r="W229" s="322">
        <v>0.67804878048780481</v>
      </c>
      <c r="X229" s="29">
        <v>0.88095238095238093</v>
      </c>
      <c r="Y229" s="323">
        <v>0.40239130434782605</v>
      </c>
      <c r="Z229" s="14">
        <v>0.77692307692307694</v>
      </c>
      <c r="AA229" s="14">
        <v>0.79230769230769238</v>
      </c>
      <c r="AB229" s="33">
        <v>0.73913043478260865</v>
      </c>
      <c r="AC229" s="378">
        <v>9.8136645962732916E-2</v>
      </c>
      <c r="AD229" s="355">
        <v>0.35909462578305307</v>
      </c>
      <c r="AE229" s="324">
        <v>0.39912591001555781</v>
      </c>
      <c r="AF229" s="322">
        <v>0.71219512195121948</v>
      </c>
      <c r="AG229" s="29">
        <v>0.87797619047619047</v>
      </c>
      <c r="AH229" s="323">
        <v>0.4104347826086957</v>
      </c>
      <c r="AI229" s="14">
        <v>0.77307692307692299</v>
      </c>
      <c r="AJ229" s="14">
        <v>0.81153846153846154</v>
      </c>
      <c r="AK229" s="33">
        <v>0.73478260869565215</v>
      </c>
      <c r="AL229" s="378">
        <v>0.10062111801242236</v>
      </c>
      <c r="AM229" s="355">
        <v>0.42428742514970064</v>
      </c>
      <c r="AN229" s="324">
        <v>0.42268086378475334</v>
      </c>
      <c r="AO229" s="322">
        <v>0.70487804878048776</v>
      </c>
      <c r="AP229" s="29">
        <v>0.88095238095238093</v>
      </c>
      <c r="AQ229" s="323">
        <v>0.43565217391304351</v>
      </c>
      <c r="AR229" s="14">
        <v>0.7846153846153846</v>
      </c>
      <c r="AS229" s="14">
        <v>0.83461538461538454</v>
      </c>
      <c r="AT229" s="33">
        <v>0.74347826086956514</v>
      </c>
      <c r="AU229" s="378">
        <v>0.10186335403726708</v>
      </c>
      <c r="AV229" s="355">
        <v>0.43336658390535993</v>
      </c>
      <c r="AW229" s="324">
        <v>0.45405570067245338</v>
      </c>
      <c r="AX229" s="322">
        <v>0.79756097560975614</v>
      </c>
      <c r="AY229" s="29">
        <v>0.86794354838709675</v>
      </c>
      <c r="AZ229" s="323">
        <v>0.4667391304347826</v>
      </c>
      <c r="BA229" s="14">
        <v>0.79230769230769227</v>
      </c>
      <c r="BB229" s="14">
        <v>0.84615384615384615</v>
      </c>
      <c r="BC229" s="33">
        <v>0.73913043478260865</v>
      </c>
      <c r="BD229" s="378">
        <v>0.12546583850931678</v>
      </c>
      <c r="BE229" s="355">
        <v>0.38202127374899653</v>
      </c>
      <c r="BF229" s="324">
        <v>0.47076864749198022</v>
      </c>
      <c r="BG229" s="322">
        <v>0.80487804878048785</v>
      </c>
      <c r="BH229" s="29">
        <v>0.86794354838709675</v>
      </c>
      <c r="BI229" s="323">
        <v>0.54369565217391314</v>
      </c>
      <c r="BJ229" s="14">
        <v>0.80769230769230771</v>
      </c>
      <c r="BK229" s="14">
        <v>0.85000000000000009</v>
      </c>
      <c r="BL229" s="33">
        <v>0.82173913043478264</v>
      </c>
      <c r="BM229" s="378">
        <v>0.14161490683229813</v>
      </c>
      <c r="BN229" s="355">
        <v>0.35776701195749633</v>
      </c>
      <c r="BO229" s="324">
        <v>0.4559311846052389</v>
      </c>
      <c r="BP229" s="322">
        <v>0.80731707317073176</v>
      </c>
      <c r="BQ229" s="29">
        <v>0.87797619047619047</v>
      </c>
      <c r="BR229" s="323">
        <v>0.57326086956521738</v>
      </c>
      <c r="BS229" s="14">
        <v>0.81923076923076921</v>
      </c>
      <c r="BT229" s="14">
        <v>0.88461538461538458</v>
      </c>
      <c r="BU229" s="33">
        <v>0.83043478260869563</v>
      </c>
      <c r="BV229" s="378">
        <v>0.14658385093167703</v>
      </c>
      <c r="BW229" s="355">
        <v>0.36644801181779485</v>
      </c>
      <c r="BX229" s="322">
        <v>0.76097560975609757</v>
      </c>
      <c r="BY229" s="29">
        <v>0.87147177419354827</v>
      </c>
      <c r="BZ229" s="32">
        <v>0.62728260869565855</v>
      </c>
      <c r="CA229" s="14">
        <v>0.83076923076923159</v>
      </c>
      <c r="CB229" s="14">
        <v>0.89230769230769402</v>
      </c>
      <c r="CC229" s="33">
        <v>0.8695652173913142</v>
      </c>
      <c r="CD229" s="34">
        <v>0.15900621118012423</v>
      </c>
      <c r="CE229" s="393">
        <v>0.44319718171165506</v>
      </c>
      <c r="CF229" s="387"/>
      <c r="CG229" s="44"/>
      <c r="CH229" s="44"/>
      <c r="CI229" s="44"/>
      <c r="CJ229" s="44"/>
      <c r="CK229" s="44"/>
      <c r="CL229" s="44"/>
      <c r="CM229" s="44"/>
    </row>
    <row r="230" spans="1:91" ht="0.95" customHeight="1" x14ac:dyDescent="0.25">
      <c r="A230">
        <v>24</v>
      </c>
      <c r="B230" s="15" t="s">
        <v>23</v>
      </c>
      <c r="C230" s="21">
        <v>0.37579692457896025</v>
      </c>
      <c r="D230" s="319">
        <v>0.4785746672354913</v>
      </c>
      <c r="E230" s="320">
        <v>0.81951219512195117</v>
      </c>
      <c r="F230" s="243">
        <v>0.84791666666666665</v>
      </c>
      <c r="G230" s="321">
        <v>0.5</v>
      </c>
      <c r="H230" s="244">
        <v>0.69615384615384612</v>
      </c>
      <c r="I230" s="244">
        <v>0.62692307692307692</v>
      </c>
      <c r="J230" s="245">
        <v>0.91304347826086962</v>
      </c>
      <c r="K230" s="247">
        <v>0.51428571428571423</v>
      </c>
      <c r="L230" s="54">
        <v>0.38345025025025026</v>
      </c>
      <c r="M230" s="319">
        <v>0.44366836819667005</v>
      </c>
      <c r="N230" s="320">
        <v>0.79024390243902443</v>
      </c>
      <c r="O230" s="243">
        <v>0.87797619047619047</v>
      </c>
      <c r="P230" s="321">
        <v>0.51956521739130435</v>
      </c>
      <c r="Q230" s="244">
        <v>0.7</v>
      </c>
      <c r="R230" s="244">
        <v>0.66153846153846152</v>
      </c>
      <c r="S230" s="245">
        <v>0.89565217391304353</v>
      </c>
      <c r="T230" s="344">
        <v>0.51801242236024847</v>
      </c>
      <c r="U230" s="355">
        <v>0.34708619696678833</v>
      </c>
      <c r="V230" s="324">
        <v>0.4864255591407799</v>
      </c>
      <c r="W230" s="322">
        <v>0.80243902439024395</v>
      </c>
      <c r="X230" s="29">
        <v>0.86794354838709675</v>
      </c>
      <c r="Y230" s="323">
        <v>0.532391304347826</v>
      </c>
      <c r="Z230" s="14">
        <v>0.7</v>
      </c>
      <c r="AA230" s="14">
        <v>0.69230769230769229</v>
      </c>
      <c r="AB230" s="33">
        <v>0.9</v>
      </c>
      <c r="AC230" s="378">
        <v>0.54409937888198756</v>
      </c>
      <c r="AD230" s="355">
        <v>0.36340233897713392</v>
      </c>
      <c r="AE230" s="324">
        <v>0.48023851447017923</v>
      </c>
      <c r="AF230" s="322">
        <v>0.81951219512195117</v>
      </c>
      <c r="AG230" s="29">
        <v>0.85963114754098358</v>
      </c>
      <c r="AH230" s="323">
        <v>0.52913043478260868</v>
      </c>
      <c r="AI230" s="14">
        <v>0.7</v>
      </c>
      <c r="AJ230" s="14">
        <v>0.7153846153846154</v>
      </c>
      <c r="AK230" s="33">
        <v>0.90434782608695652</v>
      </c>
      <c r="AL230" s="378">
        <v>0.54534161490683231</v>
      </c>
      <c r="AM230" s="355">
        <v>0.42857732997481107</v>
      </c>
      <c r="AN230" s="324">
        <v>0.48620802387258355</v>
      </c>
      <c r="AO230" s="322">
        <v>0.81219512195121957</v>
      </c>
      <c r="AP230" s="29">
        <v>0.86794354838709675</v>
      </c>
      <c r="AQ230" s="323">
        <v>0.55021739130434788</v>
      </c>
      <c r="AR230" s="14">
        <v>0.74230769230769234</v>
      </c>
      <c r="AS230" s="14">
        <v>0.73076923076923073</v>
      </c>
      <c r="AT230" s="33">
        <v>0.90869565217391302</v>
      </c>
      <c r="AU230" s="378">
        <v>0.5304347826086957</v>
      </c>
      <c r="AV230" s="355">
        <v>0.44491774270683881</v>
      </c>
      <c r="AW230" s="324">
        <v>0.52967344323831689</v>
      </c>
      <c r="AX230" s="322">
        <v>0.85609756097560974</v>
      </c>
      <c r="AY230" s="29">
        <v>0.8243534482758621</v>
      </c>
      <c r="AZ230" s="323">
        <v>0.58739130434782605</v>
      </c>
      <c r="BA230" s="14">
        <v>0.74615384615384617</v>
      </c>
      <c r="BB230" s="14">
        <v>0.74230769230769234</v>
      </c>
      <c r="BC230" s="33">
        <v>0.90869565217391302</v>
      </c>
      <c r="BD230" s="378">
        <v>0.54658385093167705</v>
      </c>
      <c r="BE230" s="355">
        <v>0.41166438941076011</v>
      </c>
      <c r="BF230" s="324">
        <v>0.5039356392014176</v>
      </c>
      <c r="BG230" s="322">
        <v>0.81951219512195117</v>
      </c>
      <c r="BH230" s="29">
        <v>0.83686440677966112</v>
      </c>
      <c r="BI230" s="323">
        <v>0.63108695652173918</v>
      </c>
      <c r="BJ230" s="14">
        <v>0.76538461538461533</v>
      </c>
      <c r="BK230" s="14">
        <v>0.76538461538461533</v>
      </c>
      <c r="BL230" s="33">
        <v>0.91304347826086962</v>
      </c>
      <c r="BM230" s="378">
        <v>0.61118012422360246</v>
      </c>
      <c r="BN230" s="355">
        <v>0.3942151317078415</v>
      </c>
      <c r="BO230" s="324">
        <v>0.4917195278346313</v>
      </c>
      <c r="BP230" s="322">
        <v>0.826829268292683</v>
      </c>
      <c r="BQ230" s="29">
        <v>0.83686440677966112</v>
      </c>
      <c r="BR230" s="323">
        <v>0.63630434782608691</v>
      </c>
      <c r="BS230" s="14">
        <v>0.77692307692307694</v>
      </c>
      <c r="BT230" s="14">
        <v>0.79230769230769238</v>
      </c>
      <c r="BU230" s="33">
        <v>0.91739130434782612</v>
      </c>
      <c r="BV230" s="378">
        <v>0.63478260869565217</v>
      </c>
      <c r="BW230" s="355">
        <v>0.41994959170786289</v>
      </c>
      <c r="BX230" s="322">
        <v>0.81951219512195117</v>
      </c>
      <c r="BY230" s="29">
        <v>0.82132483597594685</v>
      </c>
      <c r="BZ230" s="32">
        <v>0.67673913043478895</v>
      </c>
      <c r="CA230" s="14">
        <v>0.78846153846153844</v>
      </c>
      <c r="CB230" s="14">
        <v>0.80961538461539162</v>
      </c>
      <c r="CC230" s="33">
        <v>0.91956521739130459</v>
      </c>
      <c r="CD230" s="34">
        <v>0.68571428571428572</v>
      </c>
      <c r="CE230" s="393">
        <v>0.48771725301449492</v>
      </c>
      <c r="CF230" s="387"/>
      <c r="CG230" s="44"/>
      <c r="CH230" s="44"/>
      <c r="CI230" s="44"/>
      <c r="CJ230" s="44"/>
      <c r="CK230" s="44"/>
      <c r="CL230" s="44"/>
      <c r="CM230" s="44"/>
    </row>
    <row r="231" spans="1:91" ht="0.95" customHeight="1" x14ac:dyDescent="0.25">
      <c r="A231">
        <v>25</v>
      </c>
      <c r="B231" s="15" t="s">
        <v>24</v>
      </c>
      <c r="C231" s="21">
        <v>0.47629178617992174</v>
      </c>
      <c r="D231" s="319">
        <v>0.45625624774969192</v>
      </c>
      <c r="E231" s="320">
        <v>0.8</v>
      </c>
      <c r="F231" s="243">
        <v>0.84687500000000004</v>
      </c>
      <c r="G231" s="321">
        <v>0.37739130434782608</v>
      </c>
      <c r="H231" s="244">
        <v>0.91153846153846152</v>
      </c>
      <c r="I231" s="244">
        <v>0.74615384615384606</v>
      </c>
      <c r="J231" s="245">
        <v>0.86956521739130432</v>
      </c>
      <c r="K231" s="247">
        <v>0.15900621118012423</v>
      </c>
      <c r="L231" s="54">
        <v>0.51366136363636361</v>
      </c>
      <c r="M231" s="319">
        <v>0.45092000623733042</v>
      </c>
      <c r="N231" s="320">
        <v>0.79268292682926833</v>
      </c>
      <c r="O231" s="243">
        <v>0.86794354838709675</v>
      </c>
      <c r="P231" s="321">
        <v>0.42586956521739133</v>
      </c>
      <c r="Q231" s="244">
        <v>0.91153846153846152</v>
      </c>
      <c r="R231" s="244">
        <v>0.76538461538461533</v>
      </c>
      <c r="S231" s="245">
        <v>0.86521739130434783</v>
      </c>
      <c r="T231" s="344">
        <v>0.16521739130434782</v>
      </c>
      <c r="U231" s="355">
        <v>0.52217819533347098</v>
      </c>
      <c r="V231" s="324">
        <v>0.44406366777889184</v>
      </c>
      <c r="W231" s="322">
        <v>0.7780487804878049</v>
      </c>
      <c r="X231" s="29">
        <v>0.85963114754098358</v>
      </c>
      <c r="Y231" s="323">
        <v>0.44456521739130433</v>
      </c>
      <c r="Z231" s="14">
        <v>0.91153846153846152</v>
      </c>
      <c r="AA231" s="14">
        <v>0.7846153846153846</v>
      </c>
      <c r="AB231" s="33">
        <v>0.86956521739130432</v>
      </c>
      <c r="AC231" s="378">
        <v>0.16521739130434782</v>
      </c>
      <c r="AD231" s="355">
        <v>0.53240780669144994</v>
      </c>
      <c r="AE231" s="324">
        <v>0.47179376000306072</v>
      </c>
      <c r="AF231" s="322">
        <v>0.81463414634146347</v>
      </c>
      <c r="AG231" s="29">
        <v>0.85758196721311475</v>
      </c>
      <c r="AH231" s="323">
        <v>0.49086956521739133</v>
      </c>
      <c r="AI231" s="14">
        <v>0.91538461538461535</v>
      </c>
      <c r="AJ231" s="14">
        <v>0.8</v>
      </c>
      <c r="AK231" s="33">
        <v>0.86956521739130432</v>
      </c>
      <c r="AL231" s="378">
        <v>0.16770186335403728</v>
      </c>
      <c r="AM231" s="355">
        <v>0.58351740259740259</v>
      </c>
      <c r="AN231" s="324">
        <v>0.47320546805967045</v>
      </c>
      <c r="AO231" s="322">
        <v>0.80487804878048785</v>
      </c>
      <c r="AP231" s="29">
        <v>0.85758196721311475</v>
      </c>
      <c r="AQ231" s="323">
        <v>0.5267391304347826</v>
      </c>
      <c r="AR231" s="14">
        <v>0.93076923076923079</v>
      </c>
      <c r="AS231" s="14">
        <v>0.81538461538461537</v>
      </c>
      <c r="AT231" s="33">
        <v>0.87826086956521743</v>
      </c>
      <c r="AU231" s="378">
        <v>0.17018633540372671</v>
      </c>
      <c r="AV231" s="355">
        <v>0.62662307067424861</v>
      </c>
      <c r="AW231" s="324">
        <v>0.49953112350610934</v>
      </c>
      <c r="AX231" s="322">
        <v>0.83170731707317069</v>
      </c>
      <c r="AY231" s="29">
        <v>0.83686440677966112</v>
      </c>
      <c r="AZ231" s="323">
        <v>0.53130434782608693</v>
      </c>
      <c r="BA231" s="14">
        <v>0.93076923076923079</v>
      </c>
      <c r="BB231" s="14">
        <v>0.83076923076923082</v>
      </c>
      <c r="BC231" s="33">
        <v>0.88260869565217392</v>
      </c>
      <c r="BD231" s="378">
        <v>0.2236024844720497</v>
      </c>
      <c r="BE231" s="355">
        <v>0.60421367259350089</v>
      </c>
      <c r="BF231" s="324">
        <v>0.53006552925574701</v>
      </c>
      <c r="BG231" s="322">
        <v>0.86585365853658536</v>
      </c>
      <c r="BH231" s="29">
        <v>0.83580508474576276</v>
      </c>
      <c r="BI231" s="323">
        <v>0.52978260869565219</v>
      </c>
      <c r="BJ231" s="14">
        <v>0.93461538461538463</v>
      </c>
      <c r="BK231" s="14">
        <v>0.66153846153846152</v>
      </c>
      <c r="BL231" s="33">
        <v>0.94347826086956521</v>
      </c>
      <c r="BM231" s="378">
        <v>0.26211180124223604</v>
      </c>
      <c r="BN231" s="355">
        <v>0.6346929103256399</v>
      </c>
      <c r="BO231" s="324">
        <v>0.51408856116111512</v>
      </c>
      <c r="BP231" s="322">
        <v>0.86829268292682926</v>
      </c>
      <c r="BQ231" s="29">
        <v>0.84895833333333326</v>
      </c>
      <c r="BR231" s="323">
        <v>0.55391304347826087</v>
      </c>
      <c r="BS231" s="14">
        <v>0.93846153846153846</v>
      </c>
      <c r="BT231" s="14">
        <v>0.75</v>
      </c>
      <c r="BU231" s="33">
        <v>0.94782608695652171</v>
      </c>
      <c r="BV231" s="378">
        <v>0.26335403726708073</v>
      </c>
      <c r="BW231" s="355">
        <v>0.624890536214598</v>
      </c>
      <c r="BX231" s="322">
        <v>0.8</v>
      </c>
      <c r="BY231" s="29">
        <v>0.83806989209965721</v>
      </c>
      <c r="BZ231" s="32">
        <v>0.55543478260869761</v>
      </c>
      <c r="CA231" s="14">
        <v>0.94038461538461493</v>
      </c>
      <c r="CB231" s="14">
        <v>0.67307692307692313</v>
      </c>
      <c r="CC231" s="33">
        <v>0.98043478260869366</v>
      </c>
      <c r="CD231" s="34">
        <v>0.28944099378881988</v>
      </c>
      <c r="CE231" s="393">
        <v>0.46708441772876241</v>
      </c>
      <c r="CF231" s="387"/>
      <c r="CG231" s="44"/>
      <c r="CH231" s="44"/>
      <c r="CI231" s="44"/>
      <c r="CJ231" s="44"/>
      <c r="CK231" s="44"/>
      <c r="CL231" s="44"/>
      <c r="CM231" s="44"/>
    </row>
    <row r="232" spans="1:91" ht="0.95" customHeight="1" x14ac:dyDescent="0.25">
      <c r="A232">
        <v>26</v>
      </c>
      <c r="B232" s="15" t="s">
        <v>25</v>
      </c>
      <c r="C232" s="21">
        <v>0.39420826306913992</v>
      </c>
      <c r="D232" s="319">
        <v>0.45872514961572836</v>
      </c>
      <c r="E232" s="320">
        <v>0.76585365853658538</v>
      </c>
      <c r="F232" s="243">
        <v>0.82543103448275856</v>
      </c>
      <c r="G232" s="321">
        <v>0.30652173913043479</v>
      </c>
      <c r="H232" s="244">
        <v>0.86923076923076925</v>
      </c>
      <c r="I232" s="244">
        <v>0.72307692307692306</v>
      </c>
      <c r="J232" s="245">
        <v>0.90869565217391302</v>
      </c>
      <c r="K232" s="247">
        <v>2.236024844720497E-2</v>
      </c>
      <c r="L232" s="54">
        <v>0.37895905172413791</v>
      </c>
      <c r="M232" s="319">
        <v>0.48340430985193505</v>
      </c>
      <c r="N232" s="320">
        <v>0.78536585365853662</v>
      </c>
      <c r="O232" s="243">
        <v>0.81359649122807021</v>
      </c>
      <c r="P232" s="321">
        <v>0.33413043478260868</v>
      </c>
      <c r="Q232" s="244">
        <v>0.87692307692307692</v>
      </c>
      <c r="R232" s="244">
        <v>0.73076923076923073</v>
      </c>
      <c r="S232" s="245">
        <v>0.90869565217391302</v>
      </c>
      <c r="T232" s="344">
        <v>2.236024844720497E-2</v>
      </c>
      <c r="U232" s="355">
        <v>0.33244082332761576</v>
      </c>
      <c r="V232" s="324">
        <v>0.50543650336523893</v>
      </c>
      <c r="W232" s="322">
        <v>0.79268292682926833</v>
      </c>
      <c r="X232" s="29">
        <v>0.81359649122807021</v>
      </c>
      <c r="Y232" s="323">
        <v>0.33739130434782605</v>
      </c>
      <c r="Z232" s="14">
        <v>0.88846153846153841</v>
      </c>
      <c r="AA232" s="14">
        <v>0.73846153846153839</v>
      </c>
      <c r="AB232" s="33">
        <v>0.9</v>
      </c>
      <c r="AC232" s="378">
        <v>2.3602484472049691E-2</v>
      </c>
      <c r="AD232" s="355">
        <v>0.34739812618595822</v>
      </c>
      <c r="AE232" s="324">
        <v>0.4891721807961828</v>
      </c>
      <c r="AF232" s="322">
        <v>0.8</v>
      </c>
      <c r="AG232" s="29">
        <v>0.81359649122807021</v>
      </c>
      <c r="AH232" s="323">
        <v>0.45195652173913042</v>
      </c>
      <c r="AI232" s="14">
        <v>0.88846153846153841</v>
      </c>
      <c r="AJ232" s="14">
        <v>0.74230769230769234</v>
      </c>
      <c r="AK232" s="33">
        <v>0.90434782608695652</v>
      </c>
      <c r="AL232" s="378">
        <v>2.3602484472049691E-2</v>
      </c>
      <c r="AM232" s="355">
        <v>0.38172324596543433</v>
      </c>
      <c r="AN232" s="324">
        <v>0.49675371652389794</v>
      </c>
      <c r="AO232" s="322">
        <v>0.79024390243902443</v>
      </c>
      <c r="AP232" s="29">
        <v>0.82543103448275856</v>
      </c>
      <c r="AQ232" s="323">
        <v>0.49130434782608695</v>
      </c>
      <c r="AR232" s="14">
        <v>0.9</v>
      </c>
      <c r="AS232" s="14">
        <v>0.75</v>
      </c>
      <c r="AT232" s="33">
        <v>0.90434782608695652</v>
      </c>
      <c r="AU232" s="378">
        <v>2.4844720496894408E-2</v>
      </c>
      <c r="AV232" s="355">
        <v>0.38858658078368224</v>
      </c>
      <c r="AW232" s="324">
        <v>0.52671459835802192</v>
      </c>
      <c r="AX232" s="322">
        <v>0.84634146341463412</v>
      </c>
      <c r="AY232" s="29">
        <v>0.81140350877192979</v>
      </c>
      <c r="AZ232" s="323">
        <v>0.51847826086956517</v>
      </c>
      <c r="BA232" s="14">
        <v>0.90769230769230769</v>
      </c>
      <c r="BB232" s="14">
        <v>0.75769230769230766</v>
      </c>
      <c r="BC232" s="33">
        <v>0.89130434782608692</v>
      </c>
      <c r="BD232" s="378">
        <v>2.8571428571428571E-2</v>
      </c>
      <c r="BE232" s="355">
        <v>0.39192010283793138</v>
      </c>
      <c r="BF232" s="324">
        <v>0.55822041123978283</v>
      </c>
      <c r="BG232" s="322">
        <v>0.85853658536585364</v>
      </c>
      <c r="BH232" s="29">
        <v>0.8103070175438597</v>
      </c>
      <c r="BI232" s="323">
        <v>0.58065217391304358</v>
      </c>
      <c r="BJ232" s="14">
        <v>0.91538461538461535</v>
      </c>
      <c r="BK232" s="14">
        <v>0.75</v>
      </c>
      <c r="BL232" s="33">
        <v>0.9</v>
      </c>
      <c r="BM232" s="378">
        <v>2.8571428571428571E-2</v>
      </c>
      <c r="BN232" s="355">
        <v>0.35630898524370197</v>
      </c>
      <c r="BO232" s="324">
        <v>0.50378097587666726</v>
      </c>
      <c r="BP232" s="322">
        <v>0.85609756097560974</v>
      </c>
      <c r="BQ232" s="29">
        <v>0.84895833333333326</v>
      </c>
      <c r="BR232" s="323">
        <v>0.55978260869565222</v>
      </c>
      <c r="BS232" s="14">
        <v>0.90769230769230769</v>
      </c>
      <c r="BT232" s="14">
        <v>0.75769230769230766</v>
      </c>
      <c r="BU232" s="33">
        <v>0.89565217391304353</v>
      </c>
      <c r="BV232" s="378">
        <v>2.8571428571428571E-2</v>
      </c>
      <c r="BW232" s="355">
        <v>0.37880690489683949</v>
      </c>
      <c r="BX232" s="322">
        <v>0.76585365853658538</v>
      </c>
      <c r="BY232" s="29">
        <v>0.84139632486388471</v>
      </c>
      <c r="BZ232" s="32">
        <v>0.60445652173913678</v>
      </c>
      <c r="CA232" s="14">
        <v>0.91538461538461469</v>
      </c>
      <c r="CB232" s="14">
        <v>0.75769230769230811</v>
      </c>
      <c r="CC232" s="33">
        <v>0.89347826086956506</v>
      </c>
      <c r="CD232" s="34">
        <v>2.8571428571428571E-2</v>
      </c>
      <c r="CE232" s="393">
        <v>0.50242443176285068</v>
      </c>
      <c r="CF232" s="387"/>
      <c r="CG232" s="44"/>
      <c r="CH232" s="44"/>
      <c r="CI232" s="44"/>
      <c r="CJ232" s="44"/>
      <c r="CK232" s="44"/>
      <c r="CL232" s="44"/>
      <c r="CM232" s="44"/>
    </row>
    <row r="233" spans="1:91" ht="0.95" customHeight="1" x14ac:dyDescent="0.25">
      <c r="A233">
        <v>27</v>
      </c>
      <c r="B233" s="15" t="s">
        <v>26</v>
      </c>
      <c r="C233" s="21">
        <v>0.33384157416750754</v>
      </c>
      <c r="D233" s="319">
        <v>0.37273713853497947</v>
      </c>
      <c r="E233" s="320">
        <v>0.62609756097560987</v>
      </c>
      <c r="F233" s="243">
        <v>0.85963114754098358</v>
      </c>
      <c r="G233" s="321">
        <v>0.27934782608695652</v>
      </c>
      <c r="H233" s="244">
        <v>0.79615384615384621</v>
      </c>
      <c r="I233" s="244">
        <v>0.7961538461538461</v>
      </c>
      <c r="J233" s="245">
        <v>0.79565217391304344</v>
      </c>
      <c r="K233" s="247">
        <v>0.20496894409937888</v>
      </c>
      <c r="L233" s="54">
        <v>0.38438899718431885</v>
      </c>
      <c r="M233" s="319">
        <v>0.43292166209522492</v>
      </c>
      <c r="N233" s="320">
        <v>0.68780487804878043</v>
      </c>
      <c r="O233" s="243">
        <v>0.8125</v>
      </c>
      <c r="P233" s="321">
        <v>0.34108695652173915</v>
      </c>
      <c r="Q233" s="244">
        <v>0.80384615384615388</v>
      </c>
      <c r="R233" s="244">
        <v>0.81923076923076921</v>
      </c>
      <c r="S233" s="245">
        <v>0.80434782608695654</v>
      </c>
      <c r="T233" s="344">
        <v>0.20869565217391303</v>
      </c>
      <c r="U233" s="355">
        <v>0.37204894394800975</v>
      </c>
      <c r="V233" s="324">
        <v>0.46640322263760797</v>
      </c>
      <c r="W233" s="322">
        <v>0.71951219512195119</v>
      </c>
      <c r="X233" s="29">
        <v>0.7979910714285714</v>
      </c>
      <c r="Y233" s="323">
        <v>0.35369565217391302</v>
      </c>
      <c r="Z233" s="14">
        <v>0.8</v>
      </c>
      <c r="AA233" s="14">
        <v>0.84615384615384615</v>
      </c>
      <c r="AB233" s="33">
        <v>0.83913043478260874</v>
      </c>
      <c r="AC233" s="378">
        <v>0.21118012422360249</v>
      </c>
      <c r="AD233" s="355">
        <v>0.35957730292691686</v>
      </c>
      <c r="AE233" s="324">
        <v>0.4804530839827309</v>
      </c>
      <c r="AF233" s="322">
        <v>0.75853658536585367</v>
      </c>
      <c r="AG233" s="29">
        <v>0.78749999999999998</v>
      </c>
      <c r="AH233" s="323">
        <v>0.38608695652173913</v>
      </c>
      <c r="AI233" s="14">
        <v>0.79615384615384621</v>
      </c>
      <c r="AJ233" s="14">
        <v>0.86923076923076925</v>
      </c>
      <c r="AK233" s="33">
        <v>0.84347826086956523</v>
      </c>
      <c r="AL233" s="378">
        <v>0.21739130434782608</v>
      </c>
      <c r="AM233" s="355">
        <v>0.4189482847784865</v>
      </c>
      <c r="AN233" s="324">
        <v>0.50210187336837586</v>
      </c>
      <c r="AO233" s="322">
        <v>0.75609756097560976</v>
      </c>
      <c r="AP233" s="29">
        <v>0.78749999999999998</v>
      </c>
      <c r="AQ233" s="323">
        <v>0.41978260869565215</v>
      </c>
      <c r="AR233" s="14">
        <v>0.81153846153846154</v>
      </c>
      <c r="AS233" s="14">
        <v>0.88461538461538458</v>
      </c>
      <c r="AT233" s="33">
        <v>0.83913043478260874</v>
      </c>
      <c r="AU233" s="378">
        <v>0.21987577639751552</v>
      </c>
      <c r="AV233" s="355">
        <v>0.43951301956978817</v>
      </c>
      <c r="AW233" s="324">
        <v>0.54509556857748331</v>
      </c>
      <c r="AX233" s="322">
        <v>0.83902439024390241</v>
      </c>
      <c r="AY233" s="29">
        <v>0.77314814814814814</v>
      </c>
      <c r="AZ233" s="323">
        <v>0.46760869565217389</v>
      </c>
      <c r="BA233" s="14">
        <v>0.80769230769230771</v>
      </c>
      <c r="BB233" s="14">
        <v>0.91153846153846152</v>
      </c>
      <c r="BC233" s="33">
        <v>0.81304347826086953</v>
      </c>
      <c r="BD233" s="378">
        <v>0.23850931677018633</v>
      </c>
      <c r="BE233" s="355">
        <v>0.39782179737650014</v>
      </c>
      <c r="BF233" s="324">
        <v>0.51204252595518485</v>
      </c>
      <c r="BG233" s="322">
        <v>0.826829268292683</v>
      </c>
      <c r="BH233" s="29">
        <v>0.8002232142857143</v>
      </c>
      <c r="BI233" s="323">
        <v>0.51239130434782609</v>
      </c>
      <c r="BJ233" s="14">
        <v>0.81153846153846154</v>
      </c>
      <c r="BK233" s="14">
        <v>0.91153846153846152</v>
      </c>
      <c r="BL233" s="33">
        <v>0.88695652173913042</v>
      </c>
      <c r="BM233" s="378">
        <v>0.25093167701863356</v>
      </c>
      <c r="BN233" s="355">
        <v>0.39702905874921035</v>
      </c>
      <c r="BO233" s="324">
        <v>0.51366957456422169</v>
      </c>
      <c r="BP233" s="322">
        <v>0.82439024390243909</v>
      </c>
      <c r="BQ233" s="29">
        <v>0.81359649122807021</v>
      </c>
      <c r="BR233" s="323">
        <v>0.54695652173913045</v>
      </c>
      <c r="BS233" s="14">
        <v>0.81538461538461537</v>
      </c>
      <c r="BT233" s="14">
        <v>0.93846153846153846</v>
      </c>
      <c r="BU233" s="33">
        <v>0.90434782608695652</v>
      </c>
      <c r="BV233" s="378">
        <v>0.24347826086956523</v>
      </c>
      <c r="BW233" s="355">
        <v>0.41787741402277562</v>
      </c>
      <c r="BX233" s="322">
        <v>0.62609756097560987</v>
      </c>
      <c r="BY233" s="29">
        <v>0.81995809837092892</v>
      </c>
      <c r="BZ233" s="32">
        <v>0.59326086956522051</v>
      </c>
      <c r="CA233" s="14">
        <v>0.81538461538461493</v>
      </c>
      <c r="CB233" s="14">
        <v>0.95192307692307687</v>
      </c>
      <c r="CC233" s="33">
        <v>0.92826086956521348</v>
      </c>
      <c r="CD233" s="34">
        <v>0.2492753623188404</v>
      </c>
      <c r="CE233" s="393">
        <v>0.50045258608680276</v>
      </c>
      <c r="CF233" s="387"/>
      <c r="CG233" s="44"/>
      <c r="CH233" s="44"/>
      <c r="CI233" s="44"/>
      <c r="CJ233" s="44"/>
      <c r="CK233" s="44"/>
      <c r="CL233" s="44"/>
      <c r="CM233" s="44"/>
    </row>
    <row r="234" spans="1:91" ht="0.95" customHeight="1" x14ac:dyDescent="0.25">
      <c r="A234">
        <v>28</v>
      </c>
      <c r="B234" s="15" t="s">
        <v>27</v>
      </c>
      <c r="C234" s="21">
        <v>0.24573391402079234</v>
      </c>
      <c r="D234" s="319">
        <v>0.38185027979702124</v>
      </c>
      <c r="E234" s="320">
        <v>0.70975609756097557</v>
      </c>
      <c r="F234" s="243">
        <v>0.890625</v>
      </c>
      <c r="G234" s="321">
        <v>0.31913043478260872</v>
      </c>
      <c r="H234" s="244">
        <v>0.83846153846153848</v>
      </c>
      <c r="I234" s="244">
        <v>0.83076923076923082</v>
      </c>
      <c r="J234" s="245">
        <v>0.86521739130434783</v>
      </c>
      <c r="K234" s="247">
        <v>0.22981366459627328</v>
      </c>
      <c r="L234" s="54">
        <v>0.24829055804097011</v>
      </c>
      <c r="M234" s="319">
        <v>0.41744732736376117</v>
      </c>
      <c r="N234" s="320">
        <v>0.73414634146341462</v>
      </c>
      <c r="O234" s="243">
        <v>0.86794354838709675</v>
      </c>
      <c r="P234" s="321">
        <v>0.35673913043478261</v>
      </c>
      <c r="Q234" s="244">
        <v>0.84615384615384615</v>
      </c>
      <c r="R234" s="244">
        <v>0.86538461538461542</v>
      </c>
      <c r="S234" s="245">
        <v>0.94782608695652171</v>
      </c>
      <c r="T234" s="344">
        <v>0.24596273291925466</v>
      </c>
      <c r="U234" s="355">
        <v>0.2363630241147078</v>
      </c>
      <c r="V234" s="324">
        <v>0.42622661259399403</v>
      </c>
      <c r="W234" s="322">
        <v>0.72682926829268291</v>
      </c>
      <c r="X234" s="29">
        <v>0.86995967741935487</v>
      </c>
      <c r="Y234" s="323">
        <v>0.37608695652173912</v>
      </c>
      <c r="Z234" s="14">
        <v>0.85</v>
      </c>
      <c r="AA234" s="14">
        <v>0.87692307692307692</v>
      </c>
      <c r="AB234" s="33">
        <v>0.95652173913043481</v>
      </c>
      <c r="AC234" s="378">
        <v>0.24596273291925466</v>
      </c>
      <c r="AD234" s="355">
        <v>0.24492786448420251</v>
      </c>
      <c r="AE234" s="324">
        <v>0.41781447574697639</v>
      </c>
      <c r="AF234" s="322">
        <v>0.74146341463414633</v>
      </c>
      <c r="AG234" s="29">
        <v>0.86895161290322576</v>
      </c>
      <c r="AH234" s="323">
        <v>0.39499999999999996</v>
      </c>
      <c r="AI234" s="14">
        <v>0.83846153846153848</v>
      </c>
      <c r="AJ234" s="14">
        <v>0.88846153846153852</v>
      </c>
      <c r="AK234" s="33">
        <v>0.94782608695652171</v>
      </c>
      <c r="AL234" s="378">
        <v>0.2484472049689441</v>
      </c>
      <c r="AM234" s="355">
        <v>0.24570570914444625</v>
      </c>
      <c r="AN234" s="324">
        <v>0.39802136941237337</v>
      </c>
      <c r="AO234" s="322">
        <v>0.71463414634146338</v>
      </c>
      <c r="AP234" s="29">
        <v>0.87996031746031744</v>
      </c>
      <c r="AQ234" s="323">
        <v>0.43369565217391304</v>
      </c>
      <c r="AR234" s="14">
        <v>0.83461538461538465</v>
      </c>
      <c r="AS234" s="14">
        <v>0.89230769230769225</v>
      </c>
      <c r="AT234" s="33">
        <v>0.94782608695652171</v>
      </c>
      <c r="AU234" s="378">
        <v>0.2857142857142857</v>
      </c>
      <c r="AV234" s="355">
        <v>0.25275788323446774</v>
      </c>
      <c r="AW234" s="324">
        <v>0.43944650946341579</v>
      </c>
      <c r="AX234" s="322">
        <v>0.75121951219512195</v>
      </c>
      <c r="AY234" s="29">
        <v>0.85860655737704916</v>
      </c>
      <c r="AZ234" s="323">
        <v>0.54804347826086963</v>
      </c>
      <c r="BA234" s="14">
        <v>0.84230769230769231</v>
      </c>
      <c r="BB234" s="14">
        <v>0.90384615384615385</v>
      </c>
      <c r="BC234" s="33">
        <v>0.94347826086956521</v>
      </c>
      <c r="BD234" s="378">
        <v>0.33788819875776399</v>
      </c>
      <c r="BE234" s="355">
        <v>0.23627436281859068</v>
      </c>
      <c r="BF234" s="324">
        <v>0.41622725203747724</v>
      </c>
      <c r="BG234" s="322">
        <v>0.73170731707317072</v>
      </c>
      <c r="BH234" s="29">
        <v>0.87996031746031744</v>
      </c>
      <c r="BI234" s="323">
        <v>0.66369565217391302</v>
      </c>
      <c r="BJ234" s="14">
        <v>0.83846153846153848</v>
      </c>
      <c r="BK234" s="14">
        <v>0.9076923076923078</v>
      </c>
      <c r="BL234" s="33">
        <v>0.95652173913043481</v>
      </c>
      <c r="BM234" s="378">
        <v>0.35652173913043478</v>
      </c>
      <c r="BN234" s="355">
        <v>0.22270328380237023</v>
      </c>
      <c r="BO234" s="324">
        <v>0.39267063149895071</v>
      </c>
      <c r="BP234" s="322">
        <v>0.72926829268292681</v>
      </c>
      <c r="BQ234" s="29">
        <v>0.90719696969696972</v>
      </c>
      <c r="BR234" s="323">
        <v>0.72065217391304348</v>
      </c>
      <c r="BS234" s="14">
        <v>0.84615384615384615</v>
      </c>
      <c r="BT234" s="14">
        <v>0.91153846153846152</v>
      </c>
      <c r="BU234" s="33">
        <v>0.95217391304347831</v>
      </c>
      <c r="BV234" s="378">
        <v>0.36273291925465839</v>
      </c>
      <c r="BW234" s="355">
        <v>0.23189904948666018</v>
      </c>
      <c r="BX234" s="322">
        <v>0.70975609756097557</v>
      </c>
      <c r="BY234" s="29">
        <v>0.90719696969697239</v>
      </c>
      <c r="BZ234" s="32">
        <v>0.83565217391306246</v>
      </c>
      <c r="CA234" s="14">
        <v>0.84807692307692351</v>
      </c>
      <c r="CB234" s="14">
        <v>0.91923076923076841</v>
      </c>
      <c r="CC234" s="33">
        <v>0.95652173913043415</v>
      </c>
      <c r="CD234" s="34">
        <v>0.37722567287784831</v>
      </c>
      <c r="CE234" s="393">
        <v>0.37944977308834221</v>
      </c>
      <c r="CF234" s="387"/>
      <c r="CG234" s="44"/>
      <c r="CH234" s="44"/>
      <c r="CI234" s="44"/>
      <c r="CJ234" s="44"/>
      <c r="CK234" s="44"/>
      <c r="CL234" s="44"/>
      <c r="CM234" s="44"/>
    </row>
    <row r="235" spans="1:91" s="250" customFormat="1" ht="0.95" customHeight="1" x14ac:dyDescent="0.25">
      <c r="A235" s="250">
        <v>29</v>
      </c>
      <c r="B235" s="251" t="s">
        <v>28</v>
      </c>
      <c r="C235" s="21">
        <v>0.56616233766233759</v>
      </c>
      <c r="D235" s="319">
        <v>0.66886293301387645</v>
      </c>
      <c r="E235" s="320">
        <v>0.8878048780487805</v>
      </c>
      <c r="F235" s="253">
        <v>0.63586956521739124</v>
      </c>
      <c r="G235" s="321">
        <v>0.46739130434782611</v>
      </c>
      <c r="H235" s="252">
        <v>0.45769230769230773</v>
      </c>
      <c r="I235" s="252">
        <v>0.66153846153846152</v>
      </c>
      <c r="J235" s="252">
        <v>0.97391304347826091</v>
      </c>
      <c r="K235" s="252">
        <v>0.14616977225672878</v>
      </c>
      <c r="L235" s="54">
        <v>0.6109691899612324</v>
      </c>
      <c r="M235" s="319">
        <v>0.59308090938139491</v>
      </c>
      <c r="N235" s="320">
        <v>0.84146341463414631</v>
      </c>
      <c r="O235" s="253">
        <v>0.69005102040816335</v>
      </c>
      <c r="P235" s="321">
        <v>0.50478260869565217</v>
      </c>
      <c r="Q235" s="252">
        <v>0.48846153846153839</v>
      </c>
      <c r="R235" s="252">
        <v>0.67307692307692313</v>
      </c>
      <c r="S235" s="252">
        <v>0.97391304347826091</v>
      </c>
      <c r="T235" s="345">
        <v>0.14962042788129745</v>
      </c>
      <c r="U235" s="355">
        <v>0.5857316513761468</v>
      </c>
      <c r="V235" s="324">
        <v>0.7065964299389953</v>
      </c>
      <c r="W235" s="322">
        <v>0.89268292682926831</v>
      </c>
      <c r="X235" s="254">
        <v>0.63858695652173902</v>
      </c>
      <c r="Y235" s="323">
        <v>0.51695652173913043</v>
      </c>
      <c r="Z235" s="255">
        <v>0.51923076923076916</v>
      </c>
      <c r="AA235" s="255">
        <v>0.68076923076923079</v>
      </c>
      <c r="AB235" s="255">
        <v>0.9695652173913043</v>
      </c>
      <c r="AC235" s="379">
        <v>0.15265700483091788</v>
      </c>
      <c r="AD235" s="355">
        <v>0.60497765459899522</v>
      </c>
      <c r="AE235" s="324">
        <v>0.73756729365630913</v>
      </c>
      <c r="AF235" s="322">
        <v>0.91219512195121955</v>
      </c>
      <c r="AG235" s="254">
        <v>0.63722826086956508</v>
      </c>
      <c r="AH235" s="323">
        <v>0.52391304347826084</v>
      </c>
      <c r="AI235" s="256">
        <v>0.55384615384615388</v>
      </c>
      <c r="AJ235" s="255">
        <v>0.69230769230769229</v>
      </c>
      <c r="AK235" s="256">
        <v>0.97391304347826091</v>
      </c>
      <c r="AL235" s="381">
        <v>0.15431331953071084</v>
      </c>
      <c r="AM235" s="355">
        <v>0.68259717087284999</v>
      </c>
      <c r="AN235" s="324">
        <v>0.71877939023001547</v>
      </c>
      <c r="AO235" s="322">
        <v>0.9</v>
      </c>
      <c r="AP235" s="254">
        <v>0.6542553191489362</v>
      </c>
      <c r="AQ235" s="323">
        <v>0.5410869565217391</v>
      </c>
      <c r="AR235" s="255">
        <v>0.65</v>
      </c>
      <c r="AS235" s="256">
        <v>0.7038461538461539</v>
      </c>
      <c r="AT235" s="255">
        <v>0.97826086956521741</v>
      </c>
      <c r="AU235" s="379">
        <v>0.15776397515527951</v>
      </c>
      <c r="AV235" s="355">
        <v>0.69097746862241038</v>
      </c>
      <c r="AW235" s="324">
        <v>0.72094079466636096</v>
      </c>
      <c r="AX235" s="322">
        <v>0.90243902439024393</v>
      </c>
      <c r="AY235" s="254">
        <v>0.63858695652173902</v>
      </c>
      <c r="AZ235" s="323">
        <v>0.54086956521739138</v>
      </c>
      <c r="BA235" s="255">
        <v>0.6692307692307693</v>
      </c>
      <c r="BB235" s="255">
        <v>0.72307692307692306</v>
      </c>
      <c r="BC235" s="255">
        <v>0.9826086956521739</v>
      </c>
      <c r="BD235" s="379">
        <v>0.17750172532781228</v>
      </c>
      <c r="BE235" s="355">
        <v>0.694922935520362</v>
      </c>
      <c r="BF235" s="324">
        <v>0.76175558625614115</v>
      </c>
      <c r="BG235" s="322">
        <v>0.92682926829268297</v>
      </c>
      <c r="BH235" s="254">
        <v>0.63858695652173902</v>
      </c>
      <c r="BI235" s="323">
        <v>0.60521739130434782</v>
      </c>
      <c r="BJ235" s="255">
        <v>0.68461538461538463</v>
      </c>
      <c r="BK235" s="255">
        <v>0.7038461538461539</v>
      </c>
      <c r="BL235" s="255">
        <v>0.9826086956521739</v>
      </c>
      <c r="BM235" s="379">
        <v>0.19585921325051758</v>
      </c>
      <c r="BN235" s="355">
        <v>0.63432557747711737</v>
      </c>
      <c r="BO235" s="324">
        <v>0.70245184500826074</v>
      </c>
      <c r="BP235" s="322">
        <v>0.91951219512195115</v>
      </c>
      <c r="BQ235" s="254">
        <v>0.67317708333333326</v>
      </c>
      <c r="BR235" s="323">
        <v>0.56260869565217397</v>
      </c>
      <c r="BS235" s="255">
        <v>0.69615384615384612</v>
      </c>
      <c r="BT235" s="255">
        <v>0.63076923076923075</v>
      </c>
      <c r="BU235" s="255">
        <v>1</v>
      </c>
      <c r="BV235" s="379">
        <v>0.19917184265010354</v>
      </c>
      <c r="BW235" s="355">
        <v>0.65235679698312765</v>
      </c>
      <c r="BX235" s="322">
        <v>0.8878048780487805</v>
      </c>
      <c r="BY235" s="254">
        <v>0.66534290201973612</v>
      </c>
      <c r="BZ235" s="32">
        <v>0.59467391304347672</v>
      </c>
      <c r="CA235" s="255">
        <v>0.7134615384615367</v>
      </c>
      <c r="CB235" s="255">
        <v>0.6307692307692343</v>
      </c>
      <c r="CC235" s="255">
        <v>1.0021739130434788</v>
      </c>
      <c r="CD235" s="255">
        <v>0.2125143777317722</v>
      </c>
      <c r="CE235" s="393">
        <v>0.6690489937500349</v>
      </c>
      <c r="CF235" s="388"/>
      <c r="CG235" s="257"/>
      <c r="CH235" s="257"/>
      <c r="CI235" s="257"/>
      <c r="CJ235" s="257"/>
      <c r="CK235" s="257"/>
      <c r="CL235" s="257"/>
      <c r="CM235" s="257"/>
    </row>
    <row r="236" spans="1:91" ht="0.95" customHeight="1" x14ac:dyDescent="0.25">
      <c r="A236">
        <v>30</v>
      </c>
      <c r="B236" s="15" t="s">
        <v>29</v>
      </c>
      <c r="C236" s="21">
        <v>0.1879529878221467</v>
      </c>
      <c r="D236" s="319">
        <v>0.28184572516981421</v>
      </c>
      <c r="E236" s="320">
        <v>0.3878048780487805</v>
      </c>
      <c r="F236" s="243">
        <v>0.91791044776119413</v>
      </c>
      <c r="G236" s="321">
        <v>0.34304347826086962</v>
      </c>
      <c r="H236" s="244">
        <v>0.86923076923076925</v>
      </c>
      <c r="I236" s="244">
        <v>0.70769230769230762</v>
      </c>
      <c r="J236" s="245">
        <v>0.90869565217391302</v>
      </c>
      <c r="K236" s="247">
        <v>0.25217391304347825</v>
      </c>
      <c r="L236" s="54">
        <v>0.20082447586543151</v>
      </c>
      <c r="M236" s="319">
        <v>0.33648816249112468</v>
      </c>
      <c r="N236" s="320">
        <v>0.53902439024390247</v>
      </c>
      <c r="O236" s="243">
        <v>0.890625</v>
      </c>
      <c r="P236" s="321">
        <v>0.39260869565217388</v>
      </c>
      <c r="Q236" s="244">
        <v>0.86538461538461542</v>
      </c>
      <c r="R236" s="244">
        <v>0.74615384615384606</v>
      </c>
      <c r="S236" s="245">
        <v>0.91304347826086962</v>
      </c>
      <c r="T236" s="344">
        <v>0.25341614906832299</v>
      </c>
      <c r="U236" s="355">
        <v>0.21497040746642387</v>
      </c>
      <c r="V236" s="324">
        <v>0.41216358943102599</v>
      </c>
      <c r="W236" s="322">
        <v>0.67317073170731712</v>
      </c>
      <c r="X236" s="29">
        <v>0.84791666666666665</v>
      </c>
      <c r="Y236" s="323">
        <v>0.42521739130434782</v>
      </c>
      <c r="Z236" s="14">
        <v>0.87307692307692308</v>
      </c>
      <c r="AA236" s="14">
        <v>0.75384615384615394</v>
      </c>
      <c r="AB236" s="33">
        <v>0.92173913043478262</v>
      </c>
      <c r="AC236" s="378">
        <v>0.25590062111801243</v>
      </c>
      <c r="AD236" s="355">
        <v>0.21835063085063083</v>
      </c>
      <c r="AE236" s="324">
        <v>0.42860703238061726</v>
      </c>
      <c r="AF236" s="322">
        <v>0.73170731707317072</v>
      </c>
      <c r="AG236" s="29">
        <v>0.84583333333333344</v>
      </c>
      <c r="AH236" s="323">
        <v>0.43478260869565216</v>
      </c>
      <c r="AI236" s="14">
        <v>0.86538461538461542</v>
      </c>
      <c r="AJ236" s="14">
        <v>0.74230769230769234</v>
      </c>
      <c r="AK236" s="33">
        <v>0.92173913043478262</v>
      </c>
      <c r="AL236" s="378">
        <v>0.25714285714285712</v>
      </c>
      <c r="AM236" s="355">
        <v>0.25244960784313725</v>
      </c>
      <c r="AN236" s="324">
        <v>0.48000538122624692</v>
      </c>
      <c r="AO236" s="322">
        <v>0.76585365853658538</v>
      </c>
      <c r="AP236" s="29">
        <v>0.83686440677966112</v>
      </c>
      <c r="AQ236" s="323">
        <v>0.4573913043478261</v>
      </c>
      <c r="AR236" s="14">
        <v>0.85384615384615392</v>
      </c>
      <c r="AS236" s="14">
        <v>0.74615384615384606</v>
      </c>
      <c r="AT236" s="33">
        <v>0.92173913043478262</v>
      </c>
      <c r="AU236" s="378">
        <v>0.69068322981366459</v>
      </c>
      <c r="AV236" s="355">
        <v>0.26653918552036199</v>
      </c>
      <c r="AW236" s="324">
        <v>0.52855025108077269</v>
      </c>
      <c r="AX236" s="322">
        <v>0.84390243902439022</v>
      </c>
      <c r="AY236" s="29">
        <v>0.8103070175438597</v>
      </c>
      <c r="AZ236" s="323">
        <v>0.48000000000000004</v>
      </c>
      <c r="BA236" s="14">
        <v>0.85769230769230775</v>
      </c>
      <c r="BB236" s="14">
        <v>0.75</v>
      </c>
      <c r="BC236" s="33">
        <v>0.92173913043478262</v>
      </c>
      <c r="BD236" s="378">
        <v>0.69813664596273295</v>
      </c>
      <c r="BE236" s="355">
        <v>0.25736501114294813</v>
      </c>
      <c r="BF236" s="324">
        <v>0.50546007187624742</v>
      </c>
      <c r="BG236" s="322">
        <v>0.82926829268292679</v>
      </c>
      <c r="BH236" s="29">
        <v>0.82543103448275856</v>
      </c>
      <c r="BI236" s="323">
        <v>0.49478260869565222</v>
      </c>
      <c r="BJ236" s="14">
        <v>0.88076923076923075</v>
      </c>
      <c r="BK236" s="14">
        <v>0.74615384615384606</v>
      </c>
      <c r="BL236" s="33">
        <v>0.95217391304347831</v>
      </c>
      <c r="BM236" s="378">
        <v>0.70062111801242233</v>
      </c>
      <c r="BN236" s="355">
        <v>0.24690536013400335</v>
      </c>
      <c r="BO236" s="324">
        <v>0.52803564228614008</v>
      </c>
      <c r="BP236" s="322">
        <v>0.85365853658536583</v>
      </c>
      <c r="BQ236" s="29">
        <v>0.8125</v>
      </c>
      <c r="BR236" s="323">
        <v>0.51326086956521744</v>
      </c>
      <c r="BS236" s="14">
        <v>0.87307692307692308</v>
      </c>
      <c r="BT236" s="14">
        <v>0.79230769230769238</v>
      </c>
      <c r="BU236" s="33">
        <v>0.9826086956521739</v>
      </c>
      <c r="BV236" s="378">
        <v>0.70062111801242233</v>
      </c>
      <c r="BW236" s="355">
        <v>0.26561087567844344</v>
      </c>
      <c r="BX236" s="322">
        <v>0.3878048780487805</v>
      </c>
      <c r="BY236" s="29">
        <v>0.80678331385154856</v>
      </c>
      <c r="BZ236" s="32">
        <v>0.53195652173913199</v>
      </c>
      <c r="CA236" s="14">
        <v>0.88653846153845983</v>
      </c>
      <c r="CB236" s="14">
        <v>0.79230769230769316</v>
      </c>
      <c r="CC236" s="33">
        <v>0.99782608695652375</v>
      </c>
      <c r="CD236" s="34">
        <v>0.70227743271221554</v>
      </c>
      <c r="CE236" s="393">
        <v>0.52072546584924084</v>
      </c>
      <c r="CF236" s="387"/>
      <c r="CG236" s="44"/>
      <c r="CH236" s="44"/>
      <c r="CI236" s="44"/>
      <c r="CJ236" s="44"/>
      <c r="CK236" s="44"/>
      <c r="CL236" s="44"/>
      <c r="CM236" s="44"/>
    </row>
    <row r="237" spans="1:91" ht="0.95" customHeight="1" x14ac:dyDescent="0.25">
      <c r="A237">
        <v>31</v>
      </c>
      <c r="B237" s="15" t="s">
        <v>30</v>
      </c>
      <c r="C237" s="21">
        <v>0.17764606572203795</v>
      </c>
      <c r="D237" s="319">
        <v>0.22623720725551771</v>
      </c>
      <c r="E237" s="320">
        <v>1.7073170731707332E-2</v>
      </c>
      <c r="F237" s="243">
        <v>0.87797619047619047</v>
      </c>
      <c r="G237" s="321">
        <v>0.23717391304347823</v>
      </c>
      <c r="H237" s="244">
        <v>0.63461538461538458</v>
      </c>
      <c r="I237" s="244">
        <v>0.59615384615384615</v>
      </c>
      <c r="J237" s="245">
        <v>0.87826086956521743</v>
      </c>
      <c r="K237" s="247">
        <v>5.2173913043478258E-2</v>
      </c>
      <c r="L237" s="54">
        <v>0.19311</v>
      </c>
      <c r="M237" s="319">
        <v>0.25640906772982242</v>
      </c>
      <c r="N237" s="320">
        <v>0.15365853658536577</v>
      </c>
      <c r="O237" s="243">
        <v>0.87797619047619047</v>
      </c>
      <c r="P237" s="321">
        <v>0.25565217391304346</v>
      </c>
      <c r="Q237" s="244">
        <v>0.61923076923076925</v>
      </c>
      <c r="R237" s="244">
        <v>0.61153846153846148</v>
      </c>
      <c r="S237" s="245">
        <v>0.88260869565217392</v>
      </c>
      <c r="T237" s="344">
        <v>5.2173913043478258E-2</v>
      </c>
      <c r="U237" s="355">
        <v>0.19157225701693342</v>
      </c>
      <c r="V237" s="324">
        <v>0.2766468004582</v>
      </c>
      <c r="W237" s="322">
        <v>0.23170731707317072</v>
      </c>
      <c r="X237" s="29">
        <v>0.86995967741935487</v>
      </c>
      <c r="Y237" s="323">
        <v>0.27304347826086955</v>
      </c>
      <c r="Z237" s="14">
        <v>0.58846153846153848</v>
      </c>
      <c r="AA237" s="14">
        <v>0.62307692307692308</v>
      </c>
      <c r="AB237" s="33">
        <v>0.9</v>
      </c>
      <c r="AC237" s="378">
        <v>5.2173913043478258E-2</v>
      </c>
      <c r="AD237" s="355">
        <v>0.17021670702179176</v>
      </c>
      <c r="AE237" s="324">
        <v>0.26905724059545616</v>
      </c>
      <c r="AF237" s="322">
        <v>0.25121951219512184</v>
      </c>
      <c r="AG237" s="29">
        <v>0.87797619047619047</v>
      </c>
      <c r="AH237" s="323">
        <v>0.30608695652173917</v>
      </c>
      <c r="AI237" s="14">
        <v>0.55384615384615388</v>
      </c>
      <c r="AJ237" s="14">
        <v>0.63461538461538458</v>
      </c>
      <c r="AK237" s="33">
        <v>0.9</v>
      </c>
      <c r="AL237" s="378">
        <v>5.2173913043478258E-2</v>
      </c>
      <c r="AM237" s="355">
        <v>0.19109585443631588</v>
      </c>
      <c r="AN237" s="324">
        <v>0.28407582691355426</v>
      </c>
      <c r="AO237" s="322">
        <v>0.24878048780487816</v>
      </c>
      <c r="AP237" s="29">
        <v>0.86995967741935487</v>
      </c>
      <c r="AQ237" s="323">
        <v>0.33347826086956522</v>
      </c>
      <c r="AR237" s="14">
        <v>0.56153846153846154</v>
      </c>
      <c r="AS237" s="14">
        <v>0.65384615384615385</v>
      </c>
      <c r="AT237" s="33">
        <v>0.90869565217391302</v>
      </c>
      <c r="AU237" s="378">
        <v>4.9689440993788817E-2</v>
      </c>
      <c r="AV237" s="355">
        <v>0.21980758476057322</v>
      </c>
      <c r="AW237" s="324">
        <v>0.30528255123165199</v>
      </c>
      <c r="AX237" s="322">
        <v>0.37073170731707317</v>
      </c>
      <c r="AY237" s="29">
        <v>0.84791666666666665</v>
      </c>
      <c r="AZ237" s="323">
        <v>0.42347826086956525</v>
      </c>
      <c r="BA237" s="14">
        <v>0.55384615384615388</v>
      </c>
      <c r="BB237" s="14">
        <v>0.66153846153846152</v>
      </c>
      <c r="BC237" s="33">
        <v>0.92173913043478262</v>
      </c>
      <c r="BD237" s="378">
        <v>5.3416149068322982E-2</v>
      </c>
      <c r="BE237" s="355">
        <v>0.21298299868093212</v>
      </c>
      <c r="BF237" s="324">
        <v>0.28435251667438027</v>
      </c>
      <c r="BG237" s="322">
        <v>0.25853658536585367</v>
      </c>
      <c r="BH237" s="29">
        <v>0.85963114754098358</v>
      </c>
      <c r="BI237" s="323">
        <v>0.4826086956521739</v>
      </c>
      <c r="BJ237" s="14">
        <v>0.55384615384615388</v>
      </c>
      <c r="BK237" s="14">
        <v>0.68461538461538463</v>
      </c>
      <c r="BL237" s="33">
        <v>0.96086956521739131</v>
      </c>
      <c r="BM237" s="378">
        <v>5.7142857142857141E-2</v>
      </c>
      <c r="BN237" s="355">
        <v>0.19491236866359749</v>
      </c>
      <c r="BO237" s="324">
        <v>0.27439827366790237</v>
      </c>
      <c r="BP237" s="322">
        <v>0.27560975609756089</v>
      </c>
      <c r="BQ237" s="29">
        <v>0.86794354838709675</v>
      </c>
      <c r="BR237" s="323">
        <v>0.53108695652173921</v>
      </c>
      <c r="BS237" s="14">
        <v>0.55384615384615388</v>
      </c>
      <c r="BT237" s="14">
        <v>0.7038461538461539</v>
      </c>
      <c r="BU237" s="33">
        <v>0.9652173913043478</v>
      </c>
      <c r="BV237" s="378">
        <v>5.8385093167701865E-2</v>
      </c>
      <c r="BW237" s="355">
        <v>0.20650324736319345</v>
      </c>
      <c r="BX237" s="322">
        <v>1.7073170731707332E-2</v>
      </c>
      <c r="BY237" s="29">
        <v>0.86277928344791111</v>
      </c>
      <c r="BZ237" s="32">
        <v>0.60565217391304027</v>
      </c>
      <c r="CA237" s="14">
        <v>0.54999999999999982</v>
      </c>
      <c r="CB237" s="14">
        <v>0.71923076923077101</v>
      </c>
      <c r="CC237" s="33">
        <v>0.99130434782608501</v>
      </c>
      <c r="CD237" s="34">
        <v>6.1283643892339736E-2</v>
      </c>
      <c r="CE237" s="393">
        <v>0.26633936012602466</v>
      </c>
      <c r="CF237" s="387"/>
      <c r="CG237" s="44"/>
      <c r="CH237" s="44"/>
      <c r="CI237" s="44"/>
      <c r="CJ237" s="44"/>
      <c r="CK237" s="44"/>
      <c r="CL237" s="44"/>
      <c r="CM237" s="44"/>
    </row>
    <row r="238" spans="1:91" ht="0.95" customHeight="1" x14ac:dyDescent="0.25">
      <c r="A238">
        <v>32</v>
      </c>
      <c r="B238" s="15" t="s">
        <v>31</v>
      </c>
      <c r="C238" s="21">
        <v>0.32802818371607517</v>
      </c>
      <c r="D238" s="319">
        <v>0.43382976971033854</v>
      </c>
      <c r="E238" s="320">
        <v>0.64878048780487807</v>
      </c>
      <c r="F238" s="243">
        <v>0.758254716981132</v>
      </c>
      <c r="G238" s="321">
        <v>0.39065217391304347</v>
      </c>
      <c r="H238" s="244">
        <v>0.8307692307692307</v>
      </c>
      <c r="I238" s="244">
        <v>0.58846153846153848</v>
      </c>
      <c r="J238" s="245">
        <v>0.94782608695652171</v>
      </c>
      <c r="K238" s="247">
        <v>0.27950310559006208</v>
      </c>
      <c r="L238" s="54">
        <v>0.34792193808882904</v>
      </c>
      <c r="M238" s="319">
        <v>0.45809680132542574</v>
      </c>
      <c r="N238" s="320">
        <v>0.69024390243902434</v>
      </c>
      <c r="O238" s="243">
        <v>0.74158653846153844</v>
      </c>
      <c r="P238" s="321">
        <v>0.42652173913043478</v>
      </c>
      <c r="Q238" s="244">
        <v>0.84230769230769231</v>
      </c>
      <c r="R238" s="244">
        <v>0.61153846153846148</v>
      </c>
      <c r="S238" s="245">
        <v>0.95217391304347831</v>
      </c>
      <c r="T238" s="344">
        <v>0.29689440993788818</v>
      </c>
      <c r="U238" s="355">
        <v>0.31516295450218923</v>
      </c>
      <c r="V238" s="324">
        <v>0.44904504458613698</v>
      </c>
      <c r="W238" s="322">
        <v>0.6707317073170731</v>
      </c>
      <c r="X238" s="29">
        <v>0.75589622641509424</v>
      </c>
      <c r="Y238" s="323">
        <v>0.43739130434782608</v>
      </c>
      <c r="Z238" s="14">
        <v>0.85</v>
      </c>
      <c r="AA238" s="14">
        <v>0.63846153846153852</v>
      </c>
      <c r="AB238" s="33">
        <v>0.95652173913043481</v>
      </c>
      <c r="AC238" s="378">
        <v>0.33788819875776399</v>
      </c>
      <c r="AD238" s="355">
        <v>0.34323566323862642</v>
      </c>
      <c r="AE238" s="324">
        <v>0.50504219996525812</v>
      </c>
      <c r="AF238" s="322">
        <v>0.75121951219512195</v>
      </c>
      <c r="AG238" s="29">
        <v>0.75589622641509424</v>
      </c>
      <c r="AH238" s="323">
        <v>0.45456521739130434</v>
      </c>
      <c r="AI238" s="14">
        <v>0.85384615384615392</v>
      </c>
      <c r="AJ238" s="14">
        <v>0.66923076923076918</v>
      </c>
      <c r="AK238" s="33">
        <v>0.95652173913043481</v>
      </c>
      <c r="AL238" s="378">
        <v>0.34782608695652173</v>
      </c>
      <c r="AM238" s="355">
        <v>0.39616900937081662</v>
      </c>
      <c r="AN238" s="324">
        <v>0.53949359473342196</v>
      </c>
      <c r="AO238" s="322">
        <v>0.79268292682926833</v>
      </c>
      <c r="AP238" s="29">
        <v>0.74278846153846156</v>
      </c>
      <c r="AQ238" s="323">
        <v>0.48195652173913039</v>
      </c>
      <c r="AR238" s="14">
        <v>0.86538461538461542</v>
      </c>
      <c r="AS238" s="14">
        <v>0.67692307692307696</v>
      </c>
      <c r="AT238" s="33">
        <v>0.95652173913043481</v>
      </c>
      <c r="AU238" s="378">
        <v>0.36770186335403726</v>
      </c>
      <c r="AV238" s="355">
        <v>0.43429516740366397</v>
      </c>
      <c r="AW238" s="324">
        <v>0.57095165290733774</v>
      </c>
      <c r="AX238" s="322">
        <v>0.83658536585365861</v>
      </c>
      <c r="AY238" s="29">
        <v>0.74038461538461542</v>
      </c>
      <c r="AZ238" s="323">
        <v>0.51543478260869569</v>
      </c>
      <c r="BA238" s="14">
        <v>0.86923076923076925</v>
      </c>
      <c r="BB238" s="14">
        <v>0.69615384615384623</v>
      </c>
      <c r="BC238" s="33">
        <v>0.95652173913043481</v>
      </c>
      <c r="BD238" s="378">
        <v>0.52049689440993785</v>
      </c>
      <c r="BE238" s="355">
        <v>0.42129433962264146</v>
      </c>
      <c r="BF238" s="324">
        <v>0.61795119822887712</v>
      </c>
      <c r="BG238" s="322">
        <v>0.86829268292682926</v>
      </c>
      <c r="BH238" s="29">
        <v>0.72549019607843135</v>
      </c>
      <c r="BI238" s="323">
        <v>0.54239130434782612</v>
      </c>
      <c r="BJ238" s="14">
        <v>0.87307692307692308</v>
      </c>
      <c r="BK238" s="14">
        <v>0.7038461538461539</v>
      </c>
      <c r="BL238" s="33">
        <v>0.96086956521739131</v>
      </c>
      <c r="BM238" s="378">
        <v>0.53167701863354033</v>
      </c>
      <c r="BN238" s="355">
        <v>0.40837932691452361</v>
      </c>
      <c r="BO238" s="324">
        <v>0.61516224936380026</v>
      </c>
      <c r="BP238" s="322">
        <v>0.87560975609756098</v>
      </c>
      <c r="BQ238" s="29">
        <v>0.72426470588235292</v>
      </c>
      <c r="BR238" s="323">
        <v>0.56152173913043479</v>
      </c>
      <c r="BS238" s="14">
        <v>0.87692307692307692</v>
      </c>
      <c r="BT238" s="14">
        <v>0.72307692307692306</v>
      </c>
      <c r="BU238" s="33">
        <v>0.96086956521739131</v>
      </c>
      <c r="BV238" s="378">
        <v>0.54409937888198756</v>
      </c>
      <c r="BW238" s="355">
        <v>0.42956451557568603</v>
      </c>
      <c r="BX238" s="322">
        <v>0.64878048780487807</v>
      </c>
      <c r="BY238" s="29">
        <v>0.7156155731523377</v>
      </c>
      <c r="BZ238" s="32">
        <v>0.59173913043479209</v>
      </c>
      <c r="CA238" s="14">
        <v>0.88076923076923097</v>
      </c>
      <c r="CB238" s="14">
        <v>0.73653846153846503</v>
      </c>
      <c r="CC238" s="33">
        <v>0.96304347826086978</v>
      </c>
      <c r="CD238" s="34">
        <v>0.55569358178053685</v>
      </c>
      <c r="CE238" s="393">
        <v>0.59292835922709231</v>
      </c>
      <c r="CF238" s="387"/>
      <c r="CG238" s="44"/>
      <c r="CH238" s="44"/>
      <c r="CI238" s="44"/>
      <c r="CJ238" s="44"/>
      <c r="CK238" s="44"/>
      <c r="CL238" s="44"/>
      <c r="CM238" s="44"/>
    </row>
    <row r="239" spans="1:91" ht="0.95" customHeight="1" x14ac:dyDescent="0.25">
      <c r="A239">
        <v>33</v>
      </c>
      <c r="B239" s="15" t="s">
        <v>32</v>
      </c>
      <c r="C239" s="21">
        <v>0.28851529140219268</v>
      </c>
      <c r="D239" s="319">
        <v>0.42752976971095841</v>
      </c>
      <c r="E239" s="320">
        <v>0.724390243902439</v>
      </c>
      <c r="F239" s="243">
        <v>0.81359649122807021</v>
      </c>
      <c r="G239" s="321">
        <v>0.34304347826086962</v>
      </c>
      <c r="H239" s="244">
        <v>0.73076923076923084</v>
      </c>
      <c r="I239" s="244">
        <v>0.56538461538461537</v>
      </c>
      <c r="J239" s="245">
        <v>0.52608695652173909</v>
      </c>
      <c r="K239" s="247">
        <v>7.9503105590062115E-2</v>
      </c>
      <c r="L239" s="54">
        <v>0.34681592039800996</v>
      </c>
      <c r="M239" s="319">
        <v>0.44972393606581157</v>
      </c>
      <c r="N239" s="320">
        <v>0.72365853658536583</v>
      </c>
      <c r="O239" s="243">
        <v>0.82327586206896552</v>
      </c>
      <c r="P239" s="321">
        <v>0.35391304347826091</v>
      </c>
      <c r="Q239" s="244">
        <v>0.73461538461538467</v>
      </c>
      <c r="R239" s="244">
        <v>0.58076923076923082</v>
      </c>
      <c r="S239" s="245">
        <v>0.53913043478260869</v>
      </c>
      <c r="T239" s="344">
        <v>8.3229813664596267E-2</v>
      </c>
      <c r="U239" s="355">
        <v>0.2892964332318399</v>
      </c>
      <c r="V239" s="324">
        <v>0.4854075565705725</v>
      </c>
      <c r="W239" s="322">
        <v>0.75609756097560976</v>
      </c>
      <c r="X239" s="29">
        <v>0.8002232142857143</v>
      </c>
      <c r="Y239" s="323">
        <v>0.36565217391304344</v>
      </c>
      <c r="Z239" s="14">
        <v>0.75769230769230766</v>
      </c>
      <c r="AA239" s="14">
        <v>0.60000000000000009</v>
      </c>
      <c r="AB239" s="33">
        <v>0.5608695652173914</v>
      </c>
      <c r="AC239" s="378">
        <v>8.4472049689440998E-2</v>
      </c>
      <c r="AD239" s="355">
        <v>0.27527126127855633</v>
      </c>
      <c r="AE239" s="324">
        <v>0.48395589241078002</v>
      </c>
      <c r="AF239" s="322">
        <v>0.7780487804878049</v>
      </c>
      <c r="AG239" s="29">
        <v>0.79910714285714279</v>
      </c>
      <c r="AH239" s="323">
        <v>0.41195652173913044</v>
      </c>
      <c r="AI239" s="14">
        <v>0.77307692307692299</v>
      </c>
      <c r="AJ239" s="14">
        <v>0.61538461538461542</v>
      </c>
      <c r="AK239" s="33">
        <v>0.59130434782608687</v>
      </c>
      <c r="AL239" s="378">
        <v>8.4472049689440998E-2</v>
      </c>
      <c r="AM239" s="355">
        <v>0.31704109334325031</v>
      </c>
      <c r="AN239" s="324">
        <v>0.51132655944713457</v>
      </c>
      <c r="AO239" s="322">
        <v>0.775609756097561</v>
      </c>
      <c r="AP239" s="29">
        <v>0.79910714285714279</v>
      </c>
      <c r="AQ239" s="323">
        <v>0.42804347826086958</v>
      </c>
      <c r="AR239" s="14">
        <v>0.78846153846153844</v>
      </c>
      <c r="AS239" s="14">
        <v>0.63076923076923075</v>
      </c>
      <c r="AT239" s="33">
        <v>0.60434782608695659</v>
      </c>
      <c r="AU239" s="378">
        <v>9.3167701863354033E-2</v>
      </c>
      <c r="AV239" s="355">
        <v>0.3549933012710409</v>
      </c>
      <c r="AW239" s="324">
        <v>0.52362453177837898</v>
      </c>
      <c r="AX239" s="322">
        <v>0.81707317073170738</v>
      </c>
      <c r="AY239" s="29">
        <v>0.78522727272727277</v>
      </c>
      <c r="AZ239" s="323">
        <v>0.47</v>
      </c>
      <c r="BA239" s="14">
        <v>0.78846153846153844</v>
      </c>
      <c r="BB239" s="14">
        <v>0.64615384615384619</v>
      </c>
      <c r="BC239" s="33">
        <v>0.61739130434782608</v>
      </c>
      <c r="BD239" s="378">
        <v>0.10062111801242236</v>
      </c>
      <c r="BE239" s="355">
        <v>0.42020714399617293</v>
      </c>
      <c r="BF239" s="324">
        <v>0.54094742522756467</v>
      </c>
      <c r="BG239" s="322">
        <v>0.82926829268292679</v>
      </c>
      <c r="BH239" s="29">
        <v>0.78522727272727277</v>
      </c>
      <c r="BI239" s="323">
        <v>0.43195652173913041</v>
      </c>
      <c r="BJ239" s="14">
        <v>0.80769230769230771</v>
      </c>
      <c r="BK239" s="14">
        <v>0.64999999999999991</v>
      </c>
      <c r="BL239" s="33">
        <v>0.56956521739130439</v>
      </c>
      <c r="BM239" s="378">
        <v>0.10434782608695652</v>
      </c>
      <c r="BN239" s="355">
        <v>0.36358091894060041</v>
      </c>
      <c r="BO239" s="324">
        <v>0.53406922735945428</v>
      </c>
      <c r="BP239" s="322">
        <v>0.82926829268292679</v>
      </c>
      <c r="BQ239" s="29">
        <v>0.77430555555555558</v>
      </c>
      <c r="BR239" s="323">
        <v>0.45065217391304352</v>
      </c>
      <c r="BS239" s="14">
        <v>0.80769230769230771</v>
      </c>
      <c r="BT239" s="14">
        <v>0.66538461538461546</v>
      </c>
      <c r="BU239" s="33">
        <v>0.63043478260869568</v>
      </c>
      <c r="BV239" s="378">
        <v>0.10807453416149068</v>
      </c>
      <c r="BW239" s="355">
        <v>0.38186203645049033</v>
      </c>
      <c r="BX239" s="322">
        <v>0.724390243902439</v>
      </c>
      <c r="BY239" s="29">
        <v>0.76736562049062051</v>
      </c>
      <c r="BZ239" s="32">
        <v>0.45260869565217449</v>
      </c>
      <c r="CA239" s="14">
        <v>0.81730769230769229</v>
      </c>
      <c r="CB239" s="14">
        <v>0.6750000000000026</v>
      </c>
      <c r="CC239" s="33">
        <v>0.61304347826086936</v>
      </c>
      <c r="CD239" s="34">
        <v>0.11180124223602485</v>
      </c>
      <c r="CE239" s="393">
        <v>0.51485264174922163</v>
      </c>
      <c r="CF239" s="387"/>
      <c r="CG239" s="44"/>
      <c r="CH239" s="44"/>
      <c r="CI239" s="44"/>
      <c r="CJ239" s="44"/>
      <c r="CK239" s="44"/>
      <c r="CL239" s="44"/>
      <c r="CM239" s="44"/>
    </row>
    <row r="240" spans="1:91" ht="0.95" customHeight="1" x14ac:dyDescent="0.25">
      <c r="A240">
        <v>34</v>
      </c>
      <c r="B240" s="15" t="s">
        <v>33</v>
      </c>
      <c r="C240" s="21">
        <v>0.3412945149959471</v>
      </c>
      <c r="D240" s="319">
        <v>0.43611596328098245</v>
      </c>
      <c r="E240" s="320">
        <v>0.80414634146341468</v>
      </c>
      <c r="F240" s="243">
        <v>0.87996031746031744</v>
      </c>
      <c r="G240" s="321">
        <v>0.28130434782608699</v>
      </c>
      <c r="H240" s="244">
        <v>0.90384615384615385</v>
      </c>
      <c r="I240" s="244">
        <v>0.60384615384615381</v>
      </c>
      <c r="J240" s="245">
        <v>0.90869565217391302</v>
      </c>
      <c r="K240" s="247">
        <v>0.1341614906832298</v>
      </c>
      <c r="L240" s="54">
        <v>0.3696849569867473</v>
      </c>
      <c r="M240" s="319">
        <v>0.43202685721099604</v>
      </c>
      <c r="N240" s="320">
        <v>0.78780487804878052</v>
      </c>
      <c r="O240" s="243">
        <v>0.8896484375</v>
      </c>
      <c r="P240" s="321">
        <v>0.32260869565217393</v>
      </c>
      <c r="Q240" s="244">
        <v>0.90384615384615385</v>
      </c>
      <c r="R240" s="244">
        <v>0.61923076923076925</v>
      </c>
      <c r="S240" s="245">
        <v>0.90869565217391302</v>
      </c>
      <c r="T240" s="344">
        <v>0.1341614906832298</v>
      </c>
      <c r="U240" s="355">
        <v>0.31053023455993112</v>
      </c>
      <c r="V240" s="324">
        <v>0.46253489497456995</v>
      </c>
      <c r="W240" s="322">
        <v>0.80975609756097555</v>
      </c>
      <c r="X240" s="29">
        <v>0.87996031746031744</v>
      </c>
      <c r="Y240" s="323">
        <v>0.33173913043478259</v>
      </c>
      <c r="Z240" s="14">
        <v>0.9</v>
      </c>
      <c r="AA240" s="14">
        <v>0.61538461538461542</v>
      </c>
      <c r="AB240" s="33">
        <v>0.91304347826086962</v>
      </c>
      <c r="AC240" s="378">
        <v>0.1341614906832298</v>
      </c>
      <c r="AD240" s="355">
        <v>0.29738276912054451</v>
      </c>
      <c r="AE240" s="324">
        <v>0.42320951651500249</v>
      </c>
      <c r="AF240" s="322">
        <v>0.78048780487804881</v>
      </c>
      <c r="AG240" s="29">
        <v>0.8896484375</v>
      </c>
      <c r="AH240" s="323">
        <v>0.3497826086956522</v>
      </c>
      <c r="AI240" s="14">
        <v>0.89230769230769236</v>
      </c>
      <c r="AJ240" s="14">
        <v>0.62692307692307692</v>
      </c>
      <c r="AK240" s="33">
        <v>0.92173913043478262</v>
      </c>
      <c r="AL240" s="378">
        <v>0.13540372670807455</v>
      </c>
      <c r="AM240" s="355">
        <v>0.34041048415186348</v>
      </c>
      <c r="AN240" s="324">
        <v>0.43371551918307699</v>
      </c>
      <c r="AO240" s="322">
        <v>0.75365853658536586</v>
      </c>
      <c r="AP240" s="29">
        <v>0.9</v>
      </c>
      <c r="AQ240" s="323">
        <v>0.38695652173913042</v>
      </c>
      <c r="AR240" s="14">
        <v>0.90384615384615385</v>
      </c>
      <c r="AS240" s="14">
        <v>0.63846153846153852</v>
      </c>
      <c r="AT240" s="33">
        <v>0.93043478260869561</v>
      </c>
      <c r="AU240" s="378">
        <v>0.14782608695652175</v>
      </c>
      <c r="AV240" s="355">
        <v>0.34098717948717949</v>
      </c>
      <c r="AW240" s="324">
        <v>0.4256635991121101</v>
      </c>
      <c r="AX240" s="322">
        <v>0.79024390243902443</v>
      </c>
      <c r="AY240" s="29">
        <v>0.888671875</v>
      </c>
      <c r="AZ240" s="323">
        <v>0.4097826086956522</v>
      </c>
      <c r="BA240" s="14">
        <v>0.91153846153846152</v>
      </c>
      <c r="BB240" s="14">
        <v>0.65384615384615385</v>
      </c>
      <c r="BC240" s="33">
        <v>0.93043478260869561</v>
      </c>
      <c r="BD240" s="378">
        <v>0.16645962732919253</v>
      </c>
      <c r="BE240" s="355">
        <v>0.35244188136608751</v>
      </c>
      <c r="BF240" s="324">
        <v>0.45194018254375262</v>
      </c>
      <c r="BG240" s="322">
        <v>0.79024390243902443</v>
      </c>
      <c r="BH240" s="29">
        <v>0.8896484375</v>
      </c>
      <c r="BI240" s="323">
        <v>0.42173913043478262</v>
      </c>
      <c r="BJ240" s="14">
        <v>0.92307692307692313</v>
      </c>
      <c r="BK240" s="14">
        <v>0.66538461538461546</v>
      </c>
      <c r="BL240" s="33">
        <v>0.94347826086956521</v>
      </c>
      <c r="BM240" s="378">
        <v>0.17391304347826086</v>
      </c>
      <c r="BN240" s="355">
        <v>0.31619046413654989</v>
      </c>
      <c r="BO240" s="324">
        <v>0.41369581504219344</v>
      </c>
      <c r="BP240" s="322">
        <v>0.78048780487804881</v>
      </c>
      <c r="BQ240" s="29">
        <v>0.89903846153846156</v>
      </c>
      <c r="BR240" s="323">
        <v>0.4891304347826087</v>
      </c>
      <c r="BS240" s="14">
        <v>0.92692307692307696</v>
      </c>
      <c r="BT240" s="14">
        <v>0.68461538461538463</v>
      </c>
      <c r="BU240" s="33">
        <v>0.94782608695652171</v>
      </c>
      <c r="BV240" s="378">
        <v>0.17391304347826086</v>
      </c>
      <c r="BW240" s="355">
        <v>0.32885669415687974</v>
      </c>
      <c r="BX240" s="322">
        <v>0.80414634146341468</v>
      </c>
      <c r="BY240" s="29">
        <v>0.8938626802884615</v>
      </c>
      <c r="BZ240" s="32">
        <v>0.50652173913043474</v>
      </c>
      <c r="CA240" s="14">
        <v>0.93653846153846021</v>
      </c>
      <c r="CB240" s="14">
        <v>0.69807692307692215</v>
      </c>
      <c r="CC240" s="33">
        <v>0.95434782608695601</v>
      </c>
      <c r="CD240" s="34">
        <v>0.17888198757763976</v>
      </c>
      <c r="CE240" s="393">
        <v>0.40147875842321562</v>
      </c>
      <c r="CF240" s="387"/>
      <c r="CG240" s="44"/>
      <c r="CH240" s="44"/>
      <c r="CI240" s="44"/>
      <c r="CJ240" s="44"/>
      <c r="CK240" s="44"/>
      <c r="CL240" s="44"/>
      <c r="CM240" s="44"/>
    </row>
    <row r="241" spans="1:91" ht="0.95" customHeight="1" x14ac:dyDescent="0.25">
      <c r="A241">
        <v>35</v>
      </c>
      <c r="B241" s="15" t="s">
        <v>34</v>
      </c>
      <c r="C241" s="21">
        <v>0.28058771459227466</v>
      </c>
      <c r="D241" s="319">
        <v>0.43889273330928524</v>
      </c>
      <c r="E241" s="320">
        <v>0.73170731707317072</v>
      </c>
      <c r="F241" s="243">
        <v>0.81140350877192979</v>
      </c>
      <c r="G241" s="321">
        <v>0.32304347826086954</v>
      </c>
      <c r="H241" s="244">
        <v>0.95769230769230773</v>
      </c>
      <c r="I241" s="244">
        <v>0.5923076923076922</v>
      </c>
      <c r="J241" s="245">
        <v>0.9</v>
      </c>
      <c r="K241" s="247">
        <v>0.17763975155279504</v>
      </c>
      <c r="L241" s="54">
        <v>0.3091435814703849</v>
      </c>
      <c r="M241" s="319">
        <v>0.47548324127137609</v>
      </c>
      <c r="N241" s="320">
        <v>0.75853658536585367</v>
      </c>
      <c r="O241" s="243">
        <v>0.79910714285714279</v>
      </c>
      <c r="P241" s="321">
        <v>0.36217391304347823</v>
      </c>
      <c r="Q241" s="244">
        <v>0.96153846153846156</v>
      </c>
      <c r="R241" s="244">
        <v>0.60384615384615381</v>
      </c>
      <c r="S241" s="245">
        <v>0.90434782608695652</v>
      </c>
      <c r="T241" s="344">
        <v>0.1763975155279503</v>
      </c>
      <c r="U241" s="355">
        <v>0.27324198988195614</v>
      </c>
      <c r="V241" s="324">
        <v>0.46280360639710288</v>
      </c>
      <c r="W241" s="322">
        <v>0.73170731707317072</v>
      </c>
      <c r="X241" s="29">
        <v>0.81140350877192979</v>
      </c>
      <c r="Y241" s="323">
        <v>0.39021739130434785</v>
      </c>
      <c r="Z241" s="14">
        <v>0.95769230769230773</v>
      </c>
      <c r="AA241" s="14">
        <v>0.61538461538461542</v>
      </c>
      <c r="AB241" s="33">
        <v>0.92173913043478262</v>
      </c>
      <c r="AC241" s="378">
        <v>0.17391304347826086</v>
      </c>
      <c r="AD241" s="355">
        <v>0.28321922087467838</v>
      </c>
      <c r="AE241" s="324">
        <v>0.46165930066826655</v>
      </c>
      <c r="AF241" s="322">
        <v>0.75853658536585367</v>
      </c>
      <c r="AG241" s="29">
        <v>0.8103070175438597</v>
      </c>
      <c r="AH241" s="323">
        <v>0.40739130434782611</v>
      </c>
      <c r="AI241" s="14">
        <v>0.95</v>
      </c>
      <c r="AJ241" s="14">
        <v>0.63846153846153852</v>
      </c>
      <c r="AK241" s="33">
        <v>0.92608695652173911</v>
      </c>
      <c r="AL241" s="378">
        <v>0.17267080745341615</v>
      </c>
      <c r="AM241" s="355">
        <v>0.30815642170329666</v>
      </c>
      <c r="AN241" s="324">
        <v>0.47152140312517671</v>
      </c>
      <c r="AO241" s="322">
        <v>0.75121951219512195</v>
      </c>
      <c r="AP241" s="29">
        <v>0.8243534482758621</v>
      </c>
      <c r="AQ241" s="323">
        <v>0.44239130434782609</v>
      </c>
      <c r="AR241" s="14">
        <v>0.95384615384615379</v>
      </c>
      <c r="AS241" s="14">
        <v>0.64999999999999991</v>
      </c>
      <c r="AT241" s="33">
        <v>0.93913043478260871</v>
      </c>
      <c r="AU241" s="378">
        <v>0.17267080745341615</v>
      </c>
      <c r="AV241" s="355">
        <v>0.317871330017648</v>
      </c>
      <c r="AW241" s="324">
        <v>0.49498615651381361</v>
      </c>
      <c r="AX241" s="322">
        <v>0.80243902439024395</v>
      </c>
      <c r="AY241" s="29">
        <v>0.8002232142857143</v>
      </c>
      <c r="AZ241" s="323">
        <v>0.47934782608695653</v>
      </c>
      <c r="BA241" s="14">
        <v>0.94615384615384612</v>
      </c>
      <c r="BB241" s="14">
        <v>0.66538461538461546</v>
      </c>
      <c r="BC241" s="33">
        <v>0.93913043478260871</v>
      </c>
      <c r="BD241" s="378">
        <v>0.25093167701863356</v>
      </c>
      <c r="BE241" s="355">
        <v>0.31095864338866624</v>
      </c>
      <c r="BF241" s="324">
        <v>0.51534068204154926</v>
      </c>
      <c r="BG241" s="322">
        <v>0.80731707317073176</v>
      </c>
      <c r="BH241" s="29">
        <v>0.8013392857142857</v>
      </c>
      <c r="BI241" s="323">
        <v>0.54195652173913045</v>
      </c>
      <c r="BJ241" s="14">
        <v>0.94615384615384612</v>
      </c>
      <c r="BK241" s="14">
        <v>0.68461538461538463</v>
      </c>
      <c r="BL241" s="33">
        <v>0.94347826086956521</v>
      </c>
      <c r="BM241" s="378">
        <v>0.32049689440993789</v>
      </c>
      <c r="BN241" s="355">
        <v>0.29286953325324799</v>
      </c>
      <c r="BO241" s="324">
        <v>0.50282458020983212</v>
      </c>
      <c r="BP241" s="322">
        <v>0.80731707317073176</v>
      </c>
      <c r="BQ241" s="29">
        <v>0.8013392857142857</v>
      </c>
      <c r="BR241" s="323">
        <v>0.55760869565217386</v>
      </c>
      <c r="BS241" s="14">
        <v>0.94615384615384612</v>
      </c>
      <c r="BT241" s="14">
        <v>0.7</v>
      </c>
      <c r="BU241" s="33">
        <v>0.94347826086956521</v>
      </c>
      <c r="BV241" s="378">
        <v>0.32298136645962733</v>
      </c>
      <c r="BW241" s="355">
        <v>0.30637995375481852</v>
      </c>
      <c r="BX241" s="322">
        <v>0.73170731707317072</v>
      </c>
      <c r="BY241" s="29">
        <v>0.78983220443349822</v>
      </c>
      <c r="BZ241" s="32">
        <v>0.60739130434782929</v>
      </c>
      <c r="CA241" s="14">
        <v>0.94230769230769285</v>
      </c>
      <c r="CB241" s="14">
        <v>0.71730769230769142</v>
      </c>
      <c r="CC241" s="33">
        <v>0.94565217391304413</v>
      </c>
      <c r="CD241" s="34">
        <v>0.3701863354037267</v>
      </c>
      <c r="CE241" s="393">
        <v>0.48752204059008791</v>
      </c>
      <c r="CF241" s="387"/>
      <c r="CG241" s="44"/>
      <c r="CH241" s="44"/>
      <c r="CI241" s="44"/>
      <c r="CJ241" s="44"/>
      <c r="CK241" s="44"/>
      <c r="CL241" s="44"/>
      <c r="CM241" s="44"/>
    </row>
    <row r="242" spans="1:91" ht="0.95" customHeight="1" x14ac:dyDescent="0.25">
      <c r="A242">
        <v>36</v>
      </c>
      <c r="B242" s="15" t="s">
        <v>35</v>
      </c>
      <c r="C242" s="21">
        <v>0.18018585474151599</v>
      </c>
      <c r="D242" s="319">
        <v>0.42019389630828874</v>
      </c>
      <c r="E242" s="320">
        <v>0.77073170731707319</v>
      </c>
      <c r="F242" s="243">
        <v>0.85860655737704916</v>
      </c>
      <c r="G242" s="321">
        <v>4.3260869565217387E-2</v>
      </c>
      <c r="H242" s="244">
        <v>0.85769230769230775</v>
      </c>
      <c r="I242" s="244">
        <v>0.40769230769230769</v>
      </c>
      <c r="J242" s="245">
        <v>7.8260869565217384E-2</v>
      </c>
      <c r="K242" s="247">
        <v>0.18881987577639753</v>
      </c>
      <c r="L242" s="54">
        <v>0.21116721491228069</v>
      </c>
      <c r="M242" s="319">
        <v>0.49563096205350426</v>
      </c>
      <c r="N242" s="320">
        <v>0.84878048780487803</v>
      </c>
      <c r="O242" s="243">
        <v>0.8347457627118644</v>
      </c>
      <c r="P242" s="321">
        <v>5.4782608695652178E-2</v>
      </c>
      <c r="Q242" s="244">
        <v>0.80769230769230771</v>
      </c>
      <c r="R242" s="244">
        <v>0.41538461538461541</v>
      </c>
      <c r="S242" s="245">
        <v>0.11304347826086958</v>
      </c>
      <c r="T242" s="344">
        <v>0.18881987577639753</v>
      </c>
      <c r="U242" s="355">
        <v>0.22268199704869651</v>
      </c>
      <c r="V242" s="324">
        <v>0.55895899476814381</v>
      </c>
      <c r="W242" s="322">
        <v>0.88536585365853659</v>
      </c>
      <c r="X242" s="29">
        <v>0.8125</v>
      </c>
      <c r="Y242" s="323">
        <v>0.12891304347826085</v>
      </c>
      <c r="Z242" s="14">
        <v>0.79615384615384621</v>
      </c>
      <c r="AA242" s="14">
        <v>0.42307692307692307</v>
      </c>
      <c r="AB242" s="33">
        <v>0.12608695652173907</v>
      </c>
      <c r="AC242" s="378">
        <v>0.19006211180124225</v>
      </c>
      <c r="AD242" s="355">
        <v>0.20497645279758051</v>
      </c>
      <c r="AE242" s="324">
        <v>0.58094487471222334</v>
      </c>
      <c r="AF242" s="322">
        <v>0.90731707317073174</v>
      </c>
      <c r="AG242" s="29">
        <v>0.8125</v>
      </c>
      <c r="AH242" s="323">
        <v>0.14456521739130435</v>
      </c>
      <c r="AI242" s="14">
        <v>0.77307692307692299</v>
      </c>
      <c r="AJ242" s="14">
        <v>0.43076923076923074</v>
      </c>
      <c r="AK242" s="33">
        <v>0.17826086956521747</v>
      </c>
      <c r="AL242" s="378">
        <v>0.19006211180124225</v>
      </c>
      <c r="AM242" s="355">
        <v>0.23205543009648941</v>
      </c>
      <c r="AN242" s="324">
        <v>0.64363846238088473</v>
      </c>
      <c r="AO242" s="322">
        <v>0.91951219512195115</v>
      </c>
      <c r="AP242" s="29">
        <v>0.78749999999999998</v>
      </c>
      <c r="AQ242" s="323">
        <v>0.17673913043478259</v>
      </c>
      <c r="AR242" s="14">
        <v>0.79230769230769227</v>
      </c>
      <c r="AS242" s="14">
        <v>0.44230769230769229</v>
      </c>
      <c r="AT242" s="33">
        <v>0.19130434782608685</v>
      </c>
      <c r="AU242" s="378">
        <v>0.47701863354037266</v>
      </c>
      <c r="AV242" s="355">
        <v>0.24157738207993937</v>
      </c>
      <c r="AW242" s="324">
        <v>0.67089997358380093</v>
      </c>
      <c r="AX242" s="322">
        <v>0.948780487804878</v>
      </c>
      <c r="AY242" s="29">
        <v>0.77430555555555558</v>
      </c>
      <c r="AZ242" s="323">
        <v>0.20108695652173914</v>
      </c>
      <c r="BA242" s="14">
        <v>0.77692307692307694</v>
      </c>
      <c r="BB242" s="14">
        <v>0.45769230769230762</v>
      </c>
      <c r="BC242" s="33">
        <v>0.19565217391304346</v>
      </c>
      <c r="BD242" s="378">
        <v>0.46086956521739131</v>
      </c>
      <c r="BE242" s="355">
        <v>0.214035782653512</v>
      </c>
      <c r="BF242" s="324">
        <v>0.54852641461443896</v>
      </c>
      <c r="BG242" s="322">
        <v>0.87560975609756098</v>
      </c>
      <c r="BH242" s="29">
        <v>0.8243534482758621</v>
      </c>
      <c r="BI242" s="323">
        <v>0.24847826086956523</v>
      </c>
      <c r="BJ242" s="14">
        <v>0.7384615384615385</v>
      </c>
      <c r="BK242" s="14">
        <v>0.46538461538461545</v>
      </c>
      <c r="BL242" s="33">
        <v>0.24347826086956526</v>
      </c>
      <c r="BM242" s="378">
        <v>0.45962732919254656</v>
      </c>
      <c r="BN242" s="355">
        <v>0.20974984186617129</v>
      </c>
      <c r="BO242" s="324">
        <v>0.53906711906909377</v>
      </c>
      <c r="BP242" s="322">
        <v>0.87560975609756098</v>
      </c>
      <c r="BQ242" s="29">
        <v>0.8243534482758621</v>
      </c>
      <c r="BR242" s="323">
        <v>0.27065217391304347</v>
      </c>
      <c r="BS242" s="14">
        <v>0.72692307692307701</v>
      </c>
      <c r="BT242" s="14">
        <v>0.48846153846153845</v>
      </c>
      <c r="BU242" s="33">
        <v>0.28695652173913044</v>
      </c>
      <c r="BV242" s="378">
        <v>0.45962732919254656</v>
      </c>
      <c r="BW242" s="355">
        <v>0.22255625026265588</v>
      </c>
      <c r="BX242" s="322">
        <v>0.77073170731707319</v>
      </c>
      <c r="BY242" s="29">
        <v>0.84278017241378933</v>
      </c>
      <c r="BZ242" s="32">
        <v>0.30652173913044267</v>
      </c>
      <c r="CA242" s="14">
        <v>0.69999999999999307</v>
      </c>
      <c r="CB242" s="14">
        <v>0.5</v>
      </c>
      <c r="CC242" s="33">
        <v>0.31304347826087153</v>
      </c>
      <c r="CD242" s="34">
        <v>0.45879917184265001</v>
      </c>
      <c r="CE242" s="393">
        <v>0.52528580482639176</v>
      </c>
      <c r="CF242" s="387"/>
      <c r="CG242" s="44"/>
      <c r="CH242" s="44"/>
      <c r="CI242" s="44"/>
      <c r="CJ242" s="44"/>
      <c r="CK242" s="44"/>
      <c r="CL242" s="44"/>
      <c r="CM242" s="44"/>
    </row>
    <row r="243" spans="1:91" ht="0.95" customHeight="1" x14ac:dyDescent="0.25">
      <c r="A243">
        <v>37</v>
      </c>
      <c r="B243" s="15" t="s">
        <v>36</v>
      </c>
      <c r="C243" s="21">
        <v>0.13033007566204285</v>
      </c>
      <c r="D243" s="319">
        <v>0.26426558285512819</v>
      </c>
      <c r="E243" s="320">
        <v>0.30487804878048785</v>
      </c>
      <c r="F243" s="243">
        <v>0.9419642857142857</v>
      </c>
      <c r="G243" s="321">
        <v>9.0869565217391299E-2</v>
      </c>
      <c r="H243" s="244">
        <v>0.7153846153846154</v>
      </c>
      <c r="I243" s="244">
        <v>0.32692307692307693</v>
      </c>
      <c r="J243" s="245">
        <v>0.10434782608695647</v>
      </c>
      <c r="K243" s="247">
        <v>0.29937888198757762</v>
      </c>
      <c r="L243" s="54">
        <v>0.11791846462619167</v>
      </c>
      <c r="M243" s="319">
        <v>0.29730988132563457</v>
      </c>
      <c r="N243" s="320">
        <v>0.448780487804878</v>
      </c>
      <c r="O243" s="243">
        <v>0.91697761194029859</v>
      </c>
      <c r="P243" s="321">
        <v>0.10847826086956523</v>
      </c>
      <c r="Q243" s="244">
        <v>0.63461538461538458</v>
      </c>
      <c r="R243" s="244">
        <v>0.33076923076923076</v>
      </c>
      <c r="S243" s="245">
        <v>0.10434782608695647</v>
      </c>
      <c r="T243" s="344">
        <v>0.29937888198757762</v>
      </c>
      <c r="U243" s="355">
        <v>0.10401982428474882</v>
      </c>
      <c r="V243" s="324">
        <v>0.30912653592417438</v>
      </c>
      <c r="W243" s="322">
        <v>0.48780487804878048</v>
      </c>
      <c r="X243" s="29">
        <v>0.97043918918918926</v>
      </c>
      <c r="Y243" s="323">
        <v>0.12391304347826088</v>
      </c>
      <c r="Z243" s="14">
        <v>0.57307692307692304</v>
      </c>
      <c r="AA243" s="14">
        <v>0.33461538461538459</v>
      </c>
      <c r="AB243" s="33">
        <v>9.5652173913043481E-2</v>
      </c>
      <c r="AC243" s="378">
        <v>0.29937888198757762</v>
      </c>
      <c r="AD243" s="355">
        <v>0.10049833333333331</v>
      </c>
      <c r="AE243" s="324">
        <v>0.34412521440823329</v>
      </c>
      <c r="AF243" s="322">
        <v>0.58292682926829265</v>
      </c>
      <c r="AG243" s="29">
        <v>0.90814393939393934</v>
      </c>
      <c r="AH243" s="323">
        <v>0.1423913043478261</v>
      </c>
      <c r="AI243" s="14">
        <v>0.59230769230769231</v>
      </c>
      <c r="AJ243" s="14">
        <v>0.34230769230769231</v>
      </c>
      <c r="AK243" s="33">
        <v>9.5652173913043481E-2</v>
      </c>
      <c r="AL243" s="378">
        <v>0.60745341614906834</v>
      </c>
      <c r="AM243" s="355">
        <v>0.12819056261343012</v>
      </c>
      <c r="AN243" s="324">
        <v>0.39991740159531136</v>
      </c>
      <c r="AO243" s="322">
        <v>0.6707317073170731</v>
      </c>
      <c r="AP243" s="29">
        <v>0.87896825396825395</v>
      </c>
      <c r="AQ243" s="323">
        <v>0.16869565217391302</v>
      </c>
      <c r="AR243" s="14">
        <v>8.4615384615384537E-2</v>
      </c>
      <c r="AS243" s="14">
        <v>0.32692307692307693</v>
      </c>
      <c r="AT243" s="33">
        <v>0.11739130434782608</v>
      </c>
      <c r="AU243" s="378">
        <v>0.72795031055900616</v>
      </c>
      <c r="AV243" s="355">
        <v>0.16874217673686281</v>
      </c>
      <c r="AW243" s="324">
        <v>0.41776058048296832</v>
      </c>
      <c r="AX243" s="322">
        <v>0.70731707317073167</v>
      </c>
      <c r="AY243" s="29">
        <v>0.85963114754098358</v>
      </c>
      <c r="AZ243" s="323">
        <v>0.16304347826086957</v>
      </c>
      <c r="BA243" s="14">
        <v>0.33076923076923082</v>
      </c>
      <c r="BB243" s="14">
        <v>0.31923076923076926</v>
      </c>
      <c r="BC243" s="33">
        <v>9.1304347826086985E-2</v>
      </c>
      <c r="BD243" s="378">
        <v>0.75279503105590062</v>
      </c>
      <c r="BE243" s="355">
        <v>0.14833264736145818</v>
      </c>
      <c r="BF243" s="324">
        <v>0.34847404875611077</v>
      </c>
      <c r="BG243" s="322">
        <v>0.64634146341463417</v>
      </c>
      <c r="BH243" s="29">
        <v>0.87797619047619047</v>
      </c>
      <c r="BI243" s="323">
        <v>0.19565217391304349</v>
      </c>
      <c r="BJ243" s="14">
        <v>0.68076923076923079</v>
      </c>
      <c r="BK243" s="14">
        <v>0.32692307692307693</v>
      </c>
      <c r="BL243" s="33">
        <v>8.6956521739129933E-3</v>
      </c>
      <c r="BM243" s="378">
        <v>0.7813664596273292</v>
      </c>
      <c r="BN243" s="355">
        <v>0.13647365371242826</v>
      </c>
      <c r="BO243" s="324">
        <v>0.33270962840235369</v>
      </c>
      <c r="BP243" s="322">
        <v>0.51463414634146343</v>
      </c>
      <c r="BQ243" s="29">
        <v>0.888671875</v>
      </c>
      <c r="BR243" s="323">
        <v>0.25978260869565217</v>
      </c>
      <c r="BS243" s="14">
        <v>3.8461538461539435E-3</v>
      </c>
      <c r="BT243" s="14">
        <v>0.33461538461538459</v>
      </c>
      <c r="BU243" s="33">
        <v>8.6956521739129933E-3</v>
      </c>
      <c r="BV243" s="378">
        <v>0.8</v>
      </c>
      <c r="BW243" s="355">
        <v>0.14702547039600528</v>
      </c>
      <c r="BX243" s="322">
        <v>0.30487804878048785</v>
      </c>
      <c r="BY243" s="29">
        <v>0.88817584325397014</v>
      </c>
      <c r="BZ243" s="32">
        <v>0.273260869565219</v>
      </c>
      <c r="CA243" s="14">
        <v>0.30192307692307785</v>
      </c>
      <c r="CB243" s="14">
        <v>0.33461538461538526</v>
      </c>
      <c r="CC243" s="33">
        <v>-4.5652173913051319E-2</v>
      </c>
      <c r="CD243" s="34">
        <v>0.82525879917184564</v>
      </c>
      <c r="CE243" s="393">
        <v>0.32679974921661514</v>
      </c>
      <c r="CF243" s="387"/>
      <c r="CG243" s="44"/>
      <c r="CH243" s="44"/>
      <c r="CI243" s="44"/>
      <c r="CJ243" s="44"/>
      <c r="CK243" s="44"/>
      <c r="CL243" s="44"/>
      <c r="CM243" s="44"/>
    </row>
    <row r="244" spans="1:91" ht="0.95" customHeight="1" x14ac:dyDescent="0.25">
      <c r="A244">
        <v>38</v>
      </c>
      <c r="B244" s="15" t="s">
        <v>37</v>
      </c>
      <c r="C244" s="21">
        <v>0.18790969017798287</v>
      </c>
      <c r="D244" s="319">
        <v>0.3902031973822126</v>
      </c>
      <c r="E244" s="320">
        <v>0.7</v>
      </c>
      <c r="F244" s="243">
        <v>0.890625</v>
      </c>
      <c r="G244" s="321">
        <v>0.1932608695652174</v>
      </c>
      <c r="H244" s="244">
        <v>0.85769230769230775</v>
      </c>
      <c r="I244" s="244">
        <v>0.47307692307692312</v>
      </c>
      <c r="J244" s="245">
        <v>0.9</v>
      </c>
      <c r="K244" s="247">
        <v>0.54906832298136643</v>
      </c>
      <c r="L244" s="54">
        <v>0.19143951384963256</v>
      </c>
      <c r="M244" s="319">
        <v>0.43298585220788366</v>
      </c>
      <c r="N244" s="320">
        <v>0.75121951219512195</v>
      </c>
      <c r="O244" s="243">
        <v>0.85963114754098358</v>
      </c>
      <c r="P244" s="321">
        <v>0.22652173913043475</v>
      </c>
      <c r="Q244" s="244">
        <v>0.85</v>
      </c>
      <c r="R244" s="244">
        <v>0.48461538461538467</v>
      </c>
      <c r="S244" s="245">
        <v>0.89565217391304353</v>
      </c>
      <c r="T244" s="344">
        <v>0.55155279503105592</v>
      </c>
      <c r="U244" s="355">
        <v>0.19872913958929037</v>
      </c>
      <c r="V244" s="324">
        <v>0.44524681413999723</v>
      </c>
      <c r="W244" s="322">
        <v>0.74634146341463414</v>
      </c>
      <c r="X244" s="29">
        <v>0.86995967741935487</v>
      </c>
      <c r="Y244" s="323">
        <v>0.24391304347826084</v>
      </c>
      <c r="Z244" s="14">
        <v>0.84615384615384615</v>
      </c>
      <c r="AA244" s="14">
        <v>0.49230769230769234</v>
      </c>
      <c r="AB244" s="33">
        <v>0.89565217391304353</v>
      </c>
      <c r="AC244" s="378">
        <v>0.55155279503105592</v>
      </c>
      <c r="AD244" s="355">
        <v>0.18973402454506985</v>
      </c>
      <c r="AE244" s="324">
        <v>0.40976198962129862</v>
      </c>
      <c r="AF244" s="322">
        <v>0.73902439024390243</v>
      </c>
      <c r="AG244" s="29">
        <v>0.86895161290322576</v>
      </c>
      <c r="AH244" s="323">
        <v>0.25304347826086959</v>
      </c>
      <c r="AI244" s="14">
        <v>0.84615384615384615</v>
      </c>
      <c r="AJ244" s="14">
        <v>0.5</v>
      </c>
      <c r="AK244" s="33">
        <v>0.89565217391304353</v>
      </c>
      <c r="AL244" s="378">
        <v>0.58633540372670812</v>
      </c>
      <c r="AM244" s="355">
        <v>0.21434058560390401</v>
      </c>
      <c r="AN244" s="324">
        <v>0.44070962760106219</v>
      </c>
      <c r="AO244" s="322">
        <v>0.74878048780487805</v>
      </c>
      <c r="AP244" s="29">
        <v>0.85963114754098358</v>
      </c>
      <c r="AQ244" s="323">
        <v>0.28065217391304348</v>
      </c>
      <c r="AR244" s="14">
        <v>0.84615384615384615</v>
      </c>
      <c r="AS244" s="14">
        <v>0.50769230769230766</v>
      </c>
      <c r="AT244" s="33">
        <v>0.89565217391304353</v>
      </c>
      <c r="AU244" s="378">
        <v>0.58633540372670812</v>
      </c>
      <c r="AV244" s="355">
        <v>0.24178007006617364</v>
      </c>
      <c r="AW244" s="324">
        <v>0.45672542459340054</v>
      </c>
      <c r="AX244" s="322">
        <v>0.77317073170731709</v>
      </c>
      <c r="AY244" s="29">
        <v>0.84791666666666665</v>
      </c>
      <c r="AZ244" s="323">
        <v>0.32043478260869568</v>
      </c>
      <c r="BA244" s="14">
        <v>0.85</v>
      </c>
      <c r="BB244" s="14">
        <v>0.51538461538461533</v>
      </c>
      <c r="BC244" s="33">
        <v>0.89565217391304353</v>
      </c>
      <c r="BD244" s="378">
        <v>0.65714285714285714</v>
      </c>
      <c r="BE244" s="355">
        <v>0.20061783051878898</v>
      </c>
      <c r="BF244" s="324">
        <v>0.39918487685080001</v>
      </c>
      <c r="BG244" s="322">
        <v>0.6682926829268292</v>
      </c>
      <c r="BH244" s="29">
        <v>0.87797619047619047</v>
      </c>
      <c r="BI244" s="323">
        <v>0.375</v>
      </c>
      <c r="BJ244" s="14">
        <v>0.85769230769230775</v>
      </c>
      <c r="BK244" s="14">
        <v>0.52692307692307694</v>
      </c>
      <c r="BL244" s="33">
        <v>0.88695652173913042</v>
      </c>
      <c r="BM244" s="378">
        <v>0.67701863354037262</v>
      </c>
      <c r="BN244" s="355">
        <v>0.19784520087768986</v>
      </c>
      <c r="BO244" s="324">
        <v>0.38746776444925557</v>
      </c>
      <c r="BP244" s="322">
        <v>0.6707317073170731</v>
      </c>
      <c r="BQ244" s="29">
        <v>0.86794354838709675</v>
      </c>
      <c r="BR244" s="323">
        <v>0.3858695652173913</v>
      </c>
      <c r="BS244" s="14">
        <v>0.84615384615384615</v>
      </c>
      <c r="BT244" s="14">
        <v>0.53076923076923077</v>
      </c>
      <c r="BU244" s="33">
        <v>0.89130434782608692</v>
      </c>
      <c r="BV244" s="378">
        <v>0.70186335403726707</v>
      </c>
      <c r="BW244" s="355">
        <v>0.21031424174991806</v>
      </c>
      <c r="BX244" s="322">
        <v>0.7</v>
      </c>
      <c r="BY244" s="29">
        <v>0.8771160698547007</v>
      </c>
      <c r="BZ244" s="32">
        <v>0.43304347826087908</v>
      </c>
      <c r="CA244" s="14">
        <v>0.85192307692307689</v>
      </c>
      <c r="CB244" s="14">
        <v>0.5403846153846158</v>
      </c>
      <c r="CC244" s="33">
        <v>0.88695652173913064</v>
      </c>
      <c r="CD244" s="34">
        <v>0.72339544513457854</v>
      </c>
      <c r="CE244" s="393">
        <v>0.37790260691012972</v>
      </c>
      <c r="CF244" s="387"/>
      <c r="CG244" s="44"/>
      <c r="CH244" s="44"/>
      <c r="CI244" s="44"/>
      <c r="CJ244" s="44"/>
      <c r="CK244" s="44"/>
      <c r="CL244" s="44"/>
      <c r="CM244" s="44"/>
    </row>
    <row r="245" spans="1:91" ht="0.95" customHeight="1" x14ac:dyDescent="0.25">
      <c r="A245">
        <v>39</v>
      </c>
      <c r="B245" s="15" t="s">
        <v>38</v>
      </c>
      <c r="C245" s="21">
        <v>0.1882980279898219</v>
      </c>
      <c r="D245" s="319">
        <v>0.34927264871093189</v>
      </c>
      <c r="E245" s="320">
        <v>0.62195121951219512</v>
      </c>
      <c r="F245" s="243">
        <v>0.888671875</v>
      </c>
      <c r="G245" s="321">
        <v>0.23347826086956522</v>
      </c>
      <c r="H245" s="244">
        <v>0.72692307692307701</v>
      </c>
      <c r="I245" s="244">
        <v>0.5</v>
      </c>
      <c r="J245" s="245">
        <v>0.93913043478260871</v>
      </c>
      <c r="K245" s="247">
        <v>0.29316770186335406</v>
      </c>
      <c r="L245" s="54">
        <v>0.20955274725274722</v>
      </c>
      <c r="M245" s="319">
        <v>0.37311744858914669</v>
      </c>
      <c r="N245" s="320">
        <v>0.64634146341463417</v>
      </c>
      <c r="O245" s="243">
        <v>0.86895161290322576</v>
      </c>
      <c r="P245" s="321">
        <v>0.26217391304347826</v>
      </c>
      <c r="Q245" s="244">
        <v>0.7615384615384615</v>
      </c>
      <c r="R245" s="244">
        <v>0.51153846153846161</v>
      </c>
      <c r="S245" s="245">
        <v>0.92608695652173911</v>
      </c>
      <c r="T245" s="344">
        <v>0.30186335403726711</v>
      </c>
      <c r="U245" s="355">
        <v>0.19849113862588005</v>
      </c>
      <c r="V245" s="324">
        <v>0.38315516472423949</v>
      </c>
      <c r="W245" s="322">
        <v>0.6707317073170731</v>
      </c>
      <c r="X245" s="29">
        <v>0.86794354838709675</v>
      </c>
      <c r="Y245" s="323">
        <v>0.27347826086956523</v>
      </c>
      <c r="Z245" s="14">
        <v>0.73461538461538467</v>
      </c>
      <c r="AA245" s="14">
        <v>0.51923076923076927</v>
      </c>
      <c r="AB245" s="33">
        <v>0.93478260869565222</v>
      </c>
      <c r="AC245" s="378">
        <v>0.30931677018633541</v>
      </c>
      <c r="AD245" s="355">
        <v>0.18754045770331018</v>
      </c>
      <c r="AE245" s="324">
        <v>0.38125586621627211</v>
      </c>
      <c r="AF245" s="322">
        <v>0.69024390243902434</v>
      </c>
      <c r="AG245" s="29">
        <v>0.89807692307692299</v>
      </c>
      <c r="AH245" s="323">
        <v>0.28913043478260869</v>
      </c>
      <c r="AI245" s="14">
        <v>0.68076923076923079</v>
      </c>
      <c r="AJ245" s="14">
        <v>0.53076923076923077</v>
      </c>
      <c r="AK245" s="33">
        <v>0.94782608695652171</v>
      </c>
      <c r="AL245" s="378">
        <v>0.31180124223602484</v>
      </c>
      <c r="AM245" s="355">
        <v>0.20362586105097422</v>
      </c>
      <c r="AN245" s="324">
        <v>0.39639149382068806</v>
      </c>
      <c r="AO245" s="322">
        <v>0.66341463414634139</v>
      </c>
      <c r="AP245" s="29">
        <v>0.89807692307692299</v>
      </c>
      <c r="AQ245" s="323">
        <v>0.33347826086956522</v>
      </c>
      <c r="AR245" s="14">
        <v>0.73076923076923084</v>
      </c>
      <c r="AS245" s="14">
        <v>0.55384615384615377</v>
      </c>
      <c r="AT245" s="33">
        <v>0.94782608695652171</v>
      </c>
      <c r="AU245" s="378">
        <v>0.31552795031055902</v>
      </c>
      <c r="AV245" s="355">
        <v>0.2282586936522539</v>
      </c>
      <c r="AW245" s="324">
        <v>0.42144729305167417</v>
      </c>
      <c r="AX245" s="322">
        <v>0.72926829268292681</v>
      </c>
      <c r="AY245" s="29">
        <v>0.86895161290322576</v>
      </c>
      <c r="AZ245" s="323">
        <v>0.34413043478260874</v>
      </c>
      <c r="BA245" s="14">
        <v>0.75384615384615383</v>
      </c>
      <c r="BB245" s="14">
        <v>0.57692307692307687</v>
      </c>
      <c r="BC245" s="33">
        <v>0.94782608695652171</v>
      </c>
      <c r="BD245" s="378">
        <v>0.36894409937888201</v>
      </c>
      <c r="BE245" s="355">
        <v>0.2010188679245283</v>
      </c>
      <c r="BF245" s="324">
        <v>0.37966277225800182</v>
      </c>
      <c r="BG245" s="322">
        <v>0.64634146341463417</v>
      </c>
      <c r="BH245" s="29">
        <v>0.88095238095238093</v>
      </c>
      <c r="BI245" s="323">
        <v>0.37913043478260872</v>
      </c>
      <c r="BJ245" s="14">
        <v>0.75</v>
      </c>
      <c r="BK245" s="14">
        <v>0.58076923076923082</v>
      </c>
      <c r="BL245" s="33">
        <v>0.95217391304347831</v>
      </c>
      <c r="BM245" s="378">
        <v>0.41118012422360251</v>
      </c>
      <c r="BN245" s="355">
        <v>0.19638792751056205</v>
      </c>
      <c r="BO245" s="324">
        <v>0.37584398956957554</v>
      </c>
      <c r="BP245" s="322">
        <v>0.64634146341463417</v>
      </c>
      <c r="BQ245" s="29">
        <v>0.87896825396825395</v>
      </c>
      <c r="BR245" s="323">
        <v>0.38086956521739129</v>
      </c>
      <c r="BS245" s="14">
        <v>0.76923076923076916</v>
      </c>
      <c r="BT245" s="14">
        <v>0.5923076923076922</v>
      </c>
      <c r="BU245" s="33">
        <v>0.96086956521739131</v>
      </c>
      <c r="BV245" s="378">
        <v>0.41490683229813663</v>
      </c>
      <c r="BW245" s="355">
        <v>0.20480619548984458</v>
      </c>
      <c r="BX245" s="322">
        <v>0.62195121951219512</v>
      </c>
      <c r="BY245" s="29">
        <v>0.87040598290598226</v>
      </c>
      <c r="BZ245" s="32">
        <v>0.40369565217391462</v>
      </c>
      <c r="CA245" s="14">
        <v>0.77884615384614952</v>
      </c>
      <c r="CB245" s="14">
        <v>0.60576923076923073</v>
      </c>
      <c r="CC245" s="33">
        <v>0.96304347826086978</v>
      </c>
      <c r="CD245" s="34">
        <v>0.44430641821945871</v>
      </c>
      <c r="CE245" s="393">
        <v>0.36156555311684324</v>
      </c>
      <c r="CF245" s="387"/>
      <c r="CG245" s="44"/>
      <c r="CH245" s="44"/>
      <c r="CI245" s="44"/>
      <c r="CJ245" s="44"/>
      <c r="CK245" s="44"/>
      <c r="CL245" s="44"/>
      <c r="CM245" s="44"/>
    </row>
    <row r="246" spans="1:91" ht="0.95" customHeight="1" x14ac:dyDescent="0.25">
      <c r="A246">
        <v>40</v>
      </c>
      <c r="B246" s="15" t="s">
        <v>39</v>
      </c>
      <c r="C246" s="21">
        <v>0.24548233740508418</v>
      </c>
      <c r="D246" s="319">
        <v>0.44068005846287489</v>
      </c>
      <c r="E246" s="320">
        <v>0.80243902439024395</v>
      </c>
      <c r="F246" s="243">
        <v>0.87797619047619047</v>
      </c>
      <c r="G246" s="321">
        <v>0.25565217391304346</v>
      </c>
      <c r="H246" s="244">
        <v>0.81538461538461537</v>
      </c>
      <c r="I246" s="244">
        <v>0.78846153846153844</v>
      </c>
      <c r="J246" s="245">
        <v>0.90869565217391302</v>
      </c>
      <c r="K246" s="247">
        <v>0.43354037267080747</v>
      </c>
      <c r="L246" s="54">
        <v>0.22716246498599438</v>
      </c>
      <c r="M246" s="319">
        <v>0.47311548976365847</v>
      </c>
      <c r="N246" s="320">
        <v>0.826829268292683</v>
      </c>
      <c r="O246" s="243">
        <v>0.85860655737704916</v>
      </c>
      <c r="P246" s="321">
        <v>0.28847826086956518</v>
      </c>
      <c r="Q246" s="244">
        <v>0.82692307692307687</v>
      </c>
      <c r="R246" s="244">
        <v>0.7961538461538461</v>
      </c>
      <c r="S246" s="245">
        <v>0.83478260869565224</v>
      </c>
      <c r="T246" s="344">
        <v>0.38757763975155279</v>
      </c>
      <c r="U246" s="355">
        <v>0.23116996148908858</v>
      </c>
      <c r="V246" s="324">
        <v>0.43940751766459618</v>
      </c>
      <c r="W246" s="322">
        <v>0.78048780487804881</v>
      </c>
      <c r="X246" s="29">
        <v>0.89903846153846156</v>
      </c>
      <c r="Y246" s="323">
        <v>0.31586956521739135</v>
      </c>
      <c r="Z246" s="14">
        <v>0.8307692307692307</v>
      </c>
      <c r="AA246" s="14">
        <v>0.8</v>
      </c>
      <c r="AB246" s="33">
        <v>0.89130434782608692</v>
      </c>
      <c r="AC246" s="378">
        <v>0.54161490683229818</v>
      </c>
      <c r="AD246" s="355">
        <v>0.22148576214405363</v>
      </c>
      <c r="AE246" s="324">
        <v>0.47381705554645726</v>
      </c>
      <c r="AF246" s="322">
        <v>0.86585365853658536</v>
      </c>
      <c r="AG246" s="29">
        <v>0.888671875</v>
      </c>
      <c r="AH246" s="323">
        <v>0.3367391304347826</v>
      </c>
      <c r="AI246" s="14">
        <v>0.80769230769230771</v>
      </c>
      <c r="AJ246" s="14">
        <v>0.81153846153846154</v>
      </c>
      <c r="AK246" s="33">
        <v>0.9</v>
      </c>
      <c r="AL246" s="378">
        <v>0.60248447204968947</v>
      </c>
      <c r="AM246" s="355">
        <v>0.24242435794542538</v>
      </c>
      <c r="AN246" s="324">
        <v>0.47345330099199079</v>
      </c>
      <c r="AO246" s="322">
        <v>0.81463414634146347</v>
      </c>
      <c r="AP246" s="29">
        <v>0.8896484375</v>
      </c>
      <c r="AQ246" s="323">
        <v>0.36260869565217396</v>
      </c>
      <c r="AR246" s="14">
        <v>0.81538461538461537</v>
      </c>
      <c r="AS246" s="14">
        <v>0.81923076923076921</v>
      </c>
      <c r="AT246" s="33">
        <v>0.89565217391304353</v>
      </c>
      <c r="AU246" s="378">
        <v>0.54285714285714282</v>
      </c>
      <c r="AV246" s="355">
        <v>0.25186869056327721</v>
      </c>
      <c r="AW246" s="324">
        <v>0.50770991303213087</v>
      </c>
      <c r="AX246" s="322">
        <v>0.86829268292682926</v>
      </c>
      <c r="AY246" s="29">
        <v>0.85860655737704916</v>
      </c>
      <c r="AZ246" s="323">
        <v>0.4002173913043478</v>
      </c>
      <c r="BA246" s="14">
        <v>0.81923076923076921</v>
      </c>
      <c r="BB246" s="14">
        <v>0.82692307692307687</v>
      </c>
      <c r="BC246" s="33">
        <v>0.9</v>
      </c>
      <c r="BD246" s="378">
        <v>0.82360248447204965</v>
      </c>
      <c r="BE246" s="355">
        <v>0.24484375</v>
      </c>
      <c r="BF246" s="324">
        <v>0.46969133663993784</v>
      </c>
      <c r="BG246" s="322">
        <v>0.826829268292683</v>
      </c>
      <c r="BH246" s="29">
        <v>0.87996031746031744</v>
      </c>
      <c r="BI246" s="323">
        <v>0.44021739130434784</v>
      </c>
      <c r="BJ246" s="14">
        <v>0.81153846153846154</v>
      </c>
      <c r="BK246" s="14">
        <v>0.8423076923076922</v>
      </c>
      <c r="BL246" s="33">
        <v>0.91304347826086962</v>
      </c>
      <c r="BM246" s="378">
        <v>0.86459627329192545</v>
      </c>
      <c r="BN246" s="355">
        <v>0.22887491174394092</v>
      </c>
      <c r="BO246" s="324">
        <v>0.4667293996192694</v>
      </c>
      <c r="BP246" s="322">
        <v>0.826829268292683</v>
      </c>
      <c r="BQ246" s="29">
        <v>0.86995967741935487</v>
      </c>
      <c r="BR246" s="323">
        <v>0.47543478260869565</v>
      </c>
      <c r="BS246" s="14">
        <v>0.80769230769230771</v>
      </c>
      <c r="BT246" s="14">
        <v>0.85000000000000009</v>
      </c>
      <c r="BU246" s="33">
        <v>0.91739130434782612</v>
      </c>
      <c r="BV246" s="378">
        <v>0.8658385093167702</v>
      </c>
      <c r="BW246" s="355">
        <v>0.23866135110943087</v>
      </c>
      <c r="BX246" s="322">
        <v>0.80243902439024395</v>
      </c>
      <c r="BY246" s="29">
        <v>0.86511561739951315</v>
      </c>
      <c r="BZ246" s="32">
        <v>0.51423913043478897</v>
      </c>
      <c r="CA246" s="14">
        <v>0.80576923076923146</v>
      </c>
      <c r="CB246" s="14">
        <v>0.86153846153846503</v>
      </c>
      <c r="CC246" s="33">
        <v>0.92608695652173967</v>
      </c>
      <c r="CD246" s="34">
        <v>0.89358178053830528</v>
      </c>
      <c r="CE246" s="393">
        <v>0.4484401682345463</v>
      </c>
      <c r="CF246" s="387"/>
      <c r="CG246" s="44"/>
      <c r="CH246" s="44"/>
      <c r="CI246" s="44"/>
      <c r="CJ246" s="44"/>
      <c r="CK246" s="44"/>
      <c r="CL246" s="44"/>
      <c r="CM246" s="44"/>
    </row>
    <row r="247" spans="1:91" ht="0.95" customHeight="1" x14ac:dyDescent="0.25">
      <c r="A247">
        <v>41</v>
      </c>
      <c r="B247" s="15" t="s">
        <v>40</v>
      </c>
      <c r="C247" s="21">
        <v>0.11409617547806525</v>
      </c>
      <c r="D247" s="319">
        <v>0.29763979301820204</v>
      </c>
      <c r="E247" s="320">
        <v>7.4175035868005668E-2</v>
      </c>
      <c r="F247" s="243">
        <v>0.83311855670103097</v>
      </c>
      <c r="G247" s="321">
        <v>5.1086956521739134E-2</v>
      </c>
      <c r="H247" s="244">
        <v>0.79230769230769227</v>
      </c>
      <c r="I247" s="244">
        <v>0</v>
      </c>
      <c r="J247" s="245">
        <v>0.96086956521739131</v>
      </c>
      <c r="K247" s="247">
        <v>0.22236024844720498</v>
      </c>
      <c r="L247" s="54">
        <v>0.12944454953889808</v>
      </c>
      <c r="M247" s="319">
        <v>0.35382451061754305</v>
      </c>
      <c r="N247" s="320">
        <v>0.25870875179340014</v>
      </c>
      <c r="O247" s="243">
        <v>0.93996094372708439</v>
      </c>
      <c r="P247" s="321">
        <v>6.9782608695652157E-2</v>
      </c>
      <c r="Q247" s="244">
        <v>0.6692307692307693</v>
      </c>
      <c r="R247" s="244">
        <v>4.9999999999999996E-2</v>
      </c>
      <c r="S247" s="245">
        <v>0.9695652173913043</v>
      </c>
      <c r="T247" s="344">
        <v>0.22236024844720498</v>
      </c>
      <c r="U247" s="355">
        <v>0.10612760310330747</v>
      </c>
      <c r="V247" s="324">
        <v>0.35373791634516266</v>
      </c>
      <c r="W247" s="322">
        <v>0.30875179340028691</v>
      </c>
      <c r="X247" s="29">
        <v>0.82211538461538458</v>
      </c>
      <c r="Y247" s="323">
        <v>0.11586956521739129</v>
      </c>
      <c r="Z247" s="14">
        <v>0.80384615384615388</v>
      </c>
      <c r="AA247" s="14">
        <v>0.2192307692307692</v>
      </c>
      <c r="AB247" s="33">
        <v>0.9826086956521739</v>
      </c>
      <c r="AC247" s="378">
        <v>0.2236024844720497</v>
      </c>
      <c r="AD247" s="355">
        <v>9.4651284651791748E-2</v>
      </c>
      <c r="AE247" s="324">
        <v>0.34740222462676446</v>
      </c>
      <c r="AF247" s="322">
        <v>0.43073170731707311</v>
      </c>
      <c r="AG247" s="29">
        <v>0.81962719298245612</v>
      </c>
      <c r="AH247" s="323">
        <v>0.13108695652173913</v>
      </c>
      <c r="AI247" s="14">
        <v>0.42692307692307696</v>
      </c>
      <c r="AJ247" s="14">
        <v>0.26923076923076922</v>
      </c>
      <c r="AK247" s="33">
        <v>0.9652173913043478</v>
      </c>
      <c r="AL247" s="378">
        <v>0.48198757763975153</v>
      </c>
      <c r="AM247" s="355">
        <v>0.10184924242424243</v>
      </c>
      <c r="AN247" s="324">
        <v>0.36451998544622899</v>
      </c>
      <c r="AO247" s="322">
        <v>0.54332855093256804</v>
      </c>
      <c r="AP247" s="29">
        <v>0.8243534482758621</v>
      </c>
      <c r="AQ247" s="323">
        <v>0.15195652173913043</v>
      </c>
      <c r="AR247" s="14">
        <v>0.2153846153846154</v>
      </c>
      <c r="AS247" s="14">
        <v>0.33846153846153848</v>
      </c>
      <c r="AT247" s="33">
        <v>0.97826086956521741</v>
      </c>
      <c r="AU247" s="378">
        <v>0.47826086956521741</v>
      </c>
      <c r="AV247" s="355">
        <v>0.11390551411437765</v>
      </c>
      <c r="AW247" s="324">
        <v>0.38276746117821731</v>
      </c>
      <c r="AX247" s="322">
        <v>0.59024390243902436</v>
      </c>
      <c r="AY247" s="29">
        <v>0.8243534482758621</v>
      </c>
      <c r="AZ247" s="323">
        <v>0.1626086956521739</v>
      </c>
      <c r="BA247" s="14">
        <v>0.14230769230769225</v>
      </c>
      <c r="BB247" s="14">
        <v>0.42692307692307696</v>
      </c>
      <c r="BC247" s="33">
        <v>0.9826086956521739</v>
      </c>
      <c r="BD247" s="378">
        <v>0.54658385093167705</v>
      </c>
      <c r="BE247" s="355">
        <v>0.14039422313918426</v>
      </c>
      <c r="BF247" s="324">
        <v>0.46789382174900496</v>
      </c>
      <c r="BG247" s="322">
        <v>0.64146341463414636</v>
      </c>
      <c r="BH247" s="29">
        <v>0.8243534482758621</v>
      </c>
      <c r="BI247" s="323">
        <v>0.19086956521739129</v>
      </c>
      <c r="BJ247" s="14">
        <v>0.16153846153846152</v>
      </c>
      <c r="BK247" s="14">
        <v>0.50384615384615394</v>
      </c>
      <c r="BL247" s="33">
        <v>0.84347826086956523</v>
      </c>
      <c r="BM247" s="378">
        <v>0.59627329192546585</v>
      </c>
      <c r="BN247" s="355">
        <v>0.13545806696626361</v>
      </c>
      <c r="BO247" s="324">
        <v>0.50128017959753191</v>
      </c>
      <c r="BP247" s="322">
        <v>0.775609756097561</v>
      </c>
      <c r="BQ247" s="29">
        <v>0.7719907407407407</v>
      </c>
      <c r="BR247" s="323">
        <v>0.22652173913043475</v>
      </c>
      <c r="BS247" s="14">
        <v>0.13461538461538458</v>
      </c>
      <c r="BT247" s="14">
        <v>0.5</v>
      </c>
      <c r="BU247" s="33">
        <v>0.82608695652173914</v>
      </c>
      <c r="BV247" s="378">
        <v>0.63354037267080743</v>
      </c>
      <c r="BW247" s="355">
        <v>0.1278449063509845</v>
      </c>
      <c r="BX247" s="322">
        <v>7.4175035868005668E-2</v>
      </c>
      <c r="BY247" s="29">
        <v>0.77199074074073692</v>
      </c>
      <c r="BZ247" s="32">
        <v>0.24597826086956048</v>
      </c>
      <c r="CA247" s="14">
        <v>0.10769230769231464</v>
      </c>
      <c r="CB247" s="14">
        <v>0.58269230769231117</v>
      </c>
      <c r="CC247" s="33">
        <v>0.75869565217390511</v>
      </c>
      <c r="CD247" s="34">
        <v>0.67908902691511985</v>
      </c>
      <c r="CE247" s="393">
        <v>0.4381045544793275</v>
      </c>
      <c r="CF247" s="387"/>
      <c r="CG247" s="44"/>
      <c r="CH247" s="44"/>
      <c r="CI247" s="44"/>
      <c r="CJ247" s="44"/>
      <c r="CK247" s="44"/>
      <c r="CL247" s="44"/>
      <c r="CM247" s="44"/>
    </row>
    <row r="248" spans="1:91" ht="0.95" customHeight="1" x14ac:dyDescent="0.25">
      <c r="A248">
        <v>42</v>
      </c>
      <c r="B248" s="15" t="s">
        <v>41</v>
      </c>
      <c r="C248" s="21">
        <v>0.22910956571104171</v>
      </c>
      <c r="D248" s="319">
        <v>0.39544108331966016</v>
      </c>
      <c r="E248" s="320">
        <v>0.65609756097560967</v>
      </c>
      <c r="F248" s="243">
        <v>0.82543103448275856</v>
      </c>
      <c r="G248" s="321">
        <v>0.32521739130434779</v>
      </c>
      <c r="H248" s="244">
        <v>0.83461538461538465</v>
      </c>
      <c r="I248" s="244">
        <v>0.58076923076923082</v>
      </c>
      <c r="J248" s="245">
        <v>0.93043478260869561</v>
      </c>
      <c r="K248" s="247">
        <v>0.1515527950310559</v>
      </c>
      <c r="L248" s="54">
        <v>0.22974670976679751</v>
      </c>
      <c r="M248" s="319">
        <v>0.3859843253769446</v>
      </c>
      <c r="N248" s="320">
        <v>0.62926829268292683</v>
      </c>
      <c r="O248" s="243">
        <v>0.8347457627118644</v>
      </c>
      <c r="P248" s="321">
        <v>0.35152173913043477</v>
      </c>
      <c r="Q248" s="244">
        <v>0.83846153846153848</v>
      </c>
      <c r="R248" s="244">
        <v>0.60384615384615381</v>
      </c>
      <c r="S248" s="245">
        <v>0.96086956521739131</v>
      </c>
      <c r="T248" s="344">
        <v>0.15527950310559005</v>
      </c>
      <c r="U248" s="355">
        <v>0.20745788381742739</v>
      </c>
      <c r="V248" s="324">
        <v>0.40013380497213585</v>
      </c>
      <c r="W248" s="322">
        <v>0.64146341463414636</v>
      </c>
      <c r="X248" s="29">
        <v>0.83580508474576276</v>
      </c>
      <c r="Y248" s="323">
        <v>0.3634782608695652</v>
      </c>
      <c r="Z248" s="14">
        <v>0.85</v>
      </c>
      <c r="AA248" s="14">
        <v>0.61153846153846148</v>
      </c>
      <c r="AB248" s="33">
        <v>0.9652173913043478</v>
      </c>
      <c r="AC248" s="378">
        <v>0.16521739130434782</v>
      </c>
      <c r="AD248" s="355">
        <v>0.21469687669254381</v>
      </c>
      <c r="AE248" s="324">
        <v>0.40306734996533233</v>
      </c>
      <c r="AF248" s="322">
        <v>0.6707317073170731</v>
      </c>
      <c r="AG248" s="29">
        <v>0.83580508474576276</v>
      </c>
      <c r="AH248" s="323">
        <v>0.39913043478260868</v>
      </c>
      <c r="AI248" s="14">
        <v>0.85</v>
      </c>
      <c r="AJ248" s="14">
        <v>0.62692307692307692</v>
      </c>
      <c r="AK248" s="33">
        <v>0.97391304347826091</v>
      </c>
      <c r="AL248" s="378">
        <v>0.16645962732919253</v>
      </c>
      <c r="AM248" s="355">
        <v>0.245448466046191</v>
      </c>
      <c r="AN248" s="324">
        <v>0.42689484846711045</v>
      </c>
      <c r="AO248" s="322">
        <v>0.67560975609756091</v>
      </c>
      <c r="AP248" s="29">
        <v>0.84687500000000004</v>
      </c>
      <c r="AQ248" s="323">
        <v>0.41521739130434782</v>
      </c>
      <c r="AR248" s="14">
        <v>0.86153846153846159</v>
      </c>
      <c r="AS248" s="14">
        <v>0.64615384615384619</v>
      </c>
      <c r="AT248" s="33">
        <v>0.9695652173913043</v>
      </c>
      <c r="AU248" s="378">
        <v>0.1813664596273292</v>
      </c>
      <c r="AV248" s="355">
        <v>0.24734142834318582</v>
      </c>
      <c r="AW248" s="324">
        <v>0.46251065703808475</v>
      </c>
      <c r="AX248" s="322">
        <v>0.78048780487804881</v>
      </c>
      <c r="AY248" s="29">
        <v>0.8347457627118644</v>
      </c>
      <c r="AZ248" s="323">
        <v>0.45173913043478264</v>
      </c>
      <c r="BA248" s="14">
        <v>0.86153846153846159</v>
      </c>
      <c r="BB248" s="14">
        <v>0.6576923076923078</v>
      </c>
      <c r="BC248" s="33">
        <v>0.97391304347826091</v>
      </c>
      <c r="BD248" s="378">
        <v>0.28819875776397513</v>
      </c>
      <c r="BE248" s="355">
        <v>0.26179978603087273</v>
      </c>
      <c r="BF248" s="324">
        <v>0.51822368398631669</v>
      </c>
      <c r="BG248" s="322">
        <v>0.8341463414634146</v>
      </c>
      <c r="BH248" s="29">
        <v>0.82327586206896552</v>
      </c>
      <c r="BI248" s="323">
        <v>0.49391304347826087</v>
      </c>
      <c r="BJ248" s="14">
        <v>0.86923076923076925</v>
      </c>
      <c r="BK248" s="14">
        <v>0.67307692307692313</v>
      </c>
      <c r="BL248" s="33">
        <v>0.9695652173913043</v>
      </c>
      <c r="BM248" s="378">
        <v>0.32049689440993789</v>
      </c>
      <c r="BN248" s="355">
        <v>0.25808149287112103</v>
      </c>
      <c r="BO248" s="324">
        <v>0.51764872870363399</v>
      </c>
      <c r="BP248" s="322">
        <v>0.83902439024390241</v>
      </c>
      <c r="BQ248" s="29">
        <v>0.8125</v>
      </c>
      <c r="BR248" s="323">
        <v>0.49826086956521737</v>
      </c>
      <c r="BS248" s="14">
        <v>0.86153846153846159</v>
      </c>
      <c r="BT248" s="14">
        <v>0.69615384615384623</v>
      </c>
      <c r="BU248" s="33">
        <v>0.95652173913043481</v>
      </c>
      <c r="BV248" s="378">
        <v>0.3279503105590062</v>
      </c>
      <c r="BW248" s="355">
        <v>0.25962265411816499</v>
      </c>
      <c r="BX248" s="322">
        <v>0.65609756097560967</v>
      </c>
      <c r="BY248" s="29">
        <v>0.80070043103448185</v>
      </c>
      <c r="BZ248" s="32">
        <v>0.53760869565217229</v>
      </c>
      <c r="CA248" s="14">
        <v>0.86538461538461564</v>
      </c>
      <c r="CB248" s="14">
        <v>0.70961538461538198</v>
      </c>
      <c r="CC248" s="33">
        <v>0.95652173913043481</v>
      </c>
      <c r="CD248" s="34">
        <v>0.35196687370600266</v>
      </c>
      <c r="CE248" s="393">
        <v>0.48120163048802744</v>
      </c>
      <c r="CF248" s="387"/>
      <c r="CG248" s="44"/>
      <c r="CH248" s="44"/>
      <c r="CI248" s="44"/>
      <c r="CJ248" s="44"/>
      <c r="CK248" s="44"/>
      <c r="CL248" s="44"/>
      <c r="CM248" s="44"/>
    </row>
    <row r="249" spans="1:91" ht="0.95" customHeight="1" x14ac:dyDescent="0.25">
      <c r="A249">
        <v>43</v>
      </c>
      <c r="B249" s="15" t="s">
        <v>42</v>
      </c>
      <c r="C249" s="21">
        <v>0.43175289231681996</v>
      </c>
      <c r="D249" s="319">
        <v>0.56342743804613349</v>
      </c>
      <c r="E249" s="320">
        <v>0.80975609756097555</v>
      </c>
      <c r="F249" s="243">
        <v>0.70750000000000002</v>
      </c>
      <c r="G249" s="321">
        <v>0.34847826086956524</v>
      </c>
      <c r="H249" s="244">
        <v>0.86538461538461542</v>
      </c>
      <c r="I249" s="244">
        <v>0.57307692307692304</v>
      </c>
      <c r="J249" s="245">
        <v>0.95217391304347831</v>
      </c>
      <c r="K249" s="247">
        <v>0.2</v>
      </c>
      <c r="L249" s="54">
        <v>0.46091771514846508</v>
      </c>
      <c r="M249" s="319">
        <v>0.61484555269629948</v>
      </c>
      <c r="N249" s="320">
        <v>0.84146341463414631</v>
      </c>
      <c r="O249" s="243">
        <v>0.67578125</v>
      </c>
      <c r="P249" s="321">
        <v>0.38782608695652177</v>
      </c>
      <c r="Q249" s="244">
        <v>0.86153846153846159</v>
      </c>
      <c r="R249" s="244">
        <v>0.59615384615384615</v>
      </c>
      <c r="S249" s="245">
        <v>0.94782608695652171</v>
      </c>
      <c r="T249" s="344">
        <v>0.17018633540372671</v>
      </c>
      <c r="U249" s="355">
        <v>0.37301988769302769</v>
      </c>
      <c r="V249" s="324">
        <v>0.64713762500290961</v>
      </c>
      <c r="W249" s="322">
        <v>0.84878048780487803</v>
      </c>
      <c r="X249" s="29">
        <v>0.67447916666666663</v>
      </c>
      <c r="Y249" s="323">
        <v>0.39043478260869563</v>
      </c>
      <c r="Z249" s="14">
        <v>0.83846153846153848</v>
      </c>
      <c r="AA249" s="14">
        <v>0.61923076923076925</v>
      </c>
      <c r="AB249" s="33">
        <v>0.94782608695652171</v>
      </c>
      <c r="AC249" s="378">
        <v>0.20248447204968945</v>
      </c>
      <c r="AD249" s="355">
        <v>0.35494196003805895</v>
      </c>
      <c r="AE249" s="324">
        <v>0.57117863735101582</v>
      </c>
      <c r="AF249" s="322">
        <v>0.826829268292683</v>
      </c>
      <c r="AG249" s="29">
        <v>0.70750000000000002</v>
      </c>
      <c r="AH249" s="323">
        <v>0.39891304347826084</v>
      </c>
      <c r="AI249" s="14">
        <v>0.82692307692307687</v>
      </c>
      <c r="AJ249" s="14">
        <v>0.63461538461538458</v>
      </c>
      <c r="AK249" s="33">
        <v>0.94782608695652171</v>
      </c>
      <c r="AL249" s="378">
        <v>0.20248447204968945</v>
      </c>
      <c r="AM249" s="355">
        <v>0.42780469761420375</v>
      </c>
      <c r="AN249" s="324">
        <v>0.60368983602667403</v>
      </c>
      <c r="AO249" s="322">
        <v>0.81463414634146347</v>
      </c>
      <c r="AP249" s="29">
        <v>0.71124999999999994</v>
      </c>
      <c r="AQ249" s="323">
        <v>0.43195652173913041</v>
      </c>
      <c r="AR249" s="14">
        <v>0.84615384615384615</v>
      </c>
      <c r="AS249" s="14">
        <v>0.65384615384615385</v>
      </c>
      <c r="AT249" s="33">
        <v>0.94782608695652171</v>
      </c>
      <c r="AU249" s="378">
        <v>0.20496894409937888</v>
      </c>
      <c r="AV249" s="355">
        <v>0.49160451781059955</v>
      </c>
      <c r="AW249" s="324">
        <v>0.63362010512150668</v>
      </c>
      <c r="AX249" s="322">
        <v>0.87073170731707317</v>
      </c>
      <c r="AY249" s="29">
        <v>0.70874999999999999</v>
      </c>
      <c r="AZ249" s="323">
        <v>0.48608695652173917</v>
      </c>
      <c r="BA249" s="14">
        <v>0.84230769230769231</v>
      </c>
      <c r="BB249" s="14">
        <v>0.67692307692307696</v>
      </c>
      <c r="BC249" s="33">
        <v>0.94347826086956521</v>
      </c>
      <c r="BD249" s="378">
        <v>0.2360248447204969</v>
      </c>
      <c r="BE249" s="355">
        <v>0.48348727893267146</v>
      </c>
      <c r="BF249" s="324">
        <v>0.63576065894309186</v>
      </c>
      <c r="BG249" s="322">
        <v>0.86829268292682926</v>
      </c>
      <c r="BH249" s="29">
        <v>0.70874999999999999</v>
      </c>
      <c r="BI249" s="323">
        <v>0.44565217391304346</v>
      </c>
      <c r="BJ249" s="14">
        <v>0.84230769230769231</v>
      </c>
      <c r="BK249" s="14">
        <v>0.69615384615384623</v>
      </c>
      <c r="BL249" s="33">
        <v>0.94347826086956521</v>
      </c>
      <c r="BM249" s="378">
        <v>0.25590062111801243</v>
      </c>
      <c r="BN249" s="355">
        <v>0.44833372171096891</v>
      </c>
      <c r="BO249" s="324">
        <v>0.61580273446669553</v>
      </c>
      <c r="BP249" s="322">
        <v>0.85853658536585364</v>
      </c>
      <c r="BQ249" s="29">
        <v>0.71124999999999994</v>
      </c>
      <c r="BR249" s="323">
        <v>0.55978260869565222</v>
      </c>
      <c r="BS249" s="14">
        <v>0.83846153846153848</v>
      </c>
      <c r="BT249" s="14">
        <v>0.71923076923076923</v>
      </c>
      <c r="BU249" s="33">
        <v>0.94782608695652171</v>
      </c>
      <c r="BV249" s="378">
        <v>0.32298136645962733</v>
      </c>
      <c r="BW249" s="355">
        <v>0.46466084433963173</v>
      </c>
      <c r="BX249" s="322">
        <v>0.80975609756097555</v>
      </c>
      <c r="BY249" s="29">
        <v>0.71</v>
      </c>
      <c r="BZ249" s="32">
        <v>0.566630434782604</v>
      </c>
      <c r="CA249" s="14">
        <v>0.83653846153846212</v>
      </c>
      <c r="CB249" s="14">
        <v>0.74038461538460665</v>
      </c>
      <c r="CC249" s="33">
        <v>0.94565217391304346</v>
      </c>
      <c r="CD249" s="34">
        <v>0.35859213250518202</v>
      </c>
      <c r="CE249" s="393">
        <v>0.58835884656462667</v>
      </c>
      <c r="CF249" s="387"/>
      <c r="CG249" s="44"/>
      <c r="CH249" s="44"/>
      <c r="CI249" s="44"/>
      <c r="CJ249" s="44"/>
      <c r="CK249" s="44"/>
      <c r="CL249" s="44"/>
      <c r="CM249" s="44"/>
    </row>
    <row r="250" spans="1:91" ht="0.95" customHeight="1" x14ac:dyDescent="0.25">
      <c r="A250">
        <v>44</v>
      </c>
      <c r="B250" s="15" t="s">
        <v>43</v>
      </c>
      <c r="C250" s="21">
        <v>0.23777601464754347</v>
      </c>
      <c r="D250" s="319">
        <v>0.31782405674771563</v>
      </c>
      <c r="E250" s="320">
        <v>0.45121951219512191</v>
      </c>
      <c r="F250" s="243">
        <v>0.84791666666666665</v>
      </c>
      <c r="G250" s="321">
        <v>0.18717391304347825</v>
      </c>
      <c r="H250" s="244">
        <v>0.84615384615384615</v>
      </c>
      <c r="I250" s="244">
        <v>0.61923076923076925</v>
      </c>
      <c r="J250" s="245">
        <v>0.82173913043478264</v>
      </c>
      <c r="K250" s="247">
        <v>0.19627329192546583</v>
      </c>
      <c r="L250" s="54">
        <v>0.23776353928299007</v>
      </c>
      <c r="M250" s="319">
        <v>0.34126507508485837</v>
      </c>
      <c r="N250" s="320">
        <v>0.5024390243902439</v>
      </c>
      <c r="O250" s="243">
        <v>0.83580508474576276</v>
      </c>
      <c r="P250" s="321">
        <v>0.21804347826086959</v>
      </c>
      <c r="Q250" s="244">
        <v>0.85384615384615392</v>
      </c>
      <c r="R250" s="244">
        <v>0.63461538461538458</v>
      </c>
      <c r="S250" s="245">
        <v>0.83043478260869563</v>
      </c>
      <c r="T250" s="344">
        <v>0.1937888198757764</v>
      </c>
      <c r="U250" s="355">
        <v>0.2304028424976701</v>
      </c>
      <c r="V250" s="324">
        <v>0.3678709761988877</v>
      </c>
      <c r="W250" s="322">
        <v>0.53414634146341466</v>
      </c>
      <c r="X250" s="29">
        <v>0.8347457627118644</v>
      </c>
      <c r="Y250" s="323">
        <v>0.23000000000000004</v>
      </c>
      <c r="Z250" s="14">
        <v>0.85769230769230775</v>
      </c>
      <c r="AA250" s="14">
        <v>0.65384615384615385</v>
      </c>
      <c r="AB250" s="33">
        <v>0.83913043478260874</v>
      </c>
      <c r="AC250" s="378">
        <v>0.19130434782608696</v>
      </c>
      <c r="AD250" s="355">
        <v>0.23167987446057275</v>
      </c>
      <c r="AE250" s="324">
        <v>0.34776359343152091</v>
      </c>
      <c r="AF250" s="322">
        <v>0.53658536585365857</v>
      </c>
      <c r="AG250" s="29">
        <v>0.83580508474576276</v>
      </c>
      <c r="AH250" s="323">
        <v>0.25021739130434784</v>
      </c>
      <c r="AI250" s="14">
        <v>0.85384615384615392</v>
      </c>
      <c r="AJ250" s="14">
        <v>0.66923076923076918</v>
      </c>
      <c r="AK250" s="33">
        <v>0.83913043478260874</v>
      </c>
      <c r="AL250" s="378">
        <v>0.19130434782608696</v>
      </c>
      <c r="AM250" s="355">
        <v>0.27423504106374652</v>
      </c>
      <c r="AN250" s="324">
        <v>0.37994782425534857</v>
      </c>
      <c r="AO250" s="322">
        <v>0.53170731707317076</v>
      </c>
      <c r="AP250" s="29">
        <v>0.83580508474576276</v>
      </c>
      <c r="AQ250" s="323">
        <v>0.27413043478260868</v>
      </c>
      <c r="AR250" s="14">
        <v>0.86153846153846159</v>
      </c>
      <c r="AS250" s="14">
        <v>0.68076923076923079</v>
      </c>
      <c r="AT250" s="33">
        <v>0.79565217391304344</v>
      </c>
      <c r="AU250" s="378">
        <v>0.19130434782608696</v>
      </c>
      <c r="AV250" s="355">
        <v>0.31235433941404095</v>
      </c>
      <c r="AW250" s="324">
        <v>0.39627793312201459</v>
      </c>
      <c r="AX250" s="322">
        <v>0.63414634146341464</v>
      </c>
      <c r="AY250" s="29">
        <v>0.8347457627118644</v>
      </c>
      <c r="AZ250" s="323">
        <v>0.30369565217391303</v>
      </c>
      <c r="BA250" s="14">
        <v>0.85</v>
      </c>
      <c r="BB250" s="14">
        <v>0.7</v>
      </c>
      <c r="BC250" s="33">
        <v>0.77826086956521734</v>
      </c>
      <c r="BD250" s="378">
        <v>0.24223602484472051</v>
      </c>
      <c r="BE250" s="355">
        <v>0.29108777024846727</v>
      </c>
      <c r="BF250" s="324">
        <v>0.40175079993158863</v>
      </c>
      <c r="BG250" s="322">
        <v>0.64634146341463417</v>
      </c>
      <c r="BH250" s="29">
        <v>0.82543103448275856</v>
      </c>
      <c r="BI250" s="323">
        <v>0.34065217391304348</v>
      </c>
      <c r="BJ250" s="14">
        <v>0.84615384615384615</v>
      </c>
      <c r="BK250" s="14">
        <v>0.71153846153846156</v>
      </c>
      <c r="BL250" s="33">
        <v>0.78695652173913044</v>
      </c>
      <c r="BM250" s="378">
        <v>0.25465838509316768</v>
      </c>
      <c r="BN250" s="355">
        <v>0.2736635983097559</v>
      </c>
      <c r="BO250" s="324">
        <v>0.39002587547993983</v>
      </c>
      <c r="BP250" s="322">
        <v>0.64146341463414636</v>
      </c>
      <c r="BQ250" s="29">
        <v>0.84791666666666665</v>
      </c>
      <c r="BR250" s="323">
        <v>0.38869565217391305</v>
      </c>
      <c r="BS250" s="14">
        <v>0.84615384615384615</v>
      </c>
      <c r="BT250" s="14">
        <v>0.73076923076923073</v>
      </c>
      <c r="BU250" s="33">
        <v>0.79130434782608694</v>
      </c>
      <c r="BV250" s="378">
        <v>0.25962732919254661</v>
      </c>
      <c r="BW250" s="355">
        <v>0.29329202138286858</v>
      </c>
      <c r="BX250" s="322">
        <v>0.45121951219512191</v>
      </c>
      <c r="BY250" s="29">
        <v>0.84272964153516483</v>
      </c>
      <c r="BZ250" s="32">
        <v>0.42195652173912729</v>
      </c>
      <c r="CA250" s="14">
        <v>0.83846153846153892</v>
      </c>
      <c r="CB250" s="14">
        <v>0.74615384615384528</v>
      </c>
      <c r="CC250" s="33">
        <v>0.78695652173913033</v>
      </c>
      <c r="CD250" s="34">
        <v>0.26956521739130435</v>
      </c>
      <c r="CE250" s="393">
        <v>0.38321599339835671</v>
      </c>
      <c r="CF250" s="387"/>
      <c r="CG250" s="44"/>
      <c r="CH250" s="44"/>
      <c r="CI250" s="44"/>
      <c r="CJ250" s="44"/>
      <c r="CK250" s="44"/>
      <c r="CL250" s="44"/>
      <c r="CM250" s="44"/>
    </row>
    <row r="251" spans="1:91" ht="0.95" customHeight="1" x14ac:dyDescent="0.25">
      <c r="A251">
        <v>45</v>
      </c>
      <c r="B251" s="15" t="s">
        <v>44</v>
      </c>
      <c r="C251" s="21">
        <v>0.2764990797546012</v>
      </c>
      <c r="D251" s="319">
        <v>0.31885003525239664</v>
      </c>
      <c r="E251" s="320">
        <v>0.52195121951219514</v>
      </c>
      <c r="F251" s="243">
        <v>0.91604477611940305</v>
      </c>
      <c r="G251" s="321">
        <v>0.20847826086956522</v>
      </c>
      <c r="H251" s="244">
        <v>0.75769230769230766</v>
      </c>
      <c r="I251" s="244">
        <v>0.67692307692307696</v>
      </c>
      <c r="J251" s="245">
        <v>0.92608695652173911</v>
      </c>
      <c r="K251" s="247">
        <v>0.22608695652173913</v>
      </c>
      <c r="L251" s="54">
        <v>0.28672692009309542</v>
      </c>
      <c r="M251" s="319">
        <v>0.36682825739722269</v>
      </c>
      <c r="N251" s="320">
        <v>0.62439024390243913</v>
      </c>
      <c r="O251" s="243">
        <v>0.87996031746031744</v>
      </c>
      <c r="P251" s="321">
        <v>0.24760869565217392</v>
      </c>
      <c r="Q251" s="244">
        <v>0.74230769230769234</v>
      </c>
      <c r="R251" s="244">
        <v>0.69230769230769229</v>
      </c>
      <c r="S251" s="245">
        <v>0.92608695652173911</v>
      </c>
      <c r="T251" s="344">
        <v>0.21739130434782608</v>
      </c>
      <c r="U251" s="355">
        <v>0.25521121097445598</v>
      </c>
      <c r="V251" s="324">
        <v>0.38629994271628659</v>
      </c>
      <c r="W251" s="322">
        <v>0.64146341463414636</v>
      </c>
      <c r="X251" s="29">
        <v>0.86995967741935487</v>
      </c>
      <c r="Y251" s="323">
        <v>0.28239130434782611</v>
      </c>
      <c r="Z251" s="14">
        <v>0.72307692307692317</v>
      </c>
      <c r="AA251" s="14">
        <v>0.71153846153846156</v>
      </c>
      <c r="AB251" s="33">
        <v>0.92608695652173911</v>
      </c>
      <c r="AC251" s="378">
        <v>0.21739130434782608</v>
      </c>
      <c r="AD251" s="355">
        <v>0.25159876173357298</v>
      </c>
      <c r="AE251" s="324">
        <v>0.38690259023302193</v>
      </c>
      <c r="AF251" s="322">
        <v>0.67560975609756091</v>
      </c>
      <c r="AG251" s="29">
        <v>0.87797619047619047</v>
      </c>
      <c r="AH251" s="323">
        <v>0.29565217391304349</v>
      </c>
      <c r="AI251" s="14">
        <v>0.7038461538461539</v>
      </c>
      <c r="AJ251" s="14">
        <v>0.73076923076923073</v>
      </c>
      <c r="AK251" s="33">
        <v>0.92608695652173911</v>
      </c>
      <c r="AL251" s="378">
        <v>0.21739130434782608</v>
      </c>
      <c r="AM251" s="355">
        <v>0.27024663677130045</v>
      </c>
      <c r="AN251" s="324">
        <v>0.38292220794970605</v>
      </c>
      <c r="AO251" s="322">
        <v>0.62926829268292683</v>
      </c>
      <c r="AP251" s="29">
        <v>0.888671875</v>
      </c>
      <c r="AQ251" s="323">
        <v>0.34043478260869564</v>
      </c>
      <c r="AR251" s="14">
        <v>0.71923076923076923</v>
      </c>
      <c r="AS251" s="14">
        <v>0.75</v>
      </c>
      <c r="AT251" s="33">
        <v>0.92608695652173911</v>
      </c>
      <c r="AU251" s="378">
        <v>0.23975155279503105</v>
      </c>
      <c r="AV251" s="355">
        <v>0.29126381461675577</v>
      </c>
      <c r="AW251" s="324">
        <v>0.39940317308897677</v>
      </c>
      <c r="AX251" s="322">
        <v>0.68292682926829262</v>
      </c>
      <c r="AY251" s="29">
        <v>0.86895161290322576</v>
      </c>
      <c r="AZ251" s="323">
        <v>0.32478260869565218</v>
      </c>
      <c r="BA251" s="14">
        <v>0.7038461538461539</v>
      </c>
      <c r="BB251" s="14">
        <v>0.76923076923076927</v>
      </c>
      <c r="BC251" s="33">
        <v>0.91304347826086962</v>
      </c>
      <c r="BD251" s="378">
        <v>0.31801242236024846</v>
      </c>
      <c r="BE251" s="355">
        <v>0.29256853035143771</v>
      </c>
      <c r="BF251" s="324">
        <v>0.39547016369006843</v>
      </c>
      <c r="BG251" s="322">
        <v>0.67804878048780481</v>
      </c>
      <c r="BH251" s="29">
        <v>0.87896825396825395</v>
      </c>
      <c r="BI251" s="323">
        <v>0.42239130434782612</v>
      </c>
      <c r="BJ251" s="14">
        <v>0.69230769230769229</v>
      </c>
      <c r="BK251" s="14">
        <v>0.78846153846153844</v>
      </c>
      <c r="BL251" s="33">
        <v>0.91739130434782612</v>
      </c>
      <c r="BM251" s="378">
        <v>0.33291925465838507</v>
      </c>
      <c r="BN251" s="355">
        <v>0.27499160864860422</v>
      </c>
      <c r="BO251" s="324">
        <v>0.39551378427069084</v>
      </c>
      <c r="BP251" s="322">
        <v>0.70243902439024386</v>
      </c>
      <c r="BQ251" s="29">
        <v>0.87896825396825395</v>
      </c>
      <c r="BR251" s="323">
        <v>0.46500000000000002</v>
      </c>
      <c r="BS251" s="14">
        <v>0.69230769230769229</v>
      </c>
      <c r="BT251" s="14">
        <v>0.80769230769230771</v>
      </c>
      <c r="BU251" s="33">
        <v>0.9</v>
      </c>
      <c r="BV251" s="378">
        <v>0.34285714285714286</v>
      </c>
      <c r="BW251" s="355">
        <v>0.28201796985764555</v>
      </c>
      <c r="BX251" s="322">
        <v>0.52195121951219514</v>
      </c>
      <c r="BY251" s="29">
        <v>0.87411644345238093</v>
      </c>
      <c r="BZ251" s="32">
        <v>0.50597826086956521</v>
      </c>
      <c r="CA251" s="14">
        <v>0.67884615384615521</v>
      </c>
      <c r="CB251" s="14">
        <v>0.82692307692307687</v>
      </c>
      <c r="CC251" s="33">
        <v>0.89565217391304197</v>
      </c>
      <c r="CD251" s="34">
        <v>0.35610766045548803</v>
      </c>
      <c r="CE251" s="393">
        <v>0.37623316902239978</v>
      </c>
      <c r="CF251" s="387"/>
      <c r="CG251" s="44"/>
      <c r="CH251" s="44"/>
      <c r="CI251" s="44"/>
      <c r="CJ251" s="44"/>
      <c r="CK251" s="44"/>
      <c r="CL251" s="44"/>
      <c r="CM251" s="44"/>
    </row>
    <row r="252" spans="1:91" ht="0.95" customHeight="1" x14ac:dyDescent="0.25">
      <c r="A252">
        <v>46</v>
      </c>
      <c r="B252" s="15" t="s">
        <v>45</v>
      </c>
      <c r="C252" s="21">
        <v>0.63421216897856247</v>
      </c>
      <c r="D252" s="319">
        <v>0.62548802882857946</v>
      </c>
      <c r="E252" s="320">
        <v>0.90975609756097564</v>
      </c>
      <c r="F252" s="243">
        <v>0.77083333333333337</v>
      </c>
      <c r="G252" s="321">
        <v>0.28152173913043477</v>
      </c>
      <c r="H252" s="244">
        <v>0.65384615384615385</v>
      </c>
      <c r="I252" s="244">
        <v>0.62692307692307692</v>
      </c>
      <c r="J252" s="245">
        <v>0.94782608695652171</v>
      </c>
      <c r="K252" s="247">
        <v>0.32298136645962733</v>
      </c>
      <c r="L252" s="54">
        <v>0.63865964638585548</v>
      </c>
      <c r="M252" s="319">
        <v>0.63169593679115943</v>
      </c>
      <c r="N252" s="320">
        <v>0.91219512195121955</v>
      </c>
      <c r="O252" s="243">
        <v>0.758254716981132</v>
      </c>
      <c r="P252" s="321">
        <v>0.31804347826086959</v>
      </c>
      <c r="Q252" s="244">
        <v>0.65384615384615385</v>
      </c>
      <c r="R252" s="244">
        <v>0.64615384615384619</v>
      </c>
      <c r="S252" s="245">
        <v>0.95652173913043481</v>
      </c>
      <c r="T252" s="344">
        <v>0.34782608695652173</v>
      </c>
      <c r="U252" s="355">
        <v>0.57109583028529631</v>
      </c>
      <c r="V252" s="324">
        <v>0.66469166412576441</v>
      </c>
      <c r="W252" s="322">
        <v>0.91951219512195115</v>
      </c>
      <c r="X252" s="29">
        <v>0.75707547169811318</v>
      </c>
      <c r="Y252" s="323">
        <v>0.32608695652173914</v>
      </c>
      <c r="Z252" s="14">
        <v>0.66153846153846152</v>
      </c>
      <c r="AA252" s="14">
        <v>0.6576923076923078</v>
      </c>
      <c r="AB252" s="33">
        <v>0.94347826086956521</v>
      </c>
      <c r="AC252" s="378">
        <v>0.35403726708074534</v>
      </c>
      <c r="AD252" s="355">
        <v>0.55897253327699137</v>
      </c>
      <c r="AE252" s="324">
        <v>0.66769614027127511</v>
      </c>
      <c r="AF252" s="322">
        <v>0.93414634146341458</v>
      </c>
      <c r="AG252" s="29">
        <v>0.74399038461538469</v>
      </c>
      <c r="AH252" s="323">
        <v>0.34217391304347827</v>
      </c>
      <c r="AI252" s="14">
        <v>0.67307692307692313</v>
      </c>
      <c r="AJ252" s="14">
        <v>0.68461538461538463</v>
      </c>
      <c r="AK252" s="33">
        <v>0.94347826086956521</v>
      </c>
      <c r="AL252" s="378">
        <v>0.40248447204968946</v>
      </c>
      <c r="AM252" s="355">
        <v>0.68804739052189556</v>
      </c>
      <c r="AN252" s="324">
        <v>0.69361770870525719</v>
      </c>
      <c r="AO252" s="322">
        <v>0.92439024390243907</v>
      </c>
      <c r="AP252" s="29">
        <v>0.75943396226415094</v>
      </c>
      <c r="AQ252" s="323">
        <v>0.37434782608695649</v>
      </c>
      <c r="AR252" s="14">
        <v>0.7</v>
      </c>
      <c r="AS252" s="14">
        <v>0.7038461538461539</v>
      </c>
      <c r="AT252" s="33">
        <v>0.94347826086956521</v>
      </c>
      <c r="AU252" s="378">
        <v>0.39875776397515528</v>
      </c>
      <c r="AV252" s="355">
        <v>0.67041462113126993</v>
      </c>
      <c r="AW252" s="324">
        <v>0.73254239501395224</v>
      </c>
      <c r="AX252" s="322">
        <v>0.96341463414634143</v>
      </c>
      <c r="AY252" s="29">
        <v>0.72426470588235292</v>
      </c>
      <c r="AZ252" s="323">
        <v>0.41347826086956518</v>
      </c>
      <c r="BA252" s="14">
        <v>0.72307692307692317</v>
      </c>
      <c r="BB252" s="14">
        <v>0.71923076923076923</v>
      </c>
      <c r="BC252" s="33">
        <v>0.93913043478260871</v>
      </c>
      <c r="BD252" s="378">
        <v>0.5130434782608696</v>
      </c>
      <c r="BE252" s="355">
        <v>0.64342449824784964</v>
      </c>
      <c r="BF252" s="324">
        <v>0.71476696919242622</v>
      </c>
      <c r="BG252" s="322">
        <v>0.9463414634146341</v>
      </c>
      <c r="BH252" s="29">
        <v>0.72671568627450978</v>
      </c>
      <c r="BI252" s="323">
        <v>0.45673913043478259</v>
      </c>
      <c r="BJ252" s="14">
        <v>0.71923076923076923</v>
      </c>
      <c r="BK252" s="14">
        <v>0.73846153846153839</v>
      </c>
      <c r="BL252" s="33">
        <v>0.94347826086956521</v>
      </c>
      <c r="BM252" s="378">
        <v>0.5043478260869565</v>
      </c>
      <c r="BN252" s="355">
        <v>0.62377604464797221</v>
      </c>
      <c r="BO252" s="324">
        <v>0.73220350299116044</v>
      </c>
      <c r="BP252" s="322">
        <v>0.95121951219512191</v>
      </c>
      <c r="BQ252" s="29">
        <v>0.72549019607843135</v>
      </c>
      <c r="BR252" s="323">
        <v>0.48586956521739133</v>
      </c>
      <c r="BS252" s="14">
        <v>0.7153846153846154</v>
      </c>
      <c r="BT252" s="14">
        <v>0.75769230769230766</v>
      </c>
      <c r="BU252" s="33">
        <v>0.95217391304347831</v>
      </c>
      <c r="BV252" s="378">
        <v>0.51677018633540373</v>
      </c>
      <c r="BW252" s="355">
        <v>0.64431630409288343</v>
      </c>
      <c r="BX252" s="322">
        <v>0.90975609756097564</v>
      </c>
      <c r="BY252" s="29">
        <v>0.7091310580836101</v>
      </c>
      <c r="BZ252" s="32">
        <v>0.52706521739129797</v>
      </c>
      <c r="CA252" s="14">
        <v>0.72499999999999976</v>
      </c>
      <c r="CB252" s="14">
        <v>0.77499999999999913</v>
      </c>
      <c r="CC252" s="33">
        <v>0.95217391304347732</v>
      </c>
      <c r="CD252" s="34">
        <v>0.51511387163561062</v>
      </c>
      <c r="CE252" s="393">
        <v>0.70005993808521028</v>
      </c>
      <c r="CF252" s="387"/>
      <c r="CG252" s="44"/>
      <c r="CH252" s="44"/>
      <c r="CI252" s="44"/>
      <c r="CJ252" s="44"/>
      <c r="CK252" s="44"/>
      <c r="CL252" s="44"/>
      <c r="CM252" s="44"/>
    </row>
    <row r="253" spans="1:91" ht="0.95" customHeight="1" x14ac:dyDescent="0.25">
      <c r="A253">
        <v>47</v>
      </c>
      <c r="B253" s="15" t="s">
        <v>46</v>
      </c>
      <c r="C253" s="21">
        <v>0.37144160887656036</v>
      </c>
      <c r="D253" s="319">
        <v>0.37226741018644299</v>
      </c>
      <c r="E253" s="320">
        <v>0.7</v>
      </c>
      <c r="F253" s="243">
        <v>0.91791044776119413</v>
      </c>
      <c r="G253" s="321">
        <v>0.28260869565217389</v>
      </c>
      <c r="H253" s="244">
        <v>0.73076923076923084</v>
      </c>
      <c r="I253" s="244">
        <v>0.55384615384615377</v>
      </c>
      <c r="J253" s="245">
        <v>0.89565217391304353</v>
      </c>
      <c r="K253" s="247">
        <v>0.20745341614906831</v>
      </c>
      <c r="L253" s="54">
        <v>0.39077662976629768</v>
      </c>
      <c r="M253" s="319">
        <v>0.40453269026686833</v>
      </c>
      <c r="N253" s="320">
        <v>0.72926829268292681</v>
      </c>
      <c r="O253" s="243">
        <v>0.90719696969696972</v>
      </c>
      <c r="P253" s="321">
        <v>0.31043478260869567</v>
      </c>
      <c r="Q253" s="244">
        <v>0.75769230769230766</v>
      </c>
      <c r="R253" s="244">
        <v>0.55769230769230771</v>
      </c>
      <c r="S253" s="245">
        <v>0.89565217391304353</v>
      </c>
      <c r="T253" s="344">
        <v>0.2186335403726708</v>
      </c>
      <c r="U253" s="355">
        <v>0.34838484569322892</v>
      </c>
      <c r="V253" s="324">
        <v>0.43691479687412349</v>
      </c>
      <c r="W253" s="322">
        <v>0.75853658536585367</v>
      </c>
      <c r="X253" s="29">
        <v>0.888671875</v>
      </c>
      <c r="Y253" s="323">
        <v>0.32521739130434779</v>
      </c>
      <c r="Z253" s="14">
        <v>0.81923076923076921</v>
      </c>
      <c r="AA253" s="14">
        <v>0.56153846153846154</v>
      </c>
      <c r="AB253" s="33">
        <v>0.88695652173913042</v>
      </c>
      <c r="AC253" s="378">
        <v>0.21118012422360249</v>
      </c>
      <c r="AD253" s="355">
        <v>0.35425717092337922</v>
      </c>
      <c r="AE253" s="324">
        <v>0.4375444402133804</v>
      </c>
      <c r="AF253" s="322">
        <v>0.78780487804878052</v>
      </c>
      <c r="AG253" s="29">
        <v>0.88095238095238093</v>
      </c>
      <c r="AH253" s="323">
        <v>0.33608695652173914</v>
      </c>
      <c r="AI253" s="14">
        <v>0.92307692307692313</v>
      </c>
      <c r="AJ253" s="14">
        <v>0.57692307692307687</v>
      </c>
      <c r="AK253" s="33">
        <v>0.9</v>
      </c>
      <c r="AL253" s="378">
        <v>0.27701863354037265</v>
      </c>
      <c r="AM253" s="355">
        <v>0.41908792874739442</v>
      </c>
      <c r="AN253" s="324">
        <v>0.46975596548145276</v>
      </c>
      <c r="AO253" s="322">
        <v>0.78048780487804881</v>
      </c>
      <c r="AP253" s="29">
        <v>0.87797619047619047</v>
      </c>
      <c r="AQ253" s="323">
        <v>0.36195652173913045</v>
      </c>
      <c r="AR253" s="14">
        <v>0.90384615384615385</v>
      </c>
      <c r="AS253" s="14">
        <v>0.58846153846153848</v>
      </c>
      <c r="AT253" s="33">
        <v>0.9</v>
      </c>
      <c r="AU253" s="378">
        <v>0.27950310559006208</v>
      </c>
      <c r="AV253" s="355">
        <v>0.42689483747609941</v>
      </c>
      <c r="AW253" s="324">
        <v>0.48929650843664529</v>
      </c>
      <c r="AX253" s="322">
        <v>0.84390243902439022</v>
      </c>
      <c r="AY253" s="29">
        <v>0.85758196721311475</v>
      </c>
      <c r="AZ253" s="323">
        <v>0.38347826086956521</v>
      </c>
      <c r="BA253" s="14">
        <v>0.90769230769230769</v>
      </c>
      <c r="BB253" s="14">
        <v>0.60000000000000009</v>
      </c>
      <c r="BC253" s="33">
        <v>0.9</v>
      </c>
      <c r="BD253" s="378">
        <v>0.28447204968944101</v>
      </c>
      <c r="BE253" s="355">
        <v>0.41850886274509802</v>
      </c>
      <c r="BF253" s="324">
        <v>0.5020684088386641</v>
      </c>
      <c r="BG253" s="322">
        <v>0.84878048780487803</v>
      </c>
      <c r="BH253" s="29">
        <v>0.85860655737704916</v>
      </c>
      <c r="BI253" s="323">
        <v>0.45760869565217394</v>
      </c>
      <c r="BJ253" s="14">
        <v>0.88461538461538458</v>
      </c>
      <c r="BK253" s="14">
        <v>0.61153846153846148</v>
      </c>
      <c r="BL253" s="33">
        <v>0.88260869565217392</v>
      </c>
      <c r="BM253" s="378">
        <v>0.29565217391304349</v>
      </c>
      <c r="BN253" s="355">
        <v>0.39009471795270917</v>
      </c>
      <c r="BO253" s="324">
        <v>0.49642941788691608</v>
      </c>
      <c r="BP253" s="322">
        <v>0.84634146341463412</v>
      </c>
      <c r="BQ253" s="29">
        <v>0.85963114754098358</v>
      </c>
      <c r="BR253" s="323">
        <v>0.52021739130434785</v>
      </c>
      <c r="BS253" s="14">
        <v>0.85769230769230775</v>
      </c>
      <c r="BT253" s="14">
        <v>0.62307692307692308</v>
      </c>
      <c r="BU253" s="33">
        <v>0.88260869565217392</v>
      </c>
      <c r="BV253" s="378">
        <v>0.29813664596273293</v>
      </c>
      <c r="BW253" s="355">
        <v>0.41266790027360373</v>
      </c>
      <c r="BX253" s="322">
        <v>0.7</v>
      </c>
      <c r="BY253" s="29">
        <v>0.84994633099141303</v>
      </c>
      <c r="BZ253" s="32">
        <v>0.56804347826087587</v>
      </c>
      <c r="CA253" s="14">
        <v>0.84807692307692573</v>
      </c>
      <c r="CB253" s="14">
        <v>0.63461538461538458</v>
      </c>
      <c r="CC253" s="33">
        <v>0.87391304347826182</v>
      </c>
      <c r="CD253" s="34">
        <v>0.30641821946169695</v>
      </c>
      <c r="CE253" s="393">
        <v>0.48613874776114435</v>
      </c>
      <c r="CF253" s="387"/>
      <c r="CG253" s="44"/>
      <c r="CH253" s="44"/>
      <c r="CI253" s="44"/>
      <c r="CJ253" s="44"/>
      <c r="CK253" s="44"/>
      <c r="CL253" s="44"/>
      <c r="CM253" s="44"/>
    </row>
    <row r="254" spans="1:91" ht="0.95" customHeight="1" x14ac:dyDescent="0.25">
      <c r="A254">
        <v>48</v>
      </c>
      <c r="B254" s="15" t="s">
        <v>47</v>
      </c>
      <c r="C254" s="21">
        <v>0.29104356908385554</v>
      </c>
      <c r="D254" s="319">
        <v>0.35057761616434613</v>
      </c>
      <c r="E254" s="320">
        <v>0.62926829268292683</v>
      </c>
      <c r="F254" s="243">
        <v>0.91604477611940305</v>
      </c>
      <c r="G254" s="321">
        <v>0.15608695652173912</v>
      </c>
      <c r="H254" s="244">
        <v>0.5346153846153846</v>
      </c>
      <c r="I254" s="244">
        <v>0.64999999999999991</v>
      </c>
      <c r="J254" s="245">
        <v>0.93913043478260871</v>
      </c>
      <c r="K254" s="247">
        <v>0.34782608695652173</v>
      </c>
      <c r="L254" s="54">
        <v>0.30891811102738009</v>
      </c>
      <c r="M254" s="319">
        <v>0.37622962933281284</v>
      </c>
      <c r="N254" s="320">
        <v>0.66097560975609759</v>
      </c>
      <c r="O254" s="243">
        <v>0.9</v>
      </c>
      <c r="P254" s="321">
        <v>0.18913043478260869</v>
      </c>
      <c r="Q254" s="244">
        <v>0.49615384615384617</v>
      </c>
      <c r="R254" s="244">
        <v>0.66538461538461546</v>
      </c>
      <c r="S254" s="245">
        <v>0.93913043478260871</v>
      </c>
      <c r="T254" s="344">
        <v>0.38136645962732918</v>
      </c>
      <c r="U254" s="355">
        <v>0.26405765124555158</v>
      </c>
      <c r="V254" s="324">
        <v>0.3900958147919808</v>
      </c>
      <c r="W254" s="322">
        <v>0.65853658536585358</v>
      </c>
      <c r="X254" s="29">
        <v>0.89903846153846156</v>
      </c>
      <c r="Y254" s="323">
        <v>0.2</v>
      </c>
      <c r="Z254" s="14">
        <v>0.46923076923076923</v>
      </c>
      <c r="AA254" s="14">
        <v>0.68076923076923079</v>
      </c>
      <c r="AB254" s="33">
        <v>0.94347826086956521</v>
      </c>
      <c r="AC254" s="378">
        <v>0.38633540372670805</v>
      </c>
      <c r="AD254" s="355">
        <v>0.25133413221489914</v>
      </c>
      <c r="AE254" s="324">
        <v>0.37909191283146987</v>
      </c>
      <c r="AF254" s="322">
        <v>0.67804878048780481</v>
      </c>
      <c r="AG254" s="29">
        <v>0.8896484375</v>
      </c>
      <c r="AH254" s="323">
        <v>0.21521739130434783</v>
      </c>
      <c r="AI254" s="14">
        <v>0.42307692307692313</v>
      </c>
      <c r="AJ254" s="14">
        <v>0.7038461538461539</v>
      </c>
      <c r="AK254" s="33">
        <v>0.93478260869565222</v>
      </c>
      <c r="AL254" s="378">
        <v>0.3950310559006211</v>
      </c>
      <c r="AM254" s="355">
        <v>0.28812254621688582</v>
      </c>
      <c r="AN254" s="324">
        <v>0.3949982363523255</v>
      </c>
      <c r="AO254" s="322">
        <v>0.65121951219512186</v>
      </c>
      <c r="AP254" s="29">
        <v>0.89807692307692299</v>
      </c>
      <c r="AQ254" s="323">
        <v>0.23869565217391306</v>
      </c>
      <c r="AR254" s="14">
        <v>0.42307692307692313</v>
      </c>
      <c r="AS254" s="14">
        <v>0.72307692307692306</v>
      </c>
      <c r="AT254" s="33">
        <v>0.93043478260869561</v>
      </c>
      <c r="AU254" s="378">
        <v>0.39875776397515528</v>
      </c>
      <c r="AV254" s="355">
        <v>0.31746914700544465</v>
      </c>
      <c r="AW254" s="324">
        <v>0.42819386551194932</v>
      </c>
      <c r="AX254" s="322">
        <v>0.73170731707317072</v>
      </c>
      <c r="AY254" s="29">
        <v>0.85963114754098358</v>
      </c>
      <c r="AZ254" s="323">
        <v>0.26869565217391306</v>
      </c>
      <c r="BA254" s="14">
        <v>0.40384615384615385</v>
      </c>
      <c r="BB254" s="14">
        <v>0.74230769230769234</v>
      </c>
      <c r="BC254" s="33">
        <v>0.93478260869565222</v>
      </c>
      <c r="BD254" s="378">
        <v>0.49813664596273294</v>
      </c>
      <c r="BE254" s="355">
        <v>0.29882178872540915</v>
      </c>
      <c r="BF254" s="324">
        <v>0.4328288672808428</v>
      </c>
      <c r="BG254" s="322">
        <v>0.73170731707317072</v>
      </c>
      <c r="BH254" s="29">
        <v>0.86995967741935487</v>
      </c>
      <c r="BI254" s="323">
        <v>0.31543478260869562</v>
      </c>
      <c r="BJ254" s="14">
        <v>0.38846153846153852</v>
      </c>
      <c r="BK254" s="14">
        <v>0.76153846153846161</v>
      </c>
      <c r="BL254" s="33">
        <v>0.93478260869565222</v>
      </c>
      <c r="BM254" s="378">
        <v>0.50310559006211175</v>
      </c>
      <c r="BN254" s="355">
        <v>0.27761198789761982</v>
      </c>
      <c r="BO254" s="324">
        <v>0.40944976980876802</v>
      </c>
      <c r="BP254" s="322">
        <v>0.72926829268292681</v>
      </c>
      <c r="BQ254" s="29">
        <v>0.88095238095238093</v>
      </c>
      <c r="BR254" s="323">
        <v>0.36760869565217391</v>
      </c>
      <c r="BS254" s="14">
        <v>0.38461538461538458</v>
      </c>
      <c r="BT254" s="14">
        <v>0.7846153846153846</v>
      </c>
      <c r="BU254" s="33">
        <v>0.93913043478260871</v>
      </c>
      <c r="BV254" s="378">
        <v>0.50807453416149073</v>
      </c>
      <c r="BW254" s="355">
        <v>0.28966708767603089</v>
      </c>
      <c r="BX254" s="322">
        <v>0.62926829268292683</v>
      </c>
      <c r="BY254" s="29">
        <v>0.86689375812359515</v>
      </c>
      <c r="BZ254" s="32">
        <v>0.40597826086958105</v>
      </c>
      <c r="CA254" s="14">
        <v>0.36730769230769056</v>
      </c>
      <c r="CB254" s="14">
        <v>0.80384615384615732</v>
      </c>
      <c r="CC254" s="33">
        <v>0.94130434782608663</v>
      </c>
      <c r="CD254" s="34">
        <v>0.5130434782608696</v>
      </c>
      <c r="CE254" s="393">
        <v>0.39837387500925819</v>
      </c>
      <c r="CF254" s="387"/>
      <c r="CG254" s="44"/>
      <c r="CH254" s="44"/>
      <c r="CI254" s="44"/>
      <c r="CJ254" s="44"/>
      <c r="CK254" s="44"/>
      <c r="CL254" s="44"/>
      <c r="CM254" s="44"/>
    </row>
    <row r="255" spans="1:91" ht="0.95" customHeight="1" x14ac:dyDescent="0.25">
      <c r="A255">
        <v>49</v>
      </c>
      <c r="B255" s="15" t="s">
        <v>48</v>
      </c>
      <c r="C255" s="21">
        <v>0.42033703091810237</v>
      </c>
      <c r="D255" s="319">
        <v>0.55425312660540504</v>
      </c>
      <c r="E255" s="320">
        <v>0.79268292682926833</v>
      </c>
      <c r="F255" s="243">
        <v>0.69005102040816335</v>
      </c>
      <c r="G255" s="321">
        <v>0.26652173913043475</v>
      </c>
      <c r="H255" s="244">
        <v>0.76923076923076916</v>
      </c>
      <c r="I255" s="244">
        <v>0.60384615384615381</v>
      </c>
      <c r="J255" s="245">
        <v>0.81739130434782603</v>
      </c>
      <c r="K255" s="247">
        <v>8.6956521739130432E-2</v>
      </c>
      <c r="L255" s="54">
        <v>0.45662522558652496</v>
      </c>
      <c r="M255" s="319">
        <v>0.56400500649888685</v>
      </c>
      <c r="N255" s="320">
        <v>0.78048780487804881</v>
      </c>
      <c r="O255" s="243">
        <v>0.69260204081632659</v>
      </c>
      <c r="P255" s="321">
        <v>0.30847826086956526</v>
      </c>
      <c r="Q255" s="244">
        <v>0.75769230769230766</v>
      </c>
      <c r="R255" s="244">
        <v>0.61153846153846148</v>
      </c>
      <c r="S255" s="245">
        <v>0.81739130434782603</v>
      </c>
      <c r="T255" s="344">
        <v>8.819875776397515E-2</v>
      </c>
      <c r="U255" s="355">
        <v>0.36741499548328815</v>
      </c>
      <c r="V255" s="324">
        <v>0.55703530162803061</v>
      </c>
      <c r="W255" s="322">
        <v>0.775609756097561</v>
      </c>
      <c r="X255" s="29">
        <v>0.69260204081632659</v>
      </c>
      <c r="Y255" s="323">
        <v>0.31543478260869562</v>
      </c>
      <c r="Z255" s="14">
        <v>0.7384615384615385</v>
      </c>
      <c r="AA255" s="14">
        <v>0.62307692307692308</v>
      </c>
      <c r="AB255" s="33">
        <v>0.81739130434782603</v>
      </c>
      <c r="AC255" s="378">
        <v>8.9440993788819881E-2</v>
      </c>
      <c r="AD255" s="355">
        <v>0.38670808064251766</v>
      </c>
      <c r="AE255" s="324">
        <v>0.5576230649138586</v>
      </c>
      <c r="AF255" s="322">
        <v>0.8</v>
      </c>
      <c r="AG255" s="29">
        <v>0.69260204081632659</v>
      </c>
      <c r="AH255" s="323">
        <v>0.3215217391304348</v>
      </c>
      <c r="AI255" s="14">
        <v>0.73461538461538467</v>
      </c>
      <c r="AJ255" s="14">
        <v>0.63461538461538458</v>
      </c>
      <c r="AK255" s="33">
        <v>0.80869565217391304</v>
      </c>
      <c r="AL255" s="378">
        <v>9.0683229813664598E-2</v>
      </c>
      <c r="AM255" s="355">
        <v>0.47705455904334826</v>
      </c>
      <c r="AN255" s="324">
        <v>0.54629551287474964</v>
      </c>
      <c r="AO255" s="322">
        <v>0.77073170731707319</v>
      </c>
      <c r="AP255" s="29">
        <v>0.71</v>
      </c>
      <c r="AQ255" s="323">
        <v>0.35369565217391302</v>
      </c>
      <c r="AR255" s="14">
        <v>0.73461538461538467</v>
      </c>
      <c r="AS255" s="14">
        <v>0.64615384615384619</v>
      </c>
      <c r="AT255" s="33">
        <v>0.81304347826086953</v>
      </c>
      <c r="AU255" s="378">
        <v>9.4409937888198764E-2</v>
      </c>
      <c r="AV255" s="355">
        <v>0.48758982393315425</v>
      </c>
      <c r="AW255" s="324">
        <v>0.5955570979810435</v>
      </c>
      <c r="AX255" s="322">
        <v>0.82439024390243909</v>
      </c>
      <c r="AY255" s="29">
        <v>0.70874999999999999</v>
      </c>
      <c r="AZ255" s="323">
        <v>0.38956521739130434</v>
      </c>
      <c r="BA255" s="14">
        <v>0.75769230769230766</v>
      </c>
      <c r="BB255" s="14">
        <v>0.6576923076923078</v>
      </c>
      <c r="BC255" s="33">
        <v>0.81304347826086953</v>
      </c>
      <c r="BD255" s="378">
        <v>0.14658385093167703</v>
      </c>
      <c r="BE255" s="355">
        <v>0.46055603858171446</v>
      </c>
      <c r="BF255" s="324">
        <v>0.60711230645586367</v>
      </c>
      <c r="BG255" s="322">
        <v>0.84390243902439022</v>
      </c>
      <c r="BH255" s="29">
        <v>0.69387755102040816</v>
      </c>
      <c r="BI255" s="323">
        <v>0.47499999999999998</v>
      </c>
      <c r="BJ255" s="14">
        <v>0.77307692307692299</v>
      </c>
      <c r="BK255" s="14">
        <v>0.66923076923076918</v>
      </c>
      <c r="BL255" s="33">
        <v>0.84782608695652173</v>
      </c>
      <c r="BM255" s="378">
        <v>0.15403726708074533</v>
      </c>
      <c r="BN255" s="355">
        <v>0.45845646216946551</v>
      </c>
      <c r="BO255" s="324">
        <v>0.59337511303256274</v>
      </c>
      <c r="BP255" s="322">
        <v>0.82926829268292679</v>
      </c>
      <c r="BQ255" s="29">
        <v>0.71</v>
      </c>
      <c r="BR255" s="323">
        <v>0.5267391304347826</v>
      </c>
      <c r="BS255" s="14">
        <v>0.7846153846153846</v>
      </c>
      <c r="BT255" s="14">
        <v>0.6576923076923078</v>
      </c>
      <c r="BU255" s="33">
        <v>0.84347826086956523</v>
      </c>
      <c r="BV255" s="378">
        <v>0.15900621118012423</v>
      </c>
      <c r="BW255" s="355">
        <v>0.47159726643497213</v>
      </c>
      <c r="BX255" s="322">
        <v>0.79268292682926833</v>
      </c>
      <c r="BY255" s="29">
        <v>0.70193877551020423</v>
      </c>
      <c r="BZ255" s="32">
        <v>0.58739130434781972</v>
      </c>
      <c r="CA255" s="14">
        <v>0.80384615384615299</v>
      </c>
      <c r="CB255" s="14">
        <v>0.66923076923076841</v>
      </c>
      <c r="CC255" s="33">
        <v>0.86086956521738933</v>
      </c>
      <c r="CD255" s="34">
        <v>0.16563146997929681</v>
      </c>
      <c r="CE255" s="393">
        <v>0.56736372187395545</v>
      </c>
      <c r="CF255" s="387"/>
      <c r="CG255" s="44"/>
      <c r="CH255" s="44"/>
      <c r="CI255" s="44"/>
      <c r="CJ255" s="44"/>
      <c r="CK255" s="44"/>
      <c r="CL255" s="44"/>
      <c r="CM255" s="44"/>
    </row>
    <row r="256" spans="1:91" ht="0.95" customHeight="1" x14ac:dyDescent="0.25">
      <c r="A256">
        <v>50</v>
      </c>
      <c r="B256" s="15" t="s">
        <v>49</v>
      </c>
      <c r="C256" s="21">
        <v>0.22687023714361843</v>
      </c>
      <c r="D256" s="319">
        <v>0.33852849110077288</v>
      </c>
      <c r="E256" s="320">
        <v>0.60000000000000009</v>
      </c>
      <c r="F256" s="243">
        <v>0.92463235294117641</v>
      </c>
      <c r="G256" s="321">
        <v>0.27217391304347821</v>
      </c>
      <c r="H256" s="244">
        <v>0.81153846153846154</v>
      </c>
      <c r="I256" s="244">
        <v>0.64999999999999991</v>
      </c>
      <c r="J256" s="245">
        <v>0.73478260869565215</v>
      </c>
      <c r="K256" s="247">
        <v>9.8136645962732916E-2</v>
      </c>
      <c r="L256" s="54">
        <v>0.25351726519337014</v>
      </c>
      <c r="M256" s="319">
        <v>0.40946839393623508</v>
      </c>
      <c r="N256" s="320">
        <v>0.70975609756097557</v>
      </c>
      <c r="O256" s="243">
        <v>0.88095238095238093</v>
      </c>
      <c r="P256" s="321">
        <v>0.30978260869565216</v>
      </c>
      <c r="Q256" s="244">
        <v>0.81538461538461537</v>
      </c>
      <c r="R256" s="244">
        <v>0.6576923076923078</v>
      </c>
      <c r="S256" s="245">
        <v>0.72608695652173916</v>
      </c>
      <c r="T256" s="344">
        <v>9.9378881987577633E-2</v>
      </c>
      <c r="U256" s="355">
        <v>0.22688664138221656</v>
      </c>
      <c r="V256" s="324">
        <v>0.40640886358034461</v>
      </c>
      <c r="W256" s="322">
        <v>0.69268292682926824</v>
      </c>
      <c r="X256" s="29">
        <v>0.890625</v>
      </c>
      <c r="Y256" s="323">
        <v>0.32521739130434779</v>
      </c>
      <c r="Z256" s="14">
        <v>0.81538461538461537</v>
      </c>
      <c r="AA256" s="14">
        <v>0.67307692307692313</v>
      </c>
      <c r="AB256" s="33">
        <v>0.70434782608695645</v>
      </c>
      <c r="AC256" s="378">
        <v>0.10186335403726708</v>
      </c>
      <c r="AD256" s="355">
        <v>0.23555949972411255</v>
      </c>
      <c r="AE256" s="324">
        <v>0.42056665923184983</v>
      </c>
      <c r="AF256" s="322">
        <v>0.775609756097561</v>
      </c>
      <c r="AG256" s="29">
        <v>0.888671875</v>
      </c>
      <c r="AH256" s="323">
        <v>0.33760869565217394</v>
      </c>
      <c r="AI256" s="14">
        <v>0.81538461538461537</v>
      </c>
      <c r="AJ256" s="14">
        <v>0.68461538461538463</v>
      </c>
      <c r="AK256" s="33">
        <v>0.69565217391304346</v>
      </c>
      <c r="AL256" s="378">
        <v>0.10434782608695652</v>
      </c>
      <c r="AM256" s="355">
        <v>0.25612416928996151</v>
      </c>
      <c r="AN256" s="324">
        <v>0.44021557514202386</v>
      </c>
      <c r="AO256" s="322">
        <v>0.75609756097560976</v>
      </c>
      <c r="AP256" s="29">
        <v>0.89903846153846156</v>
      </c>
      <c r="AQ256" s="323">
        <v>0.40326086956521739</v>
      </c>
      <c r="AR256" s="14">
        <v>0.83846153846153848</v>
      </c>
      <c r="AS256" s="14">
        <v>0.7</v>
      </c>
      <c r="AT256" s="33">
        <v>0.69130434782608696</v>
      </c>
      <c r="AU256" s="378">
        <v>0.10559006211180125</v>
      </c>
      <c r="AV256" s="355">
        <v>0.25537591181715025</v>
      </c>
      <c r="AW256" s="324">
        <v>0.4596100627077177</v>
      </c>
      <c r="AX256" s="322">
        <v>0.81463414634146347</v>
      </c>
      <c r="AY256" s="29">
        <v>0.86895161290322576</v>
      </c>
      <c r="AZ256" s="323">
        <v>0.41782608695652174</v>
      </c>
      <c r="BA256" s="14">
        <v>0.84230769230769231</v>
      </c>
      <c r="BB256" s="14">
        <v>0.7153846153846154</v>
      </c>
      <c r="BC256" s="33">
        <v>0.69565217391304346</v>
      </c>
      <c r="BD256" s="378">
        <v>0.14037267080745341</v>
      </c>
      <c r="BE256" s="355">
        <v>0.24749355539464155</v>
      </c>
      <c r="BF256" s="324">
        <v>0.44743473978510118</v>
      </c>
      <c r="BG256" s="322">
        <v>0.79024390243902443</v>
      </c>
      <c r="BH256" s="29">
        <v>0.88095238095238093</v>
      </c>
      <c r="BI256" s="323">
        <v>0.43369565217391304</v>
      </c>
      <c r="BJ256" s="14">
        <v>0.85</v>
      </c>
      <c r="BK256" s="14">
        <v>0.73076923076923073</v>
      </c>
      <c r="BL256" s="33">
        <v>0.68260869565217397</v>
      </c>
      <c r="BM256" s="378">
        <v>0.14161490683229813</v>
      </c>
      <c r="BN256" s="355">
        <v>0.24244433226765175</v>
      </c>
      <c r="BO256" s="324">
        <v>0.45634916626316052</v>
      </c>
      <c r="BP256" s="322">
        <v>0.81219512195121957</v>
      </c>
      <c r="BQ256" s="29">
        <v>0.87896825396825395</v>
      </c>
      <c r="BR256" s="323">
        <v>0.46500000000000002</v>
      </c>
      <c r="BS256" s="14">
        <v>0.84615384615384615</v>
      </c>
      <c r="BT256" s="14">
        <v>0.75</v>
      </c>
      <c r="BU256" s="33">
        <v>0.68260869565217397</v>
      </c>
      <c r="BV256" s="378">
        <v>0.14161490683229813</v>
      </c>
      <c r="BW256" s="355">
        <v>0.24973566836204225</v>
      </c>
      <c r="BX256" s="322">
        <v>0.60000000000000009</v>
      </c>
      <c r="BY256" s="29">
        <v>0.86992521367521469</v>
      </c>
      <c r="BZ256" s="32">
        <v>0.48021739130435098</v>
      </c>
      <c r="CA256" s="14">
        <v>0.85192307692307712</v>
      </c>
      <c r="CB256" s="14">
        <v>0.76538461538461455</v>
      </c>
      <c r="CC256" s="33">
        <v>0.67826086956521714</v>
      </c>
      <c r="CD256" s="34">
        <v>0.14244306418219457</v>
      </c>
      <c r="CE256" s="393">
        <v>0.43713506672726926</v>
      </c>
      <c r="CF256" s="387"/>
      <c r="CG256" s="44"/>
      <c r="CH256" s="44"/>
      <c r="CI256" s="44"/>
      <c r="CJ256" s="44"/>
      <c r="CK256" s="44"/>
      <c r="CL256" s="44"/>
      <c r="CM256" s="44"/>
    </row>
    <row r="257" spans="1:91" ht="0.95" customHeight="1" x14ac:dyDescent="0.25">
      <c r="A257">
        <v>51</v>
      </c>
      <c r="B257" s="15" t="s">
        <v>50</v>
      </c>
      <c r="C257" s="21">
        <v>0.3629958602846054</v>
      </c>
      <c r="D257" s="319">
        <v>0.45142779795810134</v>
      </c>
      <c r="E257" s="320">
        <v>0.775609756097561</v>
      </c>
      <c r="F257" s="243">
        <v>0.83686440677966112</v>
      </c>
      <c r="G257" s="321">
        <v>0.27391304347826084</v>
      </c>
      <c r="H257" s="244">
        <v>0.85384615384615392</v>
      </c>
      <c r="I257" s="244">
        <v>0.68076923076923079</v>
      </c>
      <c r="J257" s="245">
        <v>0.89130434782608692</v>
      </c>
      <c r="K257" s="247">
        <v>0.2186335403726708</v>
      </c>
      <c r="L257" s="54">
        <v>0.3725590918735413</v>
      </c>
      <c r="M257" s="319">
        <v>0.47596535111998162</v>
      </c>
      <c r="N257" s="320">
        <v>0.79268292682926833</v>
      </c>
      <c r="O257" s="243">
        <v>0.82543103448275856</v>
      </c>
      <c r="P257" s="321">
        <v>0.31608695652173913</v>
      </c>
      <c r="Q257" s="244">
        <v>0.86538461538461542</v>
      </c>
      <c r="R257" s="244">
        <v>0.69615384615384623</v>
      </c>
      <c r="S257" s="245">
        <v>0.9</v>
      </c>
      <c r="T257" s="344">
        <v>0.24596273291925466</v>
      </c>
      <c r="U257" s="355">
        <v>0.3255392857142857</v>
      </c>
      <c r="V257" s="324">
        <v>0.49317296958806395</v>
      </c>
      <c r="W257" s="322">
        <v>0.79512195121951224</v>
      </c>
      <c r="X257" s="29">
        <v>0.82543103448275856</v>
      </c>
      <c r="Y257" s="323">
        <v>0.32543478260869563</v>
      </c>
      <c r="Z257" s="14">
        <v>0.87307692307692308</v>
      </c>
      <c r="AA257" s="14">
        <v>0.7153846153846154</v>
      </c>
      <c r="AB257" s="33">
        <v>0.9</v>
      </c>
      <c r="AC257" s="378">
        <v>0.25093167701863356</v>
      </c>
      <c r="AD257" s="355">
        <v>0.34597837552742616</v>
      </c>
      <c r="AE257" s="324">
        <v>0.49687826437289062</v>
      </c>
      <c r="AF257" s="322">
        <v>0.82195121951219507</v>
      </c>
      <c r="AG257" s="29">
        <v>0.82327586206896552</v>
      </c>
      <c r="AH257" s="323">
        <v>0.36434782608695648</v>
      </c>
      <c r="AI257" s="14">
        <v>0.88076923076923075</v>
      </c>
      <c r="AJ257" s="14">
        <v>0.73076923076923073</v>
      </c>
      <c r="AK257" s="33">
        <v>0.90434782608695652</v>
      </c>
      <c r="AL257" s="378">
        <v>0.24347826086956523</v>
      </c>
      <c r="AM257" s="355">
        <v>0.39227781512605042</v>
      </c>
      <c r="AN257" s="324">
        <v>0.52861899476771834</v>
      </c>
      <c r="AO257" s="322">
        <v>0.81707317073170738</v>
      </c>
      <c r="AP257" s="29">
        <v>0.82327586206896552</v>
      </c>
      <c r="AQ257" s="323">
        <v>0.40782608695652173</v>
      </c>
      <c r="AR257" s="14">
        <v>0.89230769230769236</v>
      </c>
      <c r="AS257" s="14">
        <v>0.74615384615384606</v>
      </c>
      <c r="AT257" s="33">
        <v>0.90869565217391302</v>
      </c>
      <c r="AU257" s="378">
        <v>0.24720496894409938</v>
      </c>
      <c r="AV257" s="355">
        <v>0.38869539443684453</v>
      </c>
      <c r="AW257" s="324">
        <v>0.56101369370863219</v>
      </c>
      <c r="AX257" s="322">
        <v>0.86829268292682926</v>
      </c>
      <c r="AY257" s="29">
        <v>0.78522727272727277</v>
      </c>
      <c r="AZ257" s="323">
        <v>0.43608695652173912</v>
      </c>
      <c r="BA257" s="14">
        <v>0.9</v>
      </c>
      <c r="BB257" s="14">
        <v>0.76153846153846161</v>
      </c>
      <c r="BC257" s="33">
        <v>0.90869565217391302</v>
      </c>
      <c r="BD257" s="378">
        <v>0.34782608695652173</v>
      </c>
      <c r="BE257" s="355">
        <v>0.43430826140567208</v>
      </c>
      <c r="BF257" s="324">
        <v>0.64779838963818681</v>
      </c>
      <c r="BG257" s="322">
        <v>0.90243902439024393</v>
      </c>
      <c r="BH257" s="29">
        <v>0.758254716981132</v>
      </c>
      <c r="BI257" s="323">
        <v>0.49956521739130438</v>
      </c>
      <c r="BJ257" s="14">
        <v>0.90769230769230769</v>
      </c>
      <c r="BK257" s="14">
        <v>0.77307692307692311</v>
      </c>
      <c r="BL257" s="33">
        <v>0.92173913043478262</v>
      </c>
      <c r="BM257" s="378">
        <v>0.35776397515527952</v>
      </c>
      <c r="BN257" s="355">
        <v>0.40279525853808429</v>
      </c>
      <c r="BO257" s="324">
        <v>0.64270694450261201</v>
      </c>
      <c r="BP257" s="322">
        <v>0.91463414634146345</v>
      </c>
      <c r="BQ257" s="29">
        <v>0.758254716981132</v>
      </c>
      <c r="BR257" s="323">
        <v>0.56913043478260872</v>
      </c>
      <c r="BS257" s="14">
        <v>0.91153846153846152</v>
      </c>
      <c r="BT257" s="14">
        <v>0.78846153846153844</v>
      </c>
      <c r="BU257" s="33">
        <v>0.91739130434782612</v>
      </c>
      <c r="BV257" s="378">
        <v>0.36024844720496896</v>
      </c>
      <c r="BW257" s="355">
        <v>0.41461866520237656</v>
      </c>
      <c r="BX257" s="322">
        <v>0.775609756097561</v>
      </c>
      <c r="BY257" s="29">
        <v>0.7257441444372148</v>
      </c>
      <c r="BZ257" s="32">
        <v>0.61499999999998733</v>
      </c>
      <c r="CA257" s="14">
        <v>0.91923076923077052</v>
      </c>
      <c r="CB257" s="14">
        <v>0.80192307692307785</v>
      </c>
      <c r="CC257" s="33">
        <v>0.92391304347826086</v>
      </c>
      <c r="CD257" s="34">
        <v>0.36770186335403726</v>
      </c>
      <c r="CE257" s="393">
        <v>0.61381770334742858</v>
      </c>
      <c r="CF257" s="387"/>
      <c r="CG257" s="44"/>
      <c r="CH257" s="44"/>
      <c r="CI257" s="44"/>
      <c r="CJ257" s="44"/>
      <c r="CK257" s="44"/>
      <c r="CL257" s="44"/>
      <c r="CM257" s="44"/>
    </row>
    <row r="258" spans="1:91" ht="0.95" customHeight="1" x14ac:dyDescent="0.25">
      <c r="A258">
        <v>52</v>
      </c>
      <c r="B258" s="15" t="s">
        <v>51</v>
      </c>
      <c r="C258" s="21">
        <v>0.52261011040092964</v>
      </c>
      <c r="D258" s="319">
        <v>0.3943815823701366</v>
      </c>
      <c r="E258" s="320">
        <v>0.68536585365853664</v>
      </c>
      <c r="F258" s="243">
        <v>0.86895161290322576</v>
      </c>
      <c r="G258" s="321">
        <v>0.38608695652173913</v>
      </c>
      <c r="H258" s="244">
        <v>0.86153846153846159</v>
      </c>
      <c r="I258" s="244">
        <v>0.61153846153846148</v>
      </c>
      <c r="J258" s="245">
        <v>0.8</v>
      </c>
      <c r="K258" s="247">
        <v>0.13291925465838508</v>
      </c>
      <c r="L258" s="54">
        <v>0.52013290354574759</v>
      </c>
      <c r="M258" s="319">
        <v>0.44691330826002801</v>
      </c>
      <c r="N258" s="320">
        <v>0.73902439024390243</v>
      </c>
      <c r="O258" s="243">
        <v>0.84791666666666665</v>
      </c>
      <c r="P258" s="321">
        <v>0.40260869565217389</v>
      </c>
      <c r="Q258" s="244">
        <v>0.82307692307692304</v>
      </c>
      <c r="R258" s="244">
        <v>0.63846153846153852</v>
      </c>
      <c r="S258" s="245">
        <v>0.79130434782608694</v>
      </c>
      <c r="T258" s="344">
        <v>0.13291925465838508</v>
      </c>
      <c r="U258" s="355">
        <v>0.45519100112485938</v>
      </c>
      <c r="V258" s="324">
        <v>0.46337261015614906</v>
      </c>
      <c r="W258" s="322">
        <v>0.74878048780487805</v>
      </c>
      <c r="X258" s="29">
        <v>0.84583333333333344</v>
      </c>
      <c r="Y258" s="323">
        <v>0.40847826086956524</v>
      </c>
      <c r="Z258" s="14">
        <v>0.79230769230769227</v>
      </c>
      <c r="AA258" s="14">
        <v>0.65384615384615385</v>
      </c>
      <c r="AB258" s="33">
        <v>0.80869565217391304</v>
      </c>
      <c r="AC258" s="378">
        <v>0.13167701863354037</v>
      </c>
      <c r="AD258" s="355">
        <v>0.43830319563522996</v>
      </c>
      <c r="AE258" s="324">
        <v>0.45311495222523324</v>
      </c>
      <c r="AF258" s="322">
        <v>0.78292682926829271</v>
      </c>
      <c r="AG258" s="29">
        <v>0.84791666666666665</v>
      </c>
      <c r="AH258" s="323">
        <v>0.45043478260869563</v>
      </c>
      <c r="AI258" s="14">
        <v>0.79615384615384621</v>
      </c>
      <c r="AJ258" s="14">
        <v>0.66538461538461546</v>
      </c>
      <c r="AK258" s="33">
        <v>0.82173913043478264</v>
      </c>
      <c r="AL258" s="378">
        <v>0.13291925465838508</v>
      </c>
      <c r="AM258" s="355">
        <v>0.51056520112254444</v>
      </c>
      <c r="AN258" s="324">
        <v>0.47789970588565639</v>
      </c>
      <c r="AO258" s="322">
        <v>0.77073170731707319</v>
      </c>
      <c r="AP258" s="29">
        <v>0.84791666666666665</v>
      </c>
      <c r="AQ258" s="323">
        <v>0.47913043478260864</v>
      </c>
      <c r="AR258" s="14">
        <v>0.8</v>
      </c>
      <c r="AS258" s="14">
        <v>0.68076923076923079</v>
      </c>
      <c r="AT258" s="33">
        <v>0.82173913043478264</v>
      </c>
      <c r="AU258" s="378">
        <v>0.13664596273291926</v>
      </c>
      <c r="AV258" s="355">
        <v>0.53811049628220642</v>
      </c>
      <c r="AW258" s="324">
        <v>0.49055476675142645</v>
      </c>
      <c r="AX258" s="322">
        <v>0.81219512195121957</v>
      </c>
      <c r="AY258" s="29">
        <v>0.8243534482758621</v>
      </c>
      <c r="AZ258" s="323">
        <v>0.46304347826086956</v>
      </c>
      <c r="BA258" s="14">
        <v>0.78846153846153844</v>
      </c>
      <c r="BB258" s="14">
        <v>0.69615384615384623</v>
      </c>
      <c r="BC258" s="33">
        <v>0.83043478260869563</v>
      </c>
      <c r="BD258" s="378">
        <v>0.19875776397515527</v>
      </c>
      <c r="BE258" s="355">
        <v>0.57509182841298323</v>
      </c>
      <c r="BF258" s="324">
        <v>0.52115433951632917</v>
      </c>
      <c r="BG258" s="322">
        <v>0.826829268292683</v>
      </c>
      <c r="BH258" s="29">
        <v>0.82327586206896552</v>
      </c>
      <c r="BI258" s="323">
        <v>0.56108695652173923</v>
      </c>
      <c r="BJ258" s="14">
        <v>0.78076923076923077</v>
      </c>
      <c r="BK258" s="14">
        <v>0.70769230769230762</v>
      </c>
      <c r="BL258" s="33">
        <v>0.86086956521739133</v>
      </c>
      <c r="BM258" s="378">
        <v>0.20745341614906831</v>
      </c>
      <c r="BN258" s="355">
        <v>0.5215730680164905</v>
      </c>
      <c r="BO258" s="324">
        <v>0.50992927573261737</v>
      </c>
      <c r="BP258" s="322">
        <v>0.83170731707317069</v>
      </c>
      <c r="BQ258" s="29">
        <v>0.81359649122807021</v>
      </c>
      <c r="BR258" s="323">
        <v>0.60239130434782617</v>
      </c>
      <c r="BS258" s="14">
        <v>0.77692307692307694</v>
      </c>
      <c r="BT258" s="14">
        <v>0.73076923076923073</v>
      </c>
      <c r="BU258" s="33">
        <v>0.86521739130434783</v>
      </c>
      <c r="BV258" s="378">
        <v>0.20869565217391303</v>
      </c>
      <c r="BW258" s="355">
        <v>0.53885499246132851</v>
      </c>
      <c r="BX258" s="322">
        <v>0.68536585365853664</v>
      </c>
      <c r="BY258" s="29">
        <v>0.80127608892922098</v>
      </c>
      <c r="BZ258" s="32">
        <v>0.64336956521738498</v>
      </c>
      <c r="CA258" s="14">
        <v>0.7673076923076918</v>
      </c>
      <c r="CB258" s="14">
        <v>0.7442307692307657</v>
      </c>
      <c r="CC258" s="33">
        <v>0.88478260869564818</v>
      </c>
      <c r="CD258" s="34">
        <v>0.21490683229813665</v>
      </c>
      <c r="CE258" s="393">
        <v>0.48882006645661696</v>
      </c>
      <c r="CF258" s="387"/>
      <c r="CG258" s="44"/>
      <c r="CH258" s="44"/>
      <c r="CI258" s="44"/>
      <c r="CJ258" s="44"/>
      <c r="CK258" s="44"/>
      <c r="CL258" s="44"/>
      <c r="CM258" s="44"/>
    </row>
    <row r="259" spans="1:91" ht="0.95" customHeight="1" x14ac:dyDescent="0.25">
      <c r="A259">
        <v>53</v>
      </c>
      <c r="B259" s="15" t="s">
        <v>52</v>
      </c>
      <c r="C259" s="21">
        <v>0.24523868909512761</v>
      </c>
      <c r="D259" s="319">
        <v>0.39339682337537257</v>
      </c>
      <c r="E259" s="320">
        <v>0.69756097560975605</v>
      </c>
      <c r="F259" s="243">
        <v>0.89903846153846156</v>
      </c>
      <c r="G259" s="321">
        <v>0.25717391304347831</v>
      </c>
      <c r="H259" s="244">
        <v>0.92692307692307696</v>
      </c>
      <c r="I259" s="244">
        <v>0.67692307692307696</v>
      </c>
      <c r="J259" s="245">
        <v>0.9</v>
      </c>
      <c r="K259" s="247">
        <v>0.19254658385093168</v>
      </c>
      <c r="L259" s="54">
        <v>0.25903045186640472</v>
      </c>
      <c r="M259" s="319">
        <v>0.42308768075161673</v>
      </c>
      <c r="N259" s="320">
        <v>0.73170731707317072</v>
      </c>
      <c r="O259" s="243">
        <v>0.85860655737704916</v>
      </c>
      <c r="P259" s="321">
        <v>0.29978260869565221</v>
      </c>
      <c r="Q259" s="244">
        <v>0.93461538461538463</v>
      </c>
      <c r="R259" s="244">
        <v>0.69615384615384623</v>
      </c>
      <c r="S259" s="245">
        <v>0.9</v>
      </c>
      <c r="T259" s="344">
        <v>0.19503105590062111</v>
      </c>
      <c r="U259" s="355">
        <v>0.24300253397834598</v>
      </c>
      <c r="V259" s="324">
        <v>0.4510821268980636</v>
      </c>
      <c r="W259" s="322">
        <v>0.75121951219512195</v>
      </c>
      <c r="X259" s="29">
        <v>0.84895833333333326</v>
      </c>
      <c r="Y259" s="323">
        <v>0.34304347826086962</v>
      </c>
      <c r="Z259" s="14">
        <v>0.93461538461538463</v>
      </c>
      <c r="AA259" s="14">
        <v>0.7153846153846154</v>
      </c>
      <c r="AB259" s="33">
        <v>0.87826086956521743</v>
      </c>
      <c r="AC259" s="378">
        <v>0.19503105590062111</v>
      </c>
      <c r="AD259" s="355">
        <v>0.24021053650978114</v>
      </c>
      <c r="AE259" s="324">
        <v>0.42923174494332117</v>
      </c>
      <c r="AF259" s="322">
        <v>0.75121951219512195</v>
      </c>
      <c r="AG259" s="29">
        <v>0.85860655737704916</v>
      </c>
      <c r="AH259" s="323">
        <v>0.39782608695652172</v>
      </c>
      <c r="AI259" s="14">
        <v>0.92307692307692313</v>
      </c>
      <c r="AJ259" s="14">
        <v>0.73461538461538467</v>
      </c>
      <c r="AK259" s="33">
        <v>0.87826086956521743</v>
      </c>
      <c r="AL259" s="378">
        <v>0.19627329192546583</v>
      </c>
      <c r="AM259" s="355">
        <v>0.28963675533907834</v>
      </c>
      <c r="AN259" s="324">
        <v>0.45535842244382652</v>
      </c>
      <c r="AO259" s="322">
        <v>0.74634146341463414</v>
      </c>
      <c r="AP259" s="29">
        <v>0.85860655737704916</v>
      </c>
      <c r="AQ259" s="323">
        <v>0.43195652173913041</v>
      </c>
      <c r="AR259" s="14">
        <v>0.92692307692307696</v>
      </c>
      <c r="AS259" s="14">
        <v>0.76153846153846161</v>
      </c>
      <c r="AT259" s="33">
        <v>0.88260869565217392</v>
      </c>
      <c r="AU259" s="378">
        <v>0.1937888198757764</v>
      </c>
      <c r="AV259" s="355">
        <v>0.31279942744677042</v>
      </c>
      <c r="AW259" s="324">
        <v>0.48382834819805015</v>
      </c>
      <c r="AX259" s="322">
        <v>0.79756097560975614</v>
      </c>
      <c r="AY259" s="29">
        <v>0.8347457627118644</v>
      </c>
      <c r="AZ259" s="323">
        <v>0.47086956521739137</v>
      </c>
      <c r="BA259" s="14">
        <v>0.93461538461538463</v>
      </c>
      <c r="BB259" s="14">
        <v>0.7846153846153846</v>
      </c>
      <c r="BC259" s="33">
        <v>0.88695652173913042</v>
      </c>
      <c r="BD259" s="378">
        <v>0.34161490683229812</v>
      </c>
      <c r="BE259" s="355">
        <v>0.32769176159815089</v>
      </c>
      <c r="BF259" s="324">
        <v>0.50449828968991273</v>
      </c>
      <c r="BG259" s="322">
        <v>0.81463414634146347</v>
      </c>
      <c r="BH259" s="29">
        <v>0.82327586206896552</v>
      </c>
      <c r="BI259" s="323">
        <v>0.51391304347826083</v>
      </c>
      <c r="BJ259" s="14">
        <v>0.93461538461538463</v>
      </c>
      <c r="BK259" s="14">
        <v>0.8</v>
      </c>
      <c r="BL259" s="33">
        <v>0.86956521739130432</v>
      </c>
      <c r="BM259" s="378">
        <v>0.32919254658385094</v>
      </c>
      <c r="BN259" s="355">
        <v>0.30853414241848226</v>
      </c>
      <c r="BO259" s="324">
        <v>0.49160588161379953</v>
      </c>
      <c r="BP259" s="322">
        <v>0.81463414634146347</v>
      </c>
      <c r="BQ259" s="29">
        <v>0.82327586206896552</v>
      </c>
      <c r="BR259" s="323">
        <v>0.55347826086956531</v>
      </c>
      <c r="BS259" s="14">
        <v>0.93846153846153846</v>
      </c>
      <c r="BT259" s="14">
        <v>0.82692307692307687</v>
      </c>
      <c r="BU259" s="33">
        <v>0.87826086956521743</v>
      </c>
      <c r="BV259" s="378">
        <v>0.34658385093167704</v>
      </c>
      <c r="BW259" s="355">
        <v>0.32296069450575304</v>
      </c>
      <c r="BX259" s="322">
        <v>0.69756097560975605</v>
      </c>
      <c r="BY259" s="29">
        <v>0.80561051441492282</v>
      </c>
      <c r="BZ259" s="32">
        <v>0.59445652173912411</v>
      </c>
      <c r="CA259" s="14">
        <v>0.94230769230769229</v>
      </c>
      <c r="CB259" s="14">
        <v>0.84615384615384615</v>
      </c>
      <c r="CC259" s="33">
        <v>0.87173913043478313</v>
      </c>
      <c r="CD259" s="34">
        <v>0.34409937888198761</v>
      </c>
      <c r="CE259" s="393">
        <v>0.47226087351000284</v>
      </c>
      <c r="CF259" s="387"/>
      <c r="CG259" s="44"/>
      <c r="CH259" s="44"/>
      <c r="CI259" s="44"/>
      <c r="CJ259" s="44"/>
      <c r="CK259" s="44"/>
      <c r="CL259" s="44"/>
      <c r="CM259" s="44"/>
    </row>
    <row r="260" spans="1:91" ht="0.95" customHeight="1" x14ac:dyDescent="0.25">
      <c r="A260">
        <v>54</v>
      </c>
      <c r="B260" s="15" t="s">
        <v>53</v>
      </c>
      <c r="C260" s="21">
        <v>0.42423416686141624</v>
      </c>
      <c r="D260" s="319">
        <v>0.55234046203546217</v>
      </c>
      <c r="E260" s="320">
        <v>0.73658536585365852</v>
      </c>
      <c r="F260" s="243">
        <v>0.61388888888888893</v>
      </c>
      <c r="G260" s="321">
        <v>0.38500000000000001</v>
      </c>
      <c r="H260" s="244">
        <v>0.88846153846153841</v>
      </c>
      <c r="I260" s="244">
        <v>0.61923076923076925</v>
      </c>
      <c r="J260" s="245">
        <v>0.91739130434782612</v>
      </c>
      <c r="K260" s="247">
        <v>0.31180124223602484</v>
      </c>
      <c r="L260" s="54">
        <v>0.4355736356340289</v>
      </c>
      <c r="M260" s="319">
        <v>0.53564201327610272</v>
      </c>
      <c r="N260" s="320">
        <v>0.70487804878048776</v>
      </c>
      <c r="O260" s="243">
        <v>0.63315217391304346</v>
      </c>
      <c r="P260" s="321">
        <v>0.41391304347826086</v>
      </c>
      <c r="Q260" s="244">
        <v>0.85769230769230775</v>
      </c>
      <c r="R260" s="244">
        <v>0.63461538461538458</v>
      </c>
      <c r="S260" s="245">
        <v>0.91739130434782612</v>
      </c>
      <c r="T260" s="344">
        <v>0.32298136645962733</v>
      </c>
      <c r="U260" s="355">
        <v>0.33524075443786983</v>
      </c>
      <c r="V260" s="324">
        <v>0.5715755579688816</v>
      </c>
      <c r="W260" s="322">
        <v>0.72926829268292681</v>
      </c>
      <c r="X260" s="29">
        <v>0.6152777777777777</v>
      </c>
      <c r="Y260" s="323">
        <v>0.41978260869565215</v>
      </c>
      <c r="Z260" s="14">
        <v>0.85</v>
      </c>
      <c r="AA260" s="14">
        <v>0.64999999999999991</v>
      </c>
      <c r="AB260" s="33">
        <v>0.91304347826086962</v>
      </c>
      <c r="AC260" s="378">
        <v>0.29068322981366462</v>
      </c>
      <c r="AD260" s="355">
        <v>0.34916427071555484</v>
      </c>
      <c r="AE260" s="324">
        <v>0.56029432421821856</v>
      </c>
      <c r="AF260" s="322">
        <v>0.75365853658536586</v>
      </c>
      <c r="AG260" s="29">
        <v>0.6152777777777777</v>
      </c>
      <c r="AH260" s="323">
        <v>0.42673913043478262</v>
      </c>
      <c r="AI260" s="14">
        <v>0.85</v>
      </c>
      <c r="AJ260" s="14">
        <v>0.66538461538461546</v>
      </c>
      <c r="AK260" s="33">
        <v>0.91304347826086962</v>
      </c>
      <c r="AL260" s="378">
        <v>0.28944099378881988</v>
      </c>
      <c r="AM260" s="355">
        <v>0.40417538940809972</v>
      </c>
      <c r="AN260" s="324">
        <v>0.58126673185745659</v>
      </c>
      <c r="AO260" s="322">
        <v>0.75121951219512195</v>
      </c>
      <c r="AP260" s="29">
        <v>0.6542553191489362</v>
      </c>
      <c r="AQ260" s="323">
        <v>0.46695652173913044</v>
      </c>
      <c r="AR260" s="14">
        <v>0.88076923076923075</v>
      </c>
      <c r="AS260" s="14">
        <v>0.67692307692307696</v>
      </c>
      <c r="AT260" s="33">
        <v>0.90869565217391302</v>
      </c>
      <c r="AU260" s="378">
        <v>0.29192546583850931</v>
      </c>
      <c r="AV260" s="355">
        <v>0.42257207011444303</v>
      </c>
      <c r="AW260" s="324">
        <v>0.61332619695267598</v>
      </c>
      <c r="AX260" s="322">
        <v>0.82195121951219507</v>
      </c>
      <c r="AY260" s="29">
        <v>0.6542553191489362</v>
      </c>
      <c r="AZ260" s="323">
        <v>0.47217391304347822</v>
      </c>
      <c r="BA260" s="14">
        <v>0.88076923076923075</v>
      </c>
      <c r="BB260" s="14">
        <v>0.68846153846153846</v>
      </c>
      <c r="BC260" s="33">
        <v>0.91304347826086962</v>
      </c>
      <c r="BD260" s="378">
        <v>0.34037267080745343</v>
      </c>
      <c r="BE260" s="355">
        <v>0.43301777599572311</v>
      </c>
      <c r="BF260" s="324">
        <v>0.61588636054145729</v>
      </c>
      <c r="BG260" s="322">
        <v>0.826829268292683</v>
      </c>
      <c r="BH260" s="29">
        <v>0.65558510638297873</v>
      </c>
      <c r="BI260" s="323">
        <v>0.53260869565217395</v>
      </c>
      <c r="BJ260" s="14">
        <v>0.87307692307692308</v>
      </c>
      <c r="BK260" s="14">
        <v>0.70769230769230762</v>
      </c>
      <c r="BL260" s="33">
        <v>0.89130434782608692</v>
      </c>
      <c r="BM260" s="378">
        <v>0.3527950310559006</v>
      </c>
      <c r="BN260" s="355">
        <v>0.41776274291462662</v>
      </c>
      <c r="BO260" s="324">
        <v>0.56202236616979884</v>
      </c>
      <c r="BP260" s="322">
        <v>0.81463414634146347</v>
      </c>
      <c r="BQ260" s="29">
        <v>0.72671568627450978</v>
      </c>
      <c r="BR260" s="323">
        <v>0.55500000000000005</v>
      </c>
      <c r="BS260" s="14">
        <v>0.86153846153846159</v>
      </c>
      <c r="BT260" s="14">
        <v>0.74230769230769234</v>
      </c>
      <c r="BU260" s="33">
        <v>0.89130434782608692</v>
      </c>
      <c r="BV260" s="378">
        <v>0.37391304347826088</v>
      </c>
      <c r="BW260" s="355">
        <v>0.41832112388529863</v>
      </c>
      <c r="BX260" s="322">
        <v>0.73658536585365852</v>
      </c>
      <c r="BY260" s="29">
        <v>0.72738057989153759</v>
      </c>
      <c r="BZ260" s="32">
        <v>0.58782608695652494</v>
      </c>
      <c r="CA260" s="14">
        <v>0.8576923076923082</v>
      </c>
      <c r="CB260" s="14">
        <v>0.75769230769230067</v>
      </c>
      <c r="CC260" s="33">
        <v>0.88260869565217437</v>
      </c>
      <c r="CD260" s="34">
        <v>0.38923395445134423</v>
      </c>
      <c r="CE260" s="393">
        <v>0.52577268254066489</v>
      </c>
      <c r="CF260" s="387"/>
      <c r="CG260" s="44"/>
      <c r="CH260" s="44"/>
      <c r="CI260" s="44"/>
      <c r="CJ260" s="44"/>
      <c r="CK260" s="44"/>
      <c r="CL260" s="44"/>
      <c r="CM260" s="44"/>
    </row>
    <row r="261" spans="1:91" ht="0.95" customHeight="1" x14ac:dyDescent="0.25">
      <c r="A261">
        <v>55</v>
      </c>
      <c r="B261" s="15" t="s">
        <v>54</v>
      </c>
      <c r="C261" s="21">
        <v>0.26390870147255685</v>
      </c>
      <c r="D261" s="319">
        <v>0.33616455530526906</v>
      </c>
      <c r="E261" s="320">
        <v>0.56512195121951225</v>
      </c>
      <c r="F261" s="243">
        <v>0.890625</v>
      </c>
      <c r="G261" s="321">
        <v>0.2969565217391304</v>
      </c>
      <c r="H261" s="244">
        <v>0.87692307692307692</v>
      </c>
      <c r="I261" s="244">
        <v>0.73076923076923073</v>
      </c>
      <c r="J261" s="245">
        <v>0.86086956521739133</v>
      </c>
      <c r="K261" s="247">
        <v>0.12919254658385093</v>
      </c>
      <c r="L261" s="54">
        <v>0.29999024506305022</v>
      </c>
      <c r="M261" s="319">
        <v>0.37366105807784933</v>
      </c>
      <c r="N261" s="320">
        <v>0.61707317073170731</v>
      </c>
      <c r="O261" s="243">
        <v>0.87896825396825395</v>
      </c>
      <c r="P261" s="321">
        <v>0.3395652173913043</v>
      </c>
      <c r="Q261" s="244">
        <v>0.89615384615384619</v>
      </c>
      <c r="R261" s="244">
        <v>0.73461538461538467</v>
      </c>
      <c r="S261" s="245">
        <v>0.86521739130434783</v>
      </c>
      <c r="T261" s="344">
        <v>0.13167701863354037</v>
      </c>
      <c r="U261" s="355">
        <v>0.28626069518716579</v>
      </c>
      <c r="V261" s="324">
        <v>0.40072554828886181</v>
      </c>
      <c r="W261" s="322">
        <v>0.65609756097560967</v>
      </c>
      <c r="X261" s="29">
        <v>0.86895161290322576</v>
      </c>
      <c r="Y261" s="323">
        <v>0.35543478260869565</v>
      </c>
      <c r="Z261" s="14">
        <v>0.9</v>
      </c>
      <c r="AA261" s="14">
        <v>0.75769230769230766</v>
      </c>
      <c r="AB261" s="33">
        <v>0.87826086956521743</v>
      </c>
      <c r="AC261" s="378">
        <v>0.14037267080745341</v>
      </c>
      <c r="AD261" s="355">
        <v>0.2942063648942479</v>
      </c>
      <c r="AE261" s="324">
        <v>0.41184689616216469</v>
      </c>
      <c r="AF261" s="322">
        <v>0.7219512195121951</v>
      </c>
      <c r="AG261" s="29">
        <v>0.85963114754098358</v>
      </c>
      <c r="AH261" s="323">
        <v>0.43413043478260865</v>
      </c>
      <c r="AI261" s="14">
        <v>0.89615384615384619</v>
      </c>
      <c r="AJ261" s="14">
        <v>0.78076923076923077</v>
      </c>
      <c r="AK261" s="33">
        <v>0.87826086956521743</v>
      </c>
      <c r="AL261" s="378">
        <v>0.14161490683229813</v>
      </c>
      <c r="AM261" s="355">
        <v>0.32526996774805539</v>
      </c>
      <c r="AN261" s="324">
        <v>0.42619687060790573</v>
      </c>
      <c r="AO261" s="322">
        <v>0.7</v>
      </c>
      <c r="AP261" s="29">
        <v>0.86895161290322576</v>
      </c>
      <c r="AQ261" s="323">
        <v>0.45413043478260873</v>
      </c>
      <c r="AR261" s="14">
        <v>0.90384615384615385</v>
      </c>
      <c r="AS261" s="14">
        <v>0.7961538461538461</v>
      </c>
      <c r="AT261" s="33">
        <v>0.88260869565217392</v>
      </c>
      <c r="AU261" s="378">
        <v>0.14285714285714285</v>
      </c>
      <c r="AV261" s="355">
        <v>0.33353739951066058</v>
      </c>
      <c r="AW261" s="324">
        <v>0.42695791213594064</v>
      </c>
      <c r="AX261" s="322">
        <v>0.73414634146341462</v>
      </c>
      <c r="AY261" s="29">
        <v>0.84895833333333326</v>
      </c>
      <c r="AZ261" s="323">
        <v>0.48760869565217396</v>
      </c>
      <c r="BA261" s="14">
        <v>0.90769230769230769</v>
      </c>
      <c r="BB261" s="14">
        <v>0.81153846153846154</v>
      </c>
      <c r="BC261" s="33">
        <v>0.88695652173913042</v>
      </c>
      <c r="BD261" s="378">
        <v>0.21242236024844721</v>
      </c>
      <c r="BE261" s="355">
        <v>0.34521155729676783</v>
      </c>
      <c r="BF261" s="324">
        <v>0.44897630043528441</v>
      </c>
      <c r="BG261" s="322">
        <v>0.74634146341463414</v>
      </c>
      <c r="BH261" s="29">
        <v>0.84791666666666665</v>
      </c>
      <c r="BI261" s="323">
        <v>0.5223913043478261</v>
      </c>
      <c r="BJ261" s="14">
        <v>0.91923076923076918</v>
      </c>
      <c r="BK261" s="14">
        <v>0.82692307692307687</v>
      </c>
      <c r="BL261" s="33">
        <v>0.88695652173913042</v>
      </c>
      <c r="BM261" s="378">
        <v>0.2186335403726708</v>
      </c>
      <c r="BN261" s="355">
        <v>0.32704838842633988</v>
      </c>
      <c r="BO261" s="324">
        <v>0.44393515443826281</v>
      </c>
      <c r="BP261" s="322">
        <v>0.75853658536585367</v>
      </c>
      <c r="BQ261" s="29">
        <v>0.84791666666666665</v>
      </c>
      <c r="BR261" s="323">
        <v>0.59499999999999997</v>
      </c>
      <c r="BS261" s="14">
        <v>0.92692307692307696</v>
      </c>
      <c r="BT261" s="14">
        <v>0.85000000000000009</v>
      </c>
      <c r="BU261" s="33">
        <v>0.87826086956521743</v>
      </c>
      <c r="BV261" s="378">
        <v>0.21490683229813665</v>
      </c>
      <c r="BW261" s="355">
        <v>0.3442668015137611</v>
      </c>
      <c r="BX261" s="322">
        <v>0.56512195121951225</v>
      </c>
      <c r="BY261" s="29">
        <v>0.83739919354838577</v>
      </c>
      <c r="BZ261" s="32">
        <v>0.62913043478261188</v>
      </c>
      <c r="CA261" s="14">
        <v>0.93461538461538285</v>
      </c>
      <c r="CB261" s="14">
        <v>0.86538461538461542</v>
      </c>
      <c r="CC261" s="33">
        <v>0.88043478260869568</v>
      </c>
      <c r="CD261" s="34">
        <v>0.21780538302277425</v>
      </c>
      <c r="CE261" s="393">
        <v>0.43247792959098791</v>
      </c>
      <c r="CF261" s="387"/>
      <c r="CG261" s="44"/>
      <c r="CH261" s="44"/>
      <c r="CI261" s="44"/>
      <c r="CJ261" s="44"/>
      <c r="CK261" s="44"/>
      <c r="CL261" s="44"/>
      <c r="CM261" s="44"/>
    </row>
    <row r="262" spans="1:91" ht="0.95" customHeight="1" x14ac:dyDescent="0.25">
      <c r="A262">
        <v>56</v>
      </c>
      <c r="B262" s="15" t="s">
        <v>55</v>
      </c>
      <c r="C262" s="21">
        <v>0.26910635871114919</v>
      </c>
      <c r="D262" s="319">
        <v>0.37963768615672355</v>
      </c>
      <c r="E262" s="320">
        <v>0.61707317073170731</v>
      </c>
      <c r="F262" s="243">
        <v>0.8243534482758621</v>
      </c>
      <c r="G262" s="321">
        <v>0.28347826086956524</v>
      </c>
      <c r="H262" s="244">
        <v>0.90384615384615385</v>
      </c>
      <c r="I262" s="244">
        <v>0.65384615384615385</v>
      </c>
      <c r="J262" s="245">
        <v>0.93478260869565222</v>
      </c>
      <c r="K262" s="247">
        <v>0.20496894409937888</v>
      </c>
      <c r="L262" s="54">
        <v>0.28180657830142364</v>
      </c>
      <c r="M262" s="319">
        <v>0.40957551169572176</v>
      </c>
      <c r="N262" s="320">
        <v>0.64634146341463417</v>
      </c>
      <c r="O262" s="243">
        <v>0.8243534482758621</v>
      </c>
      <c r="P262" s="321">
        <v>0.31043478260869567</v>
      </c>
      <c r="Q262" s="244">
        <v>0.90384615384615385</v>
      </c>
      <c r="R262" s="244">
        <v>0.66923076923076918</v>
      </c>
      <c r="S262" s="245">
        <v>0.94347826086956521</v>
      </c>
      <c r="T262" s="344">
        <v>0.20745341614906831</v>
      </c>
      <c r="U262" s="355">
        <v>0.26773878568192111</v>
      </c>
      <c r="V262" s="324">
        <v>0.41824663611260282</v>
      </c>
      <c r="W262" s="322">
        <v>0.64634146341463417</v>
      </c>
      <c r="X262" s="29">
        <v>0.81359649122807021</v>
      </c>
      <c r="Y262" s="323">
        <v>0.32369565217391305</v>
      </c>
      <c r="Z262" s="14">
        <v>0.90769230769230769</v>
      </c>
      <c r="AA262" s="14">
        <v>0.68461538461538463</v>
      </c>
      <c r="AB262" s="33">
        <v>0.95217391304347831</v>
      </c>
      <c r="AC262" s="378">
        <v>0.21118012422360249</v>
      </c>
      <c r="AD262" s="355">
        <v>0.26630209140201394</v>
      </c>
      <c r="AE262" s="324">
        <v>0.43619038255344761</v>
      </c>
      <c r="AF262" s="322">
        <v>0.7219512195121951</v>
      </c>
      <c r="AG262" s="29">
        <v>0.81359649122807021</v>
      </c>
      <c r="AH262" s="323">
        <v>0.33934782608695652</v>
      </c>
      <c r="AI262" s="14">
        <v>0.90384615384615385</v>
      </c>
      <c r="AJ262" s="14">
        <v>0.7</v>
      </c>
      <c r="AK262" s="33">
        <v>0.95217391304347831</v>
      </c>
      <c r="AL262" s="378">
        <v>0.20496894409937888</v>
      </c>
      <c r="AM262" s="355">
        <v>0.32012205449189984</v>
      </c>
      <c r="AN262" s="324">
        <v>0.45193087402774235</v>
      </c>
      <c r="AO262" s="322">
        <v>0.71219512195121948</v>
      </c>
      <c r="AP262" s="29">
        <v>0.83580508474576276</v>
      </c>
      <c r="AQ262" s="323">
        <v>0.37391304347826088</v>
      </c>
      <c r="AR262" s="14">
        <v>0.91923076923076918</v>
      </c>
      <c r="AS262" s="14">
        <v>0.7153846153846154</v>
      </c>
      <c r="AT262" s="33">
        <v>0.94347826086956521</v>
      </c>
      <c r="AU262" s="378">
        <v>0.2062111801242236</v>
      </c>
      <c r="AV262" s="355">
        <v>0.32524317317663326</v>
      </c>
      <c r="AW262" s="324">
        <v>0.48472713754558677</v>
      </c>
      <c r="AX262" s="322">
        <v>0.79512195121951224</v>
      </c>
      <c r="AY262" s="29">
        <v>0.8243534482758621</v>
      </c>
      <c r="AZ262" s="323">
        <v>0.41673913043478256</v>
      </c>
      <c r="BA262" s="14">
        <v>0.92307692307692313</v>
      </c>
      <c r="BB262" s="14">
        <v>0.73461538461538467</v>
      </c>
      <c r="BC262" s="33">
        <v>0.94347826086956521</v>
      </c>
      <c r="BD262" s="378">
        <v>0.2236024844720497</v>
      </c>
      <c r="BE262" s="355">
        <v>0.31648254017305316</v>
      </c>
      <c r="BF262" s="324">
        <v>0.49242335899518075</v>
      </c>
      <c r="BG262" s="322">
        <v>0.79756097560975614</v>
      </c>
      <c r="BH262" s="29">
        <v>0.8243534482758621</v>
      </c>
      <c r="BI262" s="323">
        <v>0.44326086956521743</v>
      </c>
      <c r="BJ262" s="14">
        <v>0.92307692307692313</v>
      </c>
      <c r="BK262" s="14">
        <v>0.75769230769230766</v>
      </c>
      <c r="BL262" s="33">
        <v>0.93913043478260871</v>
      </c>
      <c r="BM262" s="378">
        <v>0.23850931677018633</v>
      </c>
      <c r="BN262" s="355">
        <v>0.30646496104606863</v>
      </c>
      <c r="BO262" s="324">
        <v>0.50628311899169254</v>
      </c>
      <c r="BP262" s="322">
        <v>0.826829268292683</v>
      </c>
      <c r="BQ262" s="29">
        <v>0.8243534482758621</v>
      </c>
      <c r="BR262" s="323">
        <v>0.47478260869565214</v>
      </c>
      <c r="BS262" s="14">
        <v>0.92307692307692313</v>
      </c>
      <c r="BT262" s="14">
        <v>0.78076923076923077</v>
      </c>
      <c r="BU262" s="33">
        <v>0.93913043478260871</v>
      </c>
      <c r="BV262" s="378">
        <v>0.24596273291925466</v>
      </c>
      <c r="BW262" s="355">
        <v>0.32075783576629546</v>
      </c>
      <c r="BX262" s="322">
        <v>0.61707317073170731</v>
      </c>
      <c r="BY262" s="29">
        <v>0.8186276300409121</v>
      </c>
      <c r="BZ262" s="32">
        <v>0.50945652173913514</v>
      </c>
      <c r="CA262" s="14">
        <v>0.92499999999999993</v>
      </c>
      <c r="CB262" s="14">
        <v>0.80192307692307341</v>
      </c>
      <c r="CC262" s="33">
        <v>0.93695652173913035</v>
      </c>
      <c r="CD262" s="34">
        <v>0.25838509316770186</v>
      </c>
      <c r="CE262" s="393">
        <v>0.48827368979397634</v>
      </c>
      <c r="CF262" s="387"/>
      <c r="CG262" s="44"/>
      <c r="CH262" s="44"/>
      <c r="CI262" s="44"/>
      <c r="CJ262" s="44"/>
      <c r="CK262" s="44"/>
      <c r="CL262" s="44"/>
      <c r="CM262" s="44"/>
    </row>
    <row r="263" spans="1:91" ht="0.95" customHeight="1" x14ac:dyDescent="0.25">
      <c r="A263">
        <v>57</v>
      </c>
      <c r="B263" s="15" t="s">
        <v>56</v>
      </c>
      <c r="C263" s="21">
        <v>0.24572356796808204</v>
      </c>
      <c r="D263" s="319">
        <v>0.4253214107120773</v>
      </c>
      <c r="E263" s="320">
        <v>0.66341463414634139</v>
      </c>
      <c r="F263" s="243">
        <v>0.78636363636363638</v>
      </c>
      <c r="G263" s="321">
        <v>0.35065217391304349</v>
      </c>
      <c r="H263" s="244">
        <v>0.86153846153846159</v>
      </c>
      <c r="I263" s="244">
        <v>0.60384615384615381</v>
      </c>
      <c r="J263" s="245">
        <v>0.72173913043478266</v>
      </c>
      <c r="K263" s="247">
        <v>0.11801242236024845</v>
      </c>
      <c r="L263" s="54">
        <v>0.26885714285714285</v>
      </c>
      <c r="M263" s="319">
        <v>0.46201971849293971</v>
      </c>
      <c r="N263" s="320">
        <v>0.69756097560975605</v>
      </c>
      <c r="O263" s="243">
        <v>0.7719907407407407</v>
      </c>
      <c r="P263" s="321">
        <v>0.38630434782608691</v>
      </c>
      <c r="Q263" s="244">
        <v>0.86923076923076925</v>
      </c>
      <c r="R263" s="244">
        <v>0.61538461538461542</v>
      </c>
      <c r="S263" s="245">
        <v>0.73478260869565215</v>
      </c>
      <c r="T263" s="344">
        <v>0.11925465838509317</v>
      </c>
      <c r="U263" s="355">
        <v>0.25508542166049247</v>
      </c>
      <c r="V263" s="324">
        <v>0.45425203905079903</v>
      </c>
      <c r="W263" s="322">
        <v>0.69268292682926824</v>
      </c>
      <c r="X263" s="29">
        <v>0.758254716981132</v>
      </c>
      <c r="Y263" s="323">
        <v>0.39521739130434785</v>
      </c>
      <c r="Z263" s="14">
        <v>0.85769230769230775</v>
      </c>
      <c r="AA263" s="14">
        <v>0.62307692307692308</v>
      </c>
      <c r="AB263" s="33">
        <v>0.73913043478260865</v>
      </c>
      <c r="AC263" s="378">
        <v>0.13664596273291926</v>
      </c>
      <c r="AD263" s="355">
        <v>0.24630278732340585</v>
      </c>
      <c r="AE263" s="324">
        <v>0.44204608491712166</v>
      </c>
      <c r="AF263" s="322">
        <v>0.70975609756097557</v>
      </c>
      <c r="AG263" s="29">
        <v>0.78749999999999998</v>
      </c>
      <c r="AH263" s="323">
        <v>0.40434782608695652</v>
      </c>
      <c r="AI263" s="14">
        <v>0.83846153846153848</v>
      </c>
      <c r="AJ263" s="14">
        <v>0.66538461538461546</v>
      </c>
      <c r="AK263" s="33">
        <v>0.75217391304347825</v>
      </c>
      <c r="AL263" s="378">
        <v>0.13664596273291926</v>
      </c>
      <c r="AM263" s="355">
        <v>0.27117845601436263</v>
      </c>
      <c r="AN263" s="324">
        <v>0.44199660642193078</v>
      </c>
      <c r="AO263" s="322">
        <v>0.6707317073170731</v>
      </c>
      <c r="AP263" s="29">
        <v>0.81140350877192979</v>
      </c>
      <c r="AQ263" s="323">
        <v>0.44956521739130439</v>
      </c>
      <c r="AR263" s="14">
        <v>0.85769230769230775</v>
      </c>
      <c r="AS263" s="14">
        <v>0.6576923076923078</v>
      </c>
      <c r="AT263" s="33">
        <v>0.74782608695652175</v>
      </c>
      <c r="AU263" s="378">
        <v>0.13540372670807455</v>
      </c>
      <c r="AV263" s="355">
        <v>0.27132908458864424</v>
      </c>
      <c r="AW263" s="324">
        <v>0.45483932976007574</v>
      </c>
      <c r="AX263" s="322">
        <v>0.73658536585365852</v>
      </c>
      <c r="AY263" s="29">
        <v>0.8013392857142857</v>
      </c>
      <c r="AZ263" s="323">
        <v>0.48978260869565221</v>
      </c>
      <c r="BA263" s="14">
        <v>0.85</v>
      </c>
      <c r="BB263" s="14">
        <v>0.67307692307692313</v>
      </c>
      <c r="BC263" s="33">
        <v>0.75217391304347825</v>
      </c>
      <c r="BD263" s="378">
        <v>0.15776397515527951</v>
      </c>
      <c r="BE263" s="355">
        <v>0.28784943923797818</v>
      </c>
      <c r="BF263" s="324">
        <v>0.46335104817264494</v>
      </c>
      <c r="BG263" s="322">
        <v>0.7219512195121951</v>
      </c>
      <c r="BH263" s="29">
        <v>0.81359649122807021</v>
      </c>
      <c r="BI263" s="323">
        <v>0.52521739130434786</v>
      </c>
      <c r="BJ263" s="14">
        <v>0.85384615384615392</v>
      </c>
      <c r="BK263" s="14">
        <v>0.69230769230769229</v>
      </c>
      <c r="BL263" s="33">
        <v>0.76086956521739135</v>
      </c>
      <c r="BM263" s="378">
        <v>0.16024844720496895</v>
      </c>
      <c r="BN263" s="355">
        <v>0.26027885789423694</v>
      </c>
      <c r="BO263" s="324">
        <v>0.42515136854759494</v>
      </c>
      <c r="BP263" s="322">
        <v>0.71707317073170729</v>
      </c>
      <c r="BQ263" s="29">
        <v>0.84687500000000004</v>
      </c>
      <c r="BR263" s="323">
        <v>0.56826086956521737</v>
      </c>
      <c r="BS263" s="14">
        <v>0.85</v>
      </c>
      <c r="BT263" s="14">
        <v>0.71153846153846156</v>
      </c>
      <c r="BU263" s="33">
        <v>0.76086956521739135</v>
      </c>
      <c r="BV263" s="378">
        <v>0.16149068322981366</v>
      </c>
      <c r="BW263" s="355">
        <v>0.27355009035799766</v>
      </c>
      <c r="BX263" s="322">
        <v>0.66341463414634139</v>
      </c>
      <c r="BY263" s="29">
        <v>0.84797149122807269</v>
      </c>
      <c r="BZ263" s="32">
        <v>0.60608695652174549</v>
      </c>
      <c r="CA263" s="14">
        <v>0.84807692307692295</v>
      </c>
      <c r="CB263" s="14">
        <v>0.72884615384615126</v>
      </c>
      <c r="CC263" s="33">
        <v>0.76739130434782632</v>
      </c>
      <c r="CD263" s="34">
        <v>0.16356107660455468</v>
      </c>
      <c r="CE263" s="393">
        <v>0.41419070075957848</v>
      </c>
      <c r="CF263" s="387"/>
      <c r="CG263" s="44"/>
      <c r="CH263" s="44"/>
      <c r="CI263" s="44"/>
      <c r="CJ263" s="44"/>
      <c r="CK263" s="44"/>
      <c r="CL263" s="44"/>
      <c r="CM263" s="44"/>
    </row>
    <row r="264" spans="1:91" ht="0.95" customHeight="1" x14ac:dyDescent="0.25">
      <c r="A264">
        <v>58</v>
      </c>
      <c r="B264" s="15" t="s">
        <v>57</v>
      </c>
      <c r="C264" s="21">
        <v>0.48632342388518707</v>
      </c>
      <c r="D264" s="319">
        <v>0.63660892553671289</v>
      </c>
      <c r="E264" s="320">
        <v>0.86829268292682926</v>
      </c>
      <c r="F264" s="243">
        <v>0.69005102040816335</v>
      </c>
      <c r="G264" s="321">
        <v>0.39</v>
      </c>
      <c r="H264" s="244">
        <v>0.85</v>
      </c>
      <c r="I264" s="244">
        <v>0.64999999999999991</v>
      </c>
      <c r="J264" s="245">
        <v>0.92608695652173911</v>
      </c>
      <c r="K264" s="247">
        <v>7.2049689440993783E-2</v>
      </c>
      <c r="L264" s="54">
        <v>0.45380207891387359</v>
      </c>
      <c r="M264" s="319">
        <v>0.63607472649987518</v>
      </c>
      <c r="N264" s="320">
        <v>0.86585365853658536</v>
      </c>
      <c r="O264" s="243">
        <v>0.67578125</v>
      </c>
      <c r="P264" s="321">
        <v>0.43239130434782608</v>
      </c>
      <c r="Q264" s="244">
        <v>0.85384615384615392</v>
      </c>
      <c r="R264" s="244">
        <v>0.66538461538461546</v>
      </c>
      <c r="S264" s="245">
        <v>0.91739130434782612</v>
      </c>
      <c r="T264" s="344">
        <v>7.5776397515527949E-2</v>
      </c>
      <c r="U264" s="355">
        <v>0.36803499327052491</v>
      </c>
      <c r="V264" s="324">
        <v>0.65045546393472953</v>
      </c>
      <c r="W264" s="322">
        <v>0.86341463414634145</v>
      </c>
      <c r="X264" s="29">
        <v>0.69260204081632659</v>
      </c>
      <c r="Y264" s="323">
        <v>0.46413043478260868</v>
      </c>
      <c r="Z264" s="14">
        <v>0.86153846153846159</v>
      </c>
      <c r="AA264" s="14">
        <v>0.68076923076923079</v>
      </c>
      <c r="AB264" s="33">
        <v>0.91739130434782612</v>
      </c>
      <c r="AC264" s="378">
        <v>7.5776397515527949E-2</v>
      </c>
      <c r="AD264" s="355">
        <v>0.40907198116380761</v>
      </c>
      <c r="AE264" s="324">
        <v>0.64023899486458746</v>
      </c>
      <c r="AF264" s="322">
        <v>0.87804878048780488</v>
      </c>
      <c r="AG264" s="29">
        <v>0.69260204081632659</v>
      </c>
      <c r="AH264" s="323">
        <v>0.51195652173913042</v>
      </c>
      <c r="AI264" s="14">
        <v>0.86923076923076925</v>
      </c>
      <c r="AJ264" s="14">
        <v>0.69615384615384623</v>
      </c>
      <c r="AK264" s="33">
        <v>0.91739130434782612</v>
      </c>
      <c r="AL264" s="378">
        <v>7.7018633540372666E-2</v>
      </c>
      <c r="AM264" s="355">
        <v>0.46072286196837092</v>
      </c>
      <c r="AN264" s="324">
        <v>0.65558288357972005</v>
      </c>
      <c r="AO264" s="322">
        <v>0.86585365853658536</v>
      </c>
      <c r="AP264" s="29">
        <v>0.71124999999999994</v>
      </c>
      <c r="AQ264" s="323">
        <v>0.53391304347826096</v>
      </c>
      <c r="AR264" s="14">
        <v>0.86538461538461542</v>
      </c>
      <c r="AS264" s="14">
        <v>0.70769230769230762</v>
      </c>
      <c r="AT264" s="33">
        <v>0.91739130434782612</v>
      </c>
      <c r="AU264" s="378">
        <v>8.1987577639751549E-2</v>
      </c>
      <c r="AV264" s="355">
        <v>0.49162412562455393</v>
      </c>
      <c r="AW264" s="324">
        <v>0.67849110473650898</v>
      </c>
      <c r="AX264" s="322">
        <v>0.91463414634146345</v>
      </c>
      <c r="AY264" s="29">
        <v>0.69387755102040816</v>
      </c>
      <c r="AZ264" s="323">
        <v>0.57347826086956522</v>
      </c>
      <c r="BA264" s="14">
        <v>0.86538461538461542</v>
      </c>
      <c r="BB264" s="14">
        <v>0.71923076923076923</v>
      </c>
      <c r="BC264" s="33">
        <v>0.91739130434782612</v>
      </c>
      <c r="BD264" s="378">
        <v>0.115527950310559</v>
      </c>
      <c r="BE264" s="355">
        <v>0.50750359215252827</v>
      </c>
      <c r="BF264" s="324">
        <v>0.73494805621370352</v>
      </c>
      <c r="BG264" s="322">
        <v>0.92195121951219516</v>
      </c>
      <c r="BH264" s="29">
        <v>0.69387755102040816</v>
      </c>
      <c r="BI264" s="323">
        <v>0.592608695652174</v>
      </c>
      <c r="BJ264" s="14">
        <v>0.86538461538461542</v>
      </c>
      <c r="BK264" s="14">
        <v>0.73076923076923073</v>
      </c>
      <c r="BL264" s="33">
        <v>0.91304347826086962</v>
      </c>
      <c r="BM264" s="378">
        <v>0.14534161490683231</v>
      </c>
      <c r="BN264" s="355">
        <v>0.48996799287939929</v>
      </c>
      <c r="BO264" s="324">
        <v>0.68732466616437693</v>
      </c>
      <c r="BP264" s="322">
        <v>0.91951219512195115</v>
      </c>
      <c r="BQ264" s="29">
        <v>0.72549019607843135</v>
      </c>
      <c r="BR264" s="323">
        <v>0.60826086956521741</v>
      </c>
      <c r="BS264" s="14">
        <v>0.86538461538461542</v>
      </c>
      <c r="BT264" s="14">
        <v>0.74615384615384606</v>
      </c>
      <c r="BU264" s="33">
        <v>0.91304347826086962</v>
      </c>
      <c r="BV264" s="378">
        <v>0.15031055900621118</v>
      </c>
      <c r="BW264" s="355">
        <v>0.49407527769251702</v>
      </c>
      <c r="BX264" s="322">
        <v>0.86829268292682926</v>
      </c>
      <c r="BY264" s="29">
        <v>0.71680397158863407</v>
      </c>
      <c r="BZ264" s="32">
        <v>0.63760869565218026</v>
      </c>
      <c r="CA264" s="14">
        <v>0.86538461538461542</v>
      </c>
      <c r="CB264" s="14">
        <v>0.75769230769230944</v>
      </c>
      <c r="CC264" s="33">
        <v>0.91086956521739149</v>
      </c>
      <c r="CD264" s="34">
        <v>0.17184265010351815</v>
      </c>
      <c r="CE264" s="393">
        <v>0.64058770640138496</v>
      </c>
      <c r="CF264" s="387"/>
      <c r="CG264" s="44"/>
      <c r="CH264" s="44"/>
      <c r="CI264" s="44"/>
      <c r="CJ264" s="44"/>
      <c r="CK264" s="44"/>
      <c r="CL264" s="44"/>
      <c r="CM264" s="44"/>
    </row>
    <row r="265" spans="1:91" ht="0.95" customHeight="1" x14ac:dyDescent="0.25">
      <c r="A265">
        <v>59</v>
      </c>
      <c r="B265" s="16" t="s">
        <v>58</v>
      </c>
      <c r="C265" s="21">
        <v>0.83141020308957481</v>
      </c>
      <c r="D265" s="319">
        <v>0.59106611792187469</v>
      </c>
      <c r="E265" s="320">
        <v>0.73516939728667807</v>
      </c>
      <c r="F265" s="243">
        <v>0.5491071428571429</v>
      </c>
      <c r="G265" s="321">
        <v>0.42434782608695648</v>
      </c>
      <c r="H265" s="244">
        <v>0.66538461538461546</v>
      </c>
      <c r="I265" s="244">
        <v>0.56153846153846154</v>
      </c>
      <c r="J265" s="245">
        <v>0.73478260869565215</v>
      </c>
      <c r="K265" s="247">
        <v>6.0597267080745337E-2</v>
      </c>
      <c r="L265" s="54">
        <v>0.74374934500261947</v>
      </c>
      <c r="M265" s="319">
        <v>0.63614134565760194</v>
      </c>
      <c r="N265" s="320">
        <v>0.76054486884491479</v>
      </c>
      <c r="O265" s="243">
        <v>0.54761904761904767</v>
      </c>
      <c r="P265" s="321">
        <v>0.47</v>
      </c>
      <c r="Q265" s="244">
        <v>0.68846153846153846</v>
      </c>
      <c r="R265" s="244">
        <v>0.57692307692307687</v>
      </c>
      <c r="S265" s="245">
        <v>0.73913043478260865</v>
      </c>
      <c r="T265" s="344">
        <v>6.1338633540372424E-2</v>
      </c>
      <c r="U265" s="355">
        <v>0.62552294741811632</v>
      </c>
      <c r="V265" s="324">
        <v>0.57355562820814021</v>
      </c>
      <c r="W265" s="322">
        <v>0.69002998500749624</v>
      </c>
      <c r="X265" s="29">
        <v>0.59232954545454553</v>
      </c>
      <c r="Y265" s="323">
        <v>0.47804347826086951</v>
      </c>
      <c r="Z265" s="14">
        <v>0.70769230769230773</v>
      </c>
      <c r="AA265" s="14">
        <v>0.5923076923076922</v>
      </c>
      <c r="AB265" s="33">
        <v>0.74782608695652175</v>
      </c>
      <c r="AC265" s="378">
        <v>6.2079999999999795E-2</v>
      </c>
      <c r="AD265" s="355">
        <v>0.72139512863714672</v>
      </c>
      <c r="AE265" s="324">
        <v>0.5734847647608512</v>
      </c>
      <c r="AF265" s="322">
        <v>0.74318689501116897</v>
      </c>
      <c r="AG265" s="29">
        <v>0.63451086956521741</v>
      </c>
      <c r="AH265" s="323">
        <v>0.50065217391304351</v>
      </c>
      <c r="AI265" s="14">
        <v>0.71923076923076923</v>
      </c>
      <c r="AJ265" s="14">
        <v>0.7153846153846154</v>
      </c>
      <c r="AK265" s="33">
        <v>0.83913043478260874</v>
      </c>
      <c r="AL265" s="378">
        <v>6.4596273291925466E-2</v>
      </c>
      <c r="AM265" s="355">
        <v>0.8195956887395307</v>
      </c>
      <c r="AN265" s="324">
        <v>0.56070922464951334</v>
      </c>
      <c r="AO265" s="322">
        <v>0.72730919379678372</v>
      </c>
      <c r="AP265" s="29">
        <v>0.63722826086956508</v>
      </c>
      <c r="AQ265" s="323">
        <v>0.51413043478260867</v>
      </c>
      <c r="AR265" s="14">
        <v>0.7384615384615385</v>
      </c>
      <c r="AS265" s="14">
        <v>0.73846153846153839</v>
      </c>
      <c r="AT265" s="33">
        <v>0.84347826086956523</v>
      </c>
      <c r="AU265" s="378">
        <v>6.3354037267080748E-2</v>
      </c>
      <c r="AV265" s="355">
        <v>0.79652060345443187</v>
      </c>
      <c r="AW265" s="324">
        <v>0.58560500643700952</v>
      </c>
      <c r="AX265" s="322">
        <v>0.77383992251474865</v>
      </c>
      <c r="AY265" s="29">
        <v>0.63451086956521741</v>
      </c>
      <c r="AZ265" s="323">
        <v>0.56913043478260872</v>
      </c>
      <c r="BA265" s="14">
        <v>0.74230769230769234</v>
      </c>
      <c r="BB265" s="14">
        <v>0.74615384615384606</v>
      </c>
      <c r="BC265" s="33">
        <v>0.84782608695652173</v>
      </c>
      <c r="BD265" s="378">
        <v>0.10186335403726708</v>
      </c>
      <c r="BE265" s="355">
        <v>0.78624923242092137</v>
      </c>
      <c r="BF265" s="324">
        <v>0.54976983070530416</v>
      </c>
      <c r="BG265" s="322">
        <v>0.85121951219512193</v>
      </c>
      <c r="BH265" s="29">
        <v>0.77430555555555558</v>
      </c>
      <c r="BI265" s="323">
        <v>0.55434782608695654</v>
      </c>
      <c r="BJ265" s="14">
        <v>0.81153846153846154</v>
      </c>
      <c r="BK265" s="14">
        <v>0.75</v>
      </c>
      <c r="BL265" s="33">
        <v>0.89565217391304353</v>
      </c>
      <c r="BM265" s="378">
        <v>0.10186335403726708</v>
      </c>
      <c r="BN265" s="355">
        <v>0.73581964371725617</v>
      </c>
      <c r="BO265" s="324">
        <v>0.53683568887061794</v>
      </c>
      <c r="BP265" s="322">
        <v>0.84390243902439022</v>
      </c>
      <c r="BQ265" s="29">
        <v>0.78636363636363638</v>
      </c>
      <c r="BR265" s="323">
        <v>0.59478260869565225</v>
      </c>
      <c r="BS265" s="14">
        <v>0.66153846153846152</v>
      </c>
      <c r="BT265" s="14">
        <v>0.7846153846153846</v>
      </c>
      <c r="BU265" s="33">
        <v>0.89130434782608692</v>
      </c>
      <c r="BV265" s="378">
        <v>0.1031055900621118</v>
      </c>
      <c r="BW265" s="355">
        <v>0.76716472394300406</v>
      </c>
      <c r="BX265" s="322">
        <v>0.73516939728667807</v>
      </c>
      <c r="BY265" s="29">
        <v>0.8549022837066218</v>
      </c>
      <c r="BZ265" s="32">
        <v>0.61489130434782291</v>
      </c>
      <c r="CA265" s="14">
        <v>0.69807692307692659</v>
      </c>
      <c r="CB265" s="14">
        <v>0.79038461538461369</v>
      </c>
      <c r="CC265" s="33">
        <v>0.91739130434782712</v>
      </c>
      <c r="CD265" s="34">
        <v>0.10351966873706009</v>
      </c>
      <c r="CE265" s="393">
        <v>0.51478019243233553</v>
      </c>
      <c r="CF265" s="387"/>
      <c r="CG265" s="44"/>
      <c r="CH265" s="44"/>
      <c r="CI265" s="44"/>
      <c r="CJ265" s="44"/>
      <c r="CK265" s="44"/>
      <c r="CL265" s="44"/>
      <c r="CM265" s="44"/>
    </row>
    <row r="266" spans="1:91" ht="0.95" customHeight="1" x14ac:dyDescent="0.25">
      <c r="A266">
        <v>60</v>
      </c>
      <c r="B266" s="16" t="s">
        <v>59</v>
      </c>
      <c r="C266" s="249">
        <v>0.71658319162112871</v>
      </c>
      <c r="D266" s="319">
        <v>0.74902224369917003</v>
      </c>
      <c r="E266" s="320">
        <v>0.93414634146341458</v>
      </c>
      <c r="F266" s="243">
        <v>0.67317708333333326</v>
      </c>
      <c r="G266" s="321">
        <v>0.47130434782608699</v>
      </c>
      <c r="H266" s="244">
        <v>0.59230769230769231</v>
      </c>
      <c r="I266" s="244">
        <v>0.50769230769230766</v>
      </c>
      <c r="J266" s="245">
        <v>0.69130434782608696</v>
      </c>
      <c r="K266" s="247">
        <v>6.9565217391304342E-3</v>
      </c>
      <c r="L266" s="326">
        <v>0.75275874656539055</v>
      </c>
      <c r="M266" s="319">
        <v>0.77000244706624588</v>
      </c>
      <c r="N266" s="320">
        <v>0.87073170731707317</v>
      </c>
      <c r="O266" s="243">
        <v>0.67317708333333326</v>
      </c>
      <c r="P266" s="321">
        <v>0.50543478260869568</v>
      </c>
      <c r="Q266" s="244">
        <v>0.61153846153846159</v>
      </c>
      <c r="R266" s="244">
        <v>0.51538461538461533</v>
      </c>
      <c r="S266" s="245">
        <v>0.7</v>
      </c>
      <c r="T266" s="344">
        <v>7.2049689440993785E-3</v>
      </c>
      <c r="U266" s="357">
        <v>0.85634416156084892</v>
      </c>
      <c r="V266" s="324">
        <v>0.67580047839377899</v>
      </c>
      <c r="W266" s="322">
        <v>0.86341463414634145</v>
      </c>
      <c r="X266" s="29">
        <v>0.71</v>
      </c>
      <c r="Y266" s="323">
        <v>0.50304347826086948</v>
      </c>
      <c r="Z266" s="14">
        <v>0.65</v>
      </c>
      <c r="AA266" s="14">
        <v>0.52692307692307694</v>
      </c>
      <c r="AB266" s="33">
        <v>0.70869565217391306</v>
      </c>
      <c r="AC266" s="378">
        <v>7.5776397515527946E-3</v>
      </c>
      <c r="AD266" s="357">
        <v>0.84775950460533744</v>
      </c>
      <c r="AE266" s="324">
        <v>0.63073560891548719</v>
      </c>
      <c r="AF266" s="322">
        <v>0.88292682926829269</v>
      </c>
      <c r="AG266" s="29">
        <v>0.72426470588235292</v>
      </c>
      <c r="AH266" s="323">
        <v>0.49152173913043484</v>
      </c>
      <c r="AI266" s="14">
        <v>0.66538461538461546</v>
      </c>
      <c r="AJ266" s="14">
        <v>0.5346153846153846</v>
      </c>
      <c r="AK266" s="33">
        <v>0.69565217391304346</v>
      </c>
      <c r="AL266" s="378">
        <v>7.7018633540372671E-3</v>
      </c>
      <c r="AM266" s="357">
        <v>0.76229903331202631</v>
      </c>
      <c r="AN266" s="324">
        <v>0.6376518713238597</v>
      </c>
      <c r="AO266" s="322">
        <v>0.86097560975609755</v>
      </c>
      <c r="AP266" s="29">
        <v>0.71124999999999994</v>
      </c>
      <c r="AQ266" s="323">
        <v>0.51260869565217393</v>
      </c>
      <c r="AR266" s="14">
        <v>0.71153846153846156</v>
      </c>
      <c r="AS266" s="14">
        <v>0.53846153846153844</v>
      </c>
      <c r="AT266" s="33">
        <v>0.70869565217391306</v>
      </c>
      <c r="AU266" s="378">
        <v>7.4534161490683228E-3</v>
      </c>
      <c r="AV266" s="357">
        <v>0.73939792890100853</v>
      </c>
      <c r="AW266" s="324">
        <v>0.64621061258753376</v>
      </c>
      <c r="AX266" s="322">
        <v>0.85609756097560974</v>
      </c>
      <c r="AY266" s="29">
        <v>0.70750000000000002</v>
      </c>
      <c r="AZ266" s="323">
        <v>0.52630434782608704</v>
      </c>
      <c r="BA266" s="14">
        <v>0.7153846153846154</v>
      </c>
      <c r="BB266" s="14">
        <v>0.5461538461538461</v>
      </c>
      <c r="BC266" s="33">
        <v>0.68260869565217397</v>
      </c>
      <c r="BD266" s="378">
        <v>1.2546583850931676E-2</v>
      </c>
      <c r="BE266" s="357">
        <v>0.79509181706208787</v>
      </c>
      <c r="BF266" s="324">
        <v>0.62300079880841508</v>
      </c>
      <c r="BG266" s="322">
        <v>0.86097560975609755</v>
      </c>
      <c r="BH266" s="29">
        <v>0.72426470588235292</v>
      </c>
      <c r="BI266" s="323">
        <v>0.57043478260869562</v>
      </c>
      <c r="BJ266" s="14">
        <v>0.73076923076923084</v>
      </c>
      <c r="BK266" s="14">
        <v>0.55769230769230771</v>
      </c>
      <c r="BL266" s="33">
        <v>0.7</v>
      </c>
      <c r="BM266" s="378">
        <v>1.2546583850931676E-2</v>
      </c>
      <c r="BN266" s="357">
        <v>0.8287449607956886</v>
      </c>
      <c r="BO266" s="324">
        <v>0.58663930156805122</v>
      </c>
      <c r="BP266" s="322">
        <v>0.85609756097560974</v>
      </c>
      <c r="BQ266" s="29">
        <v>0.72549019607843135</v>
      </c>
      <c r="BR266" s="323">
        <v>0.60456521739130442</v>
      </c>
      <c r="BS266" s="14">
        <v>0.74615384615384617</v>
      </c>
      <c r="BT266" s="14">
        <v>0.57307692307692304</v>
      </c>
      <c r="BU266" s="33">
        <v>0.67826086956521736</v>
      </c>
      <c r="BV266" s="378">
        <v>1.2795031055900623E-2</v>
      </c>
      <c r="BW266" s="357">
        <v>0.80971173344566949</v>
      </c>
      <c r="BX266" s="322">
        <v>0.93414634146341458</v>
      </c>
      <c r="BY266" s="29">
        <v>0.73199754901960823</v>
      </c>
      <c r="BZ266" s="32">
        <v>0.63347826086956838</v>
      </c>
      <c r="CA266" s="14">
        <v>0.75576923076922986</v>
      </c>
      <c r="CB266" s="14">
        <v>0.58269230769230684</v>
      </c>
      <c r="CC266" s="33">
        <v>0.67391304347826086</v>
      </c>
      <c r="CD266" s="34">
        <v>1.2877846790890279E-2</v>
      </c>
      <c r="CE266" s="393">
        <v>0.57417336215830861</v>
      </c>
      <c r="CF266" s="387"/>
      <c r="CG266" s="44"/>
      <c r="CH266" s="44"/>
      <c r="CI266" s="44"/>
      <c r="CJ266" s="44"/>
      <c r="CK266" s="44"/>
      <c r="CL266" s="44"/>
      <c r="CM266" s="44"/>
    </row>
    <row r="267" spans="1:91" ht="0.95" customHeight="1" x14ac:dyDescent="0.25">
      <c r="A267">
        <v>61</v>
      </c>
      <c r="B267" s="16" t="s">
        <v>60</v>
      </c>
      <c r="C267" s="249">
        <v>0.76498255988207087</v>
      </c>
      <c r="D267" s="319">
        <v>0.83985148106610374</v>
      </c>
      <c r="E267" s="320">
        <v>0.96341463414634143</v>
      </c>
      <c r="F267" s="243">
        <v>0.63722826086956508</v>
      </c>
      <c r="G267" s="321">
        <v>0.36326086956521736</v>
      </c>
      <c r="H267" s="244">
        <v>0.53846153846153844</v>
      </c>
      <c r="I267" s="244">
        <v>0.51153846153846161</v>
      </c>
      <c r="J267" s="245">
        <v>0.55652173913043479</v>
      </c>
      <c r="K267" s="247">
        <v>1.8633540372670807E-3</v>
      </c>
      <c r="L267" s="326">
        <v>0.76361825858108201</v>
      </c>
      <c r="M267" s="319">
        <v>0.84333194657100286</v>
      </c>
      <c r="N267" s="320">
        <v>0.97073170731707314</v>
      </c>
      <c r="O267" s="243">
        <v>0.63586956521739124</v>
      </c>
      <c r="P267" s="321">
        <v>0.39413043478260873</v>
      </c>
      <c r="Q267" s="244">
        <v>0.62692307692307692</v>
      </c>
      <c r="R267" s="244">
        <v>0.52692307692307694</v>
      </c>
      <c r="S267" s="245">
        <v>0.58260869565217388</v>
      </c>
      <c r="T267" s="344">
        <v>1.9875776397515529E-3</v>
      </c>
      <c r="U267" s="357">
        <v>0.88015096963613981</v>
      </c>
      <c r="V267" s="324">
        <v>0.75607881081420669</v>
      </c>
      <c r="W267" s="322">
        <v>0.94146341463414629</v>
      </c>
      <c r="X267" s="29">
        <v>0.69005102040816335</v>
      </c>
      <c r="Y267" s="323">
        <v>0.39717391304347821</v>
      </c>
      <c r="Z267" s="14">
        <v>0.65384615384615385</v>
      </c>
      <c r="AA267" s="14">
        <v>0.54230769230769238</v>
      </c>
      <c r="AB267" s="33">
        <v>0.62608695652173907</v>
      </c>
      <c r="AC267" s="378">
        <v>2.1118012422360246E-3</v>
      </c>
      <c r="AD267" s="357">
        <v>0.83248179949672485</v>
      </c>
      <c r="AE267" s="324">
        <v>0.75016069806269747</v>
      </c>
      <c r="AF267" s="322">
        <v>0.94390243902439019</v>
      </c>
      <c r="AG267" s="29">
        <v>0.69260204081632659</v>
      </c>
      <c r="AH267" s="323">
        <v>0.39282608695652171</v>
      </c>
      <c r="AI267" s="14">
        <v>0.66538461538461546</v>
      </c>
      <c r="AJ267" s="14">
        <v>0.5461538461538461</v>
      </c>
      <c r="AK267" s="33">
        <v>0.62608695652173907</v>
      </c>
      <c r="AL267" s="378">
        <v>2.2360248447204968E-3</v>
      </c>
      <c r="AM267" s="357">
        <v>0.76197654085479405</v>
      </c>
      <c r="AN267" s="324">
        <v>0.76456472513910378</v>
      </c>
      <c r="AO267" s="322">
        <v>0.94146341463414629</v>
      </c>
      <c r="AP267" s="29">
        <v>0.69132653061224492</v>
      </c>
      <c r="AQ267" s="323">
        <v>0.40913043478260869</v>
      </c>
      <c r="AR267" s="14">
        <v>0.6692307692307693</v>
      </c>
      <c r="AS267" s="14">
        <v>0.53846153846153844</v>
      </c>
      <c r="AT267" s="33">
        <v>0.56956521739130439</v>
      </c>
      <c r="AU267" s="378">
        <v>2.2360248447204968E-3</v>
      </c>
      <c r="AV267" s="357">
        <v>0.65815174187130321</v>
      </c>
      <c r="AW267" s="324">
        <v>0.82739329065639311</v>
      </c>
      <c r="AX267" s="322">
        <v>0.96341463414634143</v>
      </c>
      <c r="AY267" s="29">
        <v>0.65691489361702138</v>
      </c>
      <c r="AZ267" s="323">
        <v>0.44108695652173913</v>
      </c>
      <c r="BA267" s="14">
        <v>0.6692307692307693</v>
      </c>
      <c r="BB267" s="14">
        <v>0.53846153846153844</v>
      </c>
      <c r="BC267" s="33">
        <v>0.49130434782608701</v>
      </c>
      <c r="BD267" s="378">
        <v>7.0807453416149068E-3</v>
      </c>
      <c r="BE267" s="357">
        <v>0.65484713132893901</v>
      </c>
      <c r="BF267" s="324">
        <v>0.79668718689809215</v>
      </c>
      <c r="BG267" s="322">
        <v>0.96097560975609753</v>
      </c>
      <c r="BH267" s="29">
        <v>0.67187499999999989</v>
      </c>
      <c r="BI267" s="323">
        <v>0.49717391304347824</v>
      </c>
      <c r="BJ267" s="14">
        <v>0.68076923076923079</v>
      </c>
      <c r="BK267" s="14">
        <v>0.56153846153846154</v>
      </c>
      <c r="BL267" s="33">
        <v>0.55652173913043479</v>
      </c>
      <c r="BM267" s="378">
        <v>3.4782608695652171E-3</v>
      </c>
      <c r="BN267" s="357">
        <v>0.72194581385414558</v>
      </c>
      <c r="BO267" s="324">
        <v>0.7377534220704286</v>
      </c>
      <c r="BP267" s="322">
        <v>0.95365853658536581</v>
      </c>
      <c r="BQ267" s="29">
        <v>0.70750000000000002</v>
      </c>
      <c r="BR267" s="323">
        <v>0.5454347826086956</v>
      </c>
      <c r="BS267" s="14">
        <v>0.68461538461538463</v>
      </c>
      <c r="BT267" s="14">
        <v>0.57692307692307687</v>
      </c>
      <c r="BU267" s="33">
        <v>0.54782608695652169</v>
      </c>
      <c r="BV267" s="378">
        <v>3.4782608695652171E-3</v>
      </c>
      <c r="BW267" s="357">
        <v>0.68455465471617816</v>
      </c>
      <c r="BX267" s="322">
        <v>0.96341463414634143</v>
      </c>
      <c r="BY267" s="29">
        <v>0.69777423469387934</v>
      </c>
      <c r="BZ267" s="32">
        <v>0.58945652173913354</v>
      </c>
      <c r="CA267" s="14">
        <v>0.69038461538461493</v>
      </c>
      <c r="CB267" s="14">
        <v>0.5884615384615367</v>
      </c>
      <c r="CC267" s="33">
        <v>0.54130434782608694</v>
      </c>
      <c r="CD267" s="34">
        <v>1.076604554865575E-3</v>
      </c>
      <c r="CE267" s="393">
        <v>0.7209407287487386</v>
      </c>
      <c r="CF267" s="387"/>
      <c r="CG267" s="44"/>
      <c r="CH267" s="44"/>
      <c r="CI267" s="44"/>
      <c r="CJ267" s="44"/>
      <c r="CK267" s="44"/>
      <c r="CL267" s="44"/>
      <c r="CM267" s="44"/>
    </row>
    <row r="268" spans="1:91" ht="0.95" customHeight="1" x14ac:dyDescent="0.25">
      <c r="A268">
        <v>62</v>
      </c>
      <c r="B268" s="15" t="s">
        <v>61</v>
      </c>
      <c r="C268" s="21">
        <v>0.4605855226383454</v>
      </c>
      <c r="D268" s="319">
        <v>0.51294982583675541</v>
      </c>
      <c r="E268" s="320">
        <v>0.83902439024390241</v>
      </c>
      <c r="F268" s="243">
        <v>0.81140350877192979</v>
      </c>
      <c r="G268" s="321">
        <v>0.32021739130434784</v>
      </c>
      <c r="H268" s="244">
        <v>0.88076923076923075</v>
      </c>
      <c r="I268" s="244">
        <v>0.63846153846153852</v>
      </c>
      <c r="J268" s="245">
        <v>0.93913043478260871</v>
      </c>
      <c r="K268" s="247">
        <v>0.1267080745341615</v>
      </c>
      <c r="L268" s="54">
        <v>0.44112384259259257</v>
      </c>
      <c r="M268" s="319">
        <v>0.56063782478876822</v>
      </c>
      <c r="N268" s="320">
        <v>0.86341463414634145</v>
      </c>
      <c r="O268" s="243">
        <v>0.78522727272727277</v>
      </c>
      <c r="P268" s="321">
        <v>0.35717391304347829</v>
      </c>
      <c r="Q268" s="244">
        <v>0.89230769230769236</v>
      </c>
      <c r="R268" s="244">
        <v>0.66153846153846152</v>
      </c>
      <c r="S268" s="245">
        <v>0.93043478260869561</v>
      </c>
      <c r="T268" s="344">
        <v>0.12795031055900621</v>
      </c>
      <c r="U268" s="355">
        <v>0.34798911860718174</v>
      </c>
      <c r="V268" s="324">
        <v>0.56796017746189176</v>
      </c>
      <c r="W268" s="322">
        <v>0.85853658536585364</v>
      </c>
      <c r="X268" s="29">
        <v>0.79910714285714279</v>
      </c>
      <c r="Y268" s="323">
        <v>0.3641304347826087</v>
      </c>
      <c r="Z268" s="14">
        <v>0.89615384615384619</v>
      </c>
      <c r="AA268" s="14">
        <v>0.68461538461538463</v>
      </c>
      <c r="AB268" s="33">
        <v>0.93043478260869561</v>
      </c>
      <c r="AC268" s="378">
        <v>0.1341614906832298</v>
      </c>
      <c r="AD268" s="355">
        <v>0.3585664883454337</v>
      </c>
      <c r="AE268" s="324">
        <v>0.55125118715143295</v>
      </c>
      <c r="AF268" s="322">
        <v>0.87317073170731707</v>
      </c>
      <c r="AG268" s="29">
        <v>0.7979910714285714</v>
      </c>
      <c r="AH268" s="323">
        <v>0.41021739130434781</v>
      </c>
      <c r="AI268" s="14">
        <v>0.9</v>
      </c>
      <c r="AJ268" s="14">
        <v>0.69230769230769229</v>
      </c>
      <c r="AK268" s="33">
        <v>0.93043478260869561</v>
      </c>
      <c r="AL268" s="378">
        <v>0.13540372670807455</v>
      </c>
      <c r="AM268" s="355">
        <v>0.40105223342939483</v>
      </c>
      <c r="AN268" s="324">
        <v>0.57031354269133616</v>
      </c>
      <c r="AO268" s="322">
        <v>0.85853658536585364</v>
      </c>
      <c r="AP268" s="29">
        <v>0.81140350877192979</v>
      </c>
      <c r="AQ268" s="323">
        <v>0.44217391304347825</v>
      </c>
      <c r="AR268" s="14">
        <v>0.91153846153846152</v>
      </c>
      <c r="AS268" s="14">
        <v>0.70769230769230762</v>
      </c>
      <c r="AT268" s="33">
        <v>0.93043478260869561</v>
      </c>
      <c r="AU268" s="378">
        <v>0.13788819875776398</v>
      </c>
      <c r="AV268" s="355">
        <v>0.3931663685152057</v>
      </c>
      <c r="AW268" s="324">
        <v>0.5512896294339511</v>
      </c>
      <c r="AX268" s="322">
        <v>0.87317073170731707</v>
      </c>
      <c r="AY268" s="29">
        <v>0.79910714285714279</v>
      </c>
      <c r="AZ268" s="323">
        <v>0.48456521739130431</v>
      </c>
      <c r="BA268" s="14">
        <v>0.91538461538461535</v>
      </c>
      <c r="BB268" s="14">
        <v>0.71923076923076923</v>
      </c>
      <c r="BC268" s="33">
        <v>0.93043478260869561</v>
      </c>
      <c r="BD268" s="378">
        <v>0.13788819875776398</v>
      </c>
      <c r="BE268" s="355">
        <v>0.36348010380622836</v>
      </c>
      <c r="BF268" s="324">
        <v>0.54128805189717899</v>
      </c>
      <c r="BG268" s="322">
        <v>0.84878048780487803</v>
      </c>
      <c r="BH268" s="29">
        <v>0.82543103448275856</v>
      </c>
      <c r="BI268" s="323">
        <v>0.58500000000000008</v>
      </c>
      <c r="BJ268" s="14">
        <v>0.91923076923076918</v>
      </c>
      <c r="BK268" s="14">
        <v>0.73846153846153839</v>
      </c>
      <c r="BL268" s="33">
        <v>0.93043478260869561</v>
      </c>
      <c r="BM268" s="378">
        <v>0.23229813664596274</v>
      </c>
      <c r="BN268" s="355">
        <v>0.33206639332470295</v>
      </c>
      <c r="BO268" s="324">
        <v>0.50000518207210332</v>
      </c>
      <c r="BP268" s="322">
        <v>0.83658536585365861</v>
      </c>
      <c r="BQ268" s="29">
        <v>0.84687500000000004</v>
      </c>
      <c r="BR268" s="323">
        <v>0.56586956521739129</v>
      </c>
      <c r="BS268" s="14">
        <v>0.92692307692307696</v>
      </c>
      <c r="BT268" s="14">
        <v>0.75384615384615394</v>
      </c>
      <c r="BU268" s="33">
        <v>0.93478260869565222</v>
      </c>
      <c r="BV268" s="378">
        <v>0.2360248447204969</v>
      </c>
      <c r="BW268" s="355">
        <v>0.34267225265448031</v>
      </c>
      <c r="BX268" s="322">
        <v>0.83902439024390241</v>
      </c>
      <c r="BY268" s="29">
        <v>0.85388876285541215</v>
      </c>
      <c r="BZ268" s="32">
        <v>0.6372826086956711</v>
      </c>
      <c r="CA268" s="14">
        <v>0.93076923076923035</v>
      </c>
      <c r="CB268" s="14">
        <v>0.7692307692307736</v>
      </c>
      <c r="CC268" s="33">
        <v>0.93478260869565188</v>
      </c>
      <c r="CD268" s="34">
        <v>0.30020703933748016</v>
      </c>
      <c r="CE268" s="393">
        <v>0.4877709963934288</v>
      </c>
      <c r="CF268" s="387"/>
      <c r="CG268" s="44"/>
      <c r="CH268" s="44"/>
      <c r="CI268" s="44"/>
      <c r="CJ268" s="44"/>
      <c r="CK268" s="44"/>
      <c r="CL268" s="44"/>
      <c r="CM268" s="44"/>
    </row>
    <row r="269" spans="1:91" ht="0.95" customHeight="1" x14ac:dyDescent="0.25">
      <c r="A269">
        <v>63</v>
      </c>
      <c r="B269" s="15" t="s">
        <v>62</v>
      </c>
      <c r="C269" s="21">
        <v>0.1649361325966851</v>
      </c>
      <c r="D269" s="319">
        <v>0.26788472655250517</v>
      </c>
      <c r="E269" s="320">
        <v>0.31951219512195128</v>
      </c>
      <c r="F269" s="243">
        <v>0.93478260869565211</v>
      </c>
      <c r="G269" s="321">
        <v>0.33152173913043476</v>
      </c>
      <c r="H269" s="244">
        <v>0.52307692307692299</v>
      </c>
      <c r="I269" s="244">
        <v>0.49230769230769234</v>
      </c>
      <c r="J269" s="245">
        <v>0.71739130434782616</v>
      </c>
      <c r="K269" s="247">
        <v>3.9751552795031057E-2</v>
      </c>
      <c r="L269" s="54">
        <v>0.16638806240928883</v>
      </c>
      <c r="M269" s="319">
        <v>0.32316828774642942</v>
      </c>
      <c r="N269" s="320">
        <v>0.49512195121951219</v>
      </c>
      <c r="O269" s="243">
        <v>0.89807692307692299</v>
      </c>
      <c r="P269" s="321">
        <v>0.30673913043478257</v>
      </c>
      <c r="Q269" s="244">
        <v>0.5</v>
      </c>
      <c r="R269" s="244">
        <v>0.50384615384615394</v>
      </c>
      <c r="S269" s="245">
        <v>0.80434782608695654</v>
      </c>
      <c r="T269" s="344">
        <v>3.9751552795031057E-2</v>
      </c>
      <c r="U269" s="355">
        <v>0.14559535232383808</v>
      </c>
      <c r="V269" s="324">
        <v>0.28496043573410551</v>
      </c>
      <c r="W269" s="322">
        <v>0.36341463414634145</v>
      </c>
      <c r="X269" s="29">
        <v>0.94285714285714284</v>
      </c>
      <c r="Y269" s="323">
        <v>0.29565217391304349</v>
      </c>
      <c r="Z269" s="14">
        <v>0.46923076923076923</v>
      </c>
      <c r="AA269" s="14">
        <v>0.51153846153846161</v>
      </c>
      <c r="AB269" s="33">
        <v>0.78695652173913044</v>
      </c>
      <c r="AC269" s="378">
        <v>3.9751552795031057E-2</v>
      </c>
      <c r="AD269" s="355">
        <v>0.19374465431218815</v>
      </c>
      <c r="AE269" s="324">
        <v>0.41371772567727322</v>
      </c>
      <c r="AF269" s="322">
        <v>0.69024390243902434</v>
      </c>
      <c r="AG269" s="29">
        <v>0.87797619047619047</v>
      </c>
      <c r="AH269" s="323">
        <v>0.33108695652173914</v>
      </c>
      <c r="AI269" s="14">
        <v>0.4538461538461539</v>
      </c>
      <c r="AJ269" s="14">
        <v>0.51923076923076927</v>
      </c>
      <c r="AK269" s="33">
        <v>0.72608695652173916</v>
      </c>
      <c r="AL269" s="378">
        <v>3.9751552795031057E-2</v>
      </c>
      <c r="AM269" s="355">
        <v>0.2166100511073254</v>
      </c>
      <c r="AN269" s="324">
        <v>0.40432936611137249</v>
      </c>
      <c r="AO269" s="322">
        <v>0.6682926829268292</v>
      </c>
      <c r="AP269" s="29">
        <v>0.87996031746031744</v>
      </c>
      <c r="AQ269" s="323">
        <v>0.31130434782608696</v>
      </c>
      <c r="AR269" s="14">
        <v>0.4653846153846154</v>
      </c>
      <c r="AS269" s="14">
        <v>0.52692307692307694</v>
      </c>
      <c r="AT269" s="33">
        <v>0.73043478260869565</v>
      </c>
      <c r="AU269" s="378">
        <v>4.0993788819875775E-2</v>
      </c>
      <c r="AV269" s="355">
        <v>0.2235205226748655</v>
      </c>
      <c r="AW269" s="324">
        <v>0.37648833263237275</v>
      </c>
      <c r="AX269" s="322">
        <v>0.6682926829268292</v>
      </c>
      <c r="AY269" s="29">
        <v>0.88095238095238093</v>
      </c>
      <c r="AZ269" s="323">
        <v>0.31804347826086959</v>
      </c>
      <c r="BA269" s="14">
        <v>0.4653846153846154</v>
      </c>
      <c r="BB269" s="14">
        <v>0.5346153846153846</v>
      </c>
      <c r="BC269" s="33">
        <v>0.73913043478260865</v>
      </c>
      <c r="BD269" s="378">
        <v>5.46583850931677E-2</v>
      </c>
      <c r="BE269" s="355">
        <v>0.22649913344887349</v>
      </c>
      <c r="BF269" s="324">
        <v>0.36544774780934491</v>
      </c>
      <c r="BG269" s="322">
        <v>0.61219512195121961</v>
      </c>
      <c r="BH269" s="29">
        <v>0.8896484375</v>
      </c>
      <c r="BI269" s="323">
        <v>0.435</v>
      </c>
      <c r="BJ269" s="14">
        <v>0.37307692307692308</v>
      </c>
      <c r="BK269" s="14">
        <v>0.54230769230769238</v>
      </c>
      <c r="BL269" s="33">
        <v>0.74347826086956514</v>
      </c>
      <c r="BM269" s="378">
        <v>5.5900621118012424E-2</v>
      </c>
      <c r="BN269" s="355">
        <v>0.20717548274355468</v>
      </c>
      <c r="BO269" s="324">
        <v>0.35950294008109485</v>
      </c>
      <c r="BP269" s="322">
        <v>0.61707317073170731</v>
      </c>
      <c r="BQ269" s="29">
        <v>0.888671875</v>
      </c>
      <c r="BR269" s="323">
        <v>0.45999999999999996</v>
      </c>
      <c r="BS269" s="14">
        <v>0.36153846153846148</v>
      </c>
      <c r="BT269" s="14">
        <v>0.55384615384615377</v>
      </c>
      <c r="BU269" s="33">
        <v>0.77391304347826084</v>
      </c>
      <c r="BV269" s="378">
        <v>5.8385093167701865E-2</v>
      </c>
      <c r="BW269" s="355">
        <v>0.23004653667512287</v>
      </c>
      <c r="BX269" s="322">
        <v>0.31951219512195128</v>
      </c>
      <c r="BY269" s="29">
        <v>0.89351593501984183</v>
      </c>
      <c r="BZ269" s="32">
        <v>0.5218478260869629</v>
      </c>
      <c r="CA269" s="14">
        <v>0.31538461538460838</v>
      </c>
      <c r="CB269" s="14">
        <v>0.56153846153846243</v>
      </c>
      <c r="CC269" s="33">
        <v>0.7804347826086927</v>
      </c>
      <c r="CD269" s="34">
        <v>6.0041407867495011E-2</v>
      </c>
      <c r="CE269" s="393">
        <v>0.36928769261813799</v>
      </c>
      <c r="CF269" s="387"/>
      <c r="CG269" s="44"/>
      <c r="CH269" s="44"/>
      <c r="CI269" s="44"/>
      <c r="CJ269" s="44"/>
      <c r="CK269" s="44"/>
      <c r="CL269" s="44"/>
      <c r="CM269" s="44"/>
    </row>
    <row r="270" spans="1:91" ht="0.95" customHeight="1" x14ac:dyDescent="0.25">
      <c r="A270">
        <v>64</v>
      </c>
      <c r="B270" s="15" t="s">
        <v>63</v>
      </c>
      <c r="C270" s="21">
        <v>0.26845226615236256</v>
      </c>
      <c r="D270" s="319">
        <v>0.36579657310721159</v>
      </c>
      <c r="E270" s="320">
        <v>0.50731707317073171</v>
      </c>
      <c r="F270" s="243">
        <v>0.79910714285714279</v>
      </c>
      <c r="G270" s="321">
        <v>0.22130434782608699</v>
      </c>
      <c r="H270" s="244">
        <v>0.68076923076923079</v>
      </c>
      <c r="I270" s="244">
        <v>0.51153846153846161</v>
      </c>
      <c r="J270" s="245">
        <v>0.65652173913043477</v>
      </c>
      <c r="K270" s="247">
        <v>2.236024844720497E-2</v>
      </c>
      <c r="L270" s="54">
        <v>0.27791134064988166</v>
      </c>
      <c r="M270" s="319">
        <v>0.41462409027606295</v>
      </c>
      <c r="N270" s="320">
        <v>0.61707317073170731</v>
      </c>
      <c r="O270" s="243">
        <v>0.78522727272727277</v>
      </c>
      <c r="P270" s="321">
        <v>0.28913043478260869</v>
      </c>
      <c r="Q270" s="244">
        <v>0.63461538461538458</v>
      </c>
      <c r="R270" s="244">
        <v>0.51538461538461533</v>
      </c>
      <c r="S270" s="245">
        <v>0.64347826086956528</v>
      </c>
      <c r="T270" s="344">
        <v>2.236024844720497E-2</v>
      </c>
      <c r="U270" s="355">
        <v>0.25195752818035427</v>
      </c>
      <c r="V270" s="324">
        <v>0.44732255560803552</v>
      </c>
      <c r="W270" s="322">
        <v>0.65609756097560967</v>
      </c>
      <c r="X270" s="29">
        <v>0.75943396226415094</v>
      </c>
      <c r="Y270" s="323">
        <v>0.28891304347826086</v>
      </c>
      <c r="Z270" s="14">
        <v>0.59230769230769231</v>
      </c>
      <c r="AA270" s="14">
        <v>0.5346153846153846</v>
      </c>
      <c r="AB270" s="33">
        <v>0.66956521739130437</v>
      </c>
      <c r="AC270" s="378">
        <v>2.236024844720497E-2</v>
      </c>
      <c r="AD270" s="355">
        <v>0.24377972709551657</v>
      </c>
      <c r="AE270" s="324">
        <v>0.43378626930130043</v>
      </c>
      <c r="AF270" s="322">
        <v>0.65365853658536588</v>
      </c>
      <c r="AG270" s="29">
        <v>0.7719907407407407</v>
      </c>
      <c r="AH270" s="323">
        <v>0.31021739130434778</v>
      </c>
      <c r="AI270" s="14">
        <v>0.59615384615384615</v>
      </c>
      <c r="AJ270" s="14">
        <v>0.5461538461538461</v>
      </c>
      <c r="AK270" s="33">
        <v>0.67391304347826086</v>
      </c>
      <c r="AL270" s="378">
        <v>2.4844720496894408E-2</v>
      </c>
      <c r="AM270" s="355">
        <v>0.25387156847005943</v>
      </c>
      <c r="AN270" s="324">
        <v>0.43274045733630695</v>
      </c>
      <c r="AO270" s="322">
        <v>0.63170731707317063</v>
      </c>
      <c r="AP270" s="29">
        <v>0.77430555555555558</v>
      </c>
      <c r="AQ270" s="323">
        <v>0.32978260869565212</v>
      </c>
      <c r="AR270" s="14">
        <v>0.64615384615384619</v>
      </c>
      <c r="AS270" s="14">
        <v>0.57307692307692304</v>
      </c>
      <c r="AT270" s="33">
        <v>0.7</v>
      </c>
      <c r="AU270" s="378">
        <v>2.4844720496894408E-2</v>
      </c>
      <c r="AV270" s="355">
        <v>0.25059547738693466</v>
      </c>
      <c r="AW270" s="324">
        <v>0.43398812243033347</v>
      </c>
      <c r="AX270" s="322">
        <v>0.66341463414634139</v>
      </c>
      <c r="AY270" s="29">
        <v>0.77083333333333337</v>
      </c>
      <c r="AZ270" s="323">
        <v>0.36630434782608695</v>
      </c>
      <c r="BA270" s="14">
        <v>0.64615384615384619</v>
      </c>
      <c r="BB270" s="14">
        <v>0.58461538461538454</v>
      </c>
      <c r="BC270" s="33">
        <v>0.76956521739130435</v>
      </c>
      <c r="BD270" s="378">
        <v>2.8571428571428571E-2</v>
      </c>
      <c r="BE270" s="355">
        <v>0.25017641418983699</v>
      </c>
      <c r="BF270" s="324">
        <v>0.48831394369482972</v>
      </c>
      <c r="BG270" s="322">
        <v>0.73414634146341462</v>
      </c>
      <c r="BH270" s="29">
        <v>0.75589622641509424</v>
      </c>
      <c r="BI270" s="323">
        <v>0.41543478260869565</v>
      </c>
      <c r="BJ270" s="14">
        <v>0.66538461538461546</v>
      </c>
      <c r="BK270" s="14">
        <v>0.60000000000000009</v>
      </c>
      <c r="BL270" s="33">
        <v>0.78260869565217395</v>
      </c>
      <c r="BM270" s="378">
        <v>2.9813664596273291E-2</v>
      </c>
      <c r="BN270" s="355">
        <v>0.23188717345827833</v>
      </c>
      <c r="BO270" s="324">
        <v>0.46345184229684122</v>
      </c>
      <c r="BP270" s="322">
        <v>0.70975609756097557</v>
      </c>
      <c r="BQ270" s="29">
        <v>0.75943396226415094</v>
      </c>
      <c r="BR270" s="323">
        <v>0.43304347826086953</v>
      </c>
      <c r="BS270" s="14">
        <v>0.65384615384615385</v>
      </c>
      <c r="BT270" s="14">
        <v>0.61538461538461542</v>
      </c>
      <c r="BU270" s="33">
        <v>0.79130434782608694</v>
      </c>
      <c r="BV270" s="378">
        <v>2.9813664596273291E-2</v>
      </c>
      <c r="BW270" s="355">
        <v>0.23723591015169285</v>
      </c>
      <c r="BX270" s="322">
        <v>0.50731707317073171</v>
      </c>
      <c r="BY270" s="29">
        <v>0.75022929769392022</v>
      </c>
      <c r="BZ270" s="32">
        <v>0.47586956521739449</v>
      </c>
      <c r="CA270" s="14">
        <v>0.66346153846153844</v>
      </c>
      <c r="CB270" s="14">
        <v>0.62884615384615039</v>
      </c>
      <c r="CC270" s="33">
        <v>0.83260869565217788</v>
      </c>
      <c r="CD270" s="34">
        <v>3.0641821946169726E-2</v>
      </c>
      <c r="CE270" s="393">
        <v>0.44684977513404889</v>
      </c>
      <c r="CF270" s="387"/>
      <c r="CG270" s="44"/>
      <c r="CH270" s="44"/>
      <c r="CI270" s="44"/>
      <c r="CJ270" s="44"/>
      <c r="CK270" s="44"/>
      <c r="CL270" s="44"/>
      <c r="CM270" s="44"/>
    </row>
    <row r="271" spans="1:91" ht="0.95" customHeight="1" x14ac:dyDescent="0.25">
      <c r="A271">
        <v>65</v>
      </c>
      <c r="B271" s="15" t="s">
        <v>64</v>
      </c>
      <c r="C271" s="21">
        <v>0.15914257277929833</v>
      </c>
      <c r="D271" s="319">
        <v>0.25432369486790235</v>
      </c>
      <c r="E271" s="320">
        <v>0.24390243902439024</v>
      </c>
      <c r="F271" s="243">
        <v>0.89903846153846156</v>
      </c>
      <c r="G271" s="321">
        <v>0.1391304347826087</v>
      </c>
      <c r="H271" s="244">
        <v>0.5346153846153846</v>
      </c>
      <c r="I271" s="244">
        <v>0.2961538461538461</v>
      </c>
      <c r="J271" s="245">
        <v>0.23043478260869565</v>
      </c>
      <c r="K271" s="247">
        <v>2.236024844720497E-2</v>
      </c>
      <c r="L271" s="54">
        <v>0.17110019646365424</v>
      </c>
      <c r="M271" s="319">
        <v>0.30268957132581703</v>
      </c>
      <c r="N271" s="320">
        <v>0.38048780487804879</v>
      </c>
      <c r="O271" s="243">
        <v>0.890625</v>
      </c>
      <c r="P271" s="321">
        <v>0.16391304347826088</v>
      </c>
      <c r="Q271" s="244">
        <v>0.60384615384615381</v>
      </c>
      <c r="R271" s="244">
        <v>0.29230769230769227</v>
      </c>
      <c r="S271" s="245">
        <v>0.25652173913043474</v>
      </c>
      <c r="T271" s="344">
        <v>2.236024844720497E-2</v>
      </c>
      <c r="U271" s="355">
        <v>0.17287470495672699</v>
      </c>
      <c r="V271" s="324">
        <v>0.33880212093771461</v>
      </c>
      <c r="W271" s="322">
        <v>0.46585365853658545</v>
      </c>
      <c r="X271" s="29">
        <v>0.86995967741935487</v>
      </c>
      <c r="Y271" s="323">
        <v>0.17195652173913042</v>
      </c>
      <c r="Z271" s="14">
        <v>0.55000000000000004</v>
      </c>
      <c r="AA271" s="14">
        <v>0.30384615384615388</v>
      </c>
      <c r="AB271" s="33">
        <v>0.18260869565217386</v>
      </c>
      <c r="AC271" s="378">
        <v>2.236024844720497E-2</v>
      </c>
      <c r="AD271" s="355">
        <v>0.17787246531483458</v>
      </c>
      <c r="AE271" s="324">
        <v>0.30998045536617047</v>
      </c>
      <c r="AF271" s="322">
        <v>0.39999999999999991</v>
      </c>
      <c r="AG271" s="29">
        <v>0.88095238095238093</v>
      </c>
      <c r="AH271" s="323">
        <v>0.19</v>
      </c>
      <c r="AI271" s="14">
        <v>0.56923076923076921</v>
      </c>
      <c r="AJ271" s="14">
        <v>0.30769230769230771</v>
      </c>
      <c r="AK271" s="33">
        <v>0.16956521739130426</v>
      </c>
      <c r="AL271" s="378">
        <v>2.1118012422360249E-2</v>
      </c>
      <c r="AM271" s="355">
        <v>0.18047714381047716</v>
      </c>
      <c r="AN271" s="324">
        <v>0.31372138290377283</v>
      </c>
      <c r="AO271" s="322">
        <v>0.37560975609756098</v>
      </c>
      <c r="AP271" s="29">
        <v>0.888671875</v>
      </c>
      <c r="AQ271" s="323">
        <v>0.2073913043478261</v>
      </c>
      <c r="AR271" s="14">
        <v>0.55384615384615388</v>
      </c>
      <c r="AS271" s="14">
        <v>0.31153846153846154</v>
      </c>
      <c r="AT271" s="33">
        <v>0.17826086956521747</v>
      </c>
      <c r="AU271" s="378">
        <v>2.1118012422360249E-2</v>
      </c>
      <c r="AV271" s="355">
        <v>0.18660306406685237</v>
      </c>
      <c r="AW271" s="324">
        <v>0.31674818293833379</v>
      </c>
      <c r="AX271" s="322">
        <v>0.43658536585365848</v>
      </c>
      <c r="AY271" s="29">
        <v>0.86895161290322576</v>
      </c>
      <c r="AZ271" s="323">
        <v>0.23695652173913043</v>
      </c>
      <c r="BA271" s="14">
        <v>0.53076923076923077</v>
      </c>
      <c r="BB271" s="14">
        <v>0.31538461538461537</v>
      </c>
      <c r="BC271" s="33">
        <v>0.23913043478260865</v>
      </c>
      <c r="BD271" s="378">
        <v>1.8633540372670808E-2</v>
      </c>
      <c r="BE271" s="355">
        <v>0.16491802875752731</v>
      </c>
      <c r="BF271" s="324">
        <v>0.28398748616899572</v>
      </c>
      <c r="BG271" s="322">
        <v>0.30731707317073176</v>
      </c>
      <c r="BH271" s="29">
        <v>0.85860655737704916</v>
      </c>
      <c r="BI271" s="323">
        <v>0.24260869565217391</v>
      </c>
      <c r="BJ271" s="14">
        <v>0.58846153846153848</v>
      </c>
      <c r="BK271" s="14">
        <v>0.30384615384615388</v>
      </c>
      <c r="BL271" s="33">
        <v>0.35217391304347823</v>
      </c>
      <c r="BM271" s="378">
        <v>2.236024844720497E-2</v>
      </c>
      <c r="BN271" s="355">
        <v>0.16707195865359253</v>
      </c>
      <c r="BO271" s="324">
        <v>0.28010307506754456</v>
      </c>
      <c r="BP271" s="322">
        <v>0.27560975609756089</v>
      </c>
      <c r="BQ271" s="29">
        <v>0.85963114754098358</v>
      </c>
      <c r="BR271" s="323">
        <v>0.24260869565217391</v>
      </c>
      <c r="BS271" s="14">
        <v>0.58846153846153848</v>
      </c>
      <c r="BT271" s="14">
        <v>0.31153846153846154</v>
      </c>
      <c r="BU271" s="33">
        <v>0.43913043478260871</v>
      </c>
      <c r="BV271" s="378">
        <v>2.4844720496894408E-2</v>
      </c>
      <c r="BW271" s="355">
        <v>0.1728739289064152</v>
      </c>
      <c r="BX271" s="322">
        <v>0.24390243902439024</v>
      </c>
      <c r="BY271" s="29">
        <v>0.84459848872950616</v>
      </c>
      <c r="BZ271" s="32">
        <v>0.2602173913043494</v>
      </c>
      <c r="CA271" s="14">
        <v>0.60576923076923084</v>
      </c>
      <c r="CB271" s="14">
        <v>0.30769230769230771</v>
      </c>
      <c r="CC271" s="33">
        <v>0.52608695652175497</v>
      </c>
      <c r="CD271" s="34">
        <v>2.8157349896480707E-2</v>
      </c>
      <c r="CE271" s="393">
        <v>0.26881488062060283</v>
      </c>
      <c r="CF271" s="387"/>
      <c r="CG271" s="44"/>
      <c r="CH271" s="44"/>
      <c r="CI271" s="44"/>
      <c r="CJ271" s="44"/>
      <c r="CK271" s="44"/>
      <c r="CL271" s="44"/>
      <c r="CM271" s="44"/>
    </row>
    <row r="272" spans="1:91" ht="0.95" customHeight="1" x14ac:dyDescent="0.25">
      <c r="A272">
        <v>66</v>
      </c>
      <c r="B272" s="15" t="s">
        <v>65</v>
      </c>
      <c r="C272" s="21">
        <v>0.32219500402900886</v>
      </c>
      <c r="D272" s="319">
        <v>0.37166397374993604</v>
      </c>
      <c r="E272" s="320">
        <v>0.62926829268292683</v>
      </c>
      <c r="F272" s="243">
        <v>0.87797619047619047</v>
      </c>
      <c r="G272" s="321">
        <v>0.37</v>
      </c>
      <c r="H272" s="244">
        <v>0.89615384615384619</v>
      </c>
      <c r="I272" s="244">
        <v>0.58461538461538454</v>
      </c>
      <c r="J272" s="245">
        <v>0.75652173913043486</v>
      </c>
      <c r="K272" s="247">
        <v>5.3416149068322982E-2</v>
      </c>
      <c r="L272" s="54">
        <v>0.30580867805755402</v>
      </c>
      <c r="M272" s="319">
        <v>0.3973493589348075</v>
      </c>
      <c r="N272" s="320">
        <v>0.6707317073170731</v>
      </c>
      <c r="O272" s="243">
        <v>0.86895161290322576</v>
      </c>
      <c r="P272" s="321">
        <v>0.36043478260869566</v>
      </c>
      <c r="Q272" s="244">
        <v>0.89230769230769236</v>
      </c>
      <c r="R272" s="244">
        <v>0.59615384615384615</v>
      </c>
      <c r="S272" s="245">
        <v>0.77391304347826084</v>
      </c>
      <c r="T272" s="344">
        <v>5.5900621118012424E-2</v>
      </c>
      <c r="U272" s="355">
        <v>0.31125787321063397</v>
      </c>
      <c r="V272" s="324">
        <v>0.3755344859639338</v>
      </c>
      <c r="W272" s="322">
        <v>0.61463414634146341</v>
      </c>
      <c r="X272" s="29">
        <v>0.85963114754098358</v>
      </c>
      <c r="Y272" s="323">
        <v>0.36782608695652169</v>
      </c>
      <c r="Z272" s="14">
        <v>0.88461538461538458</v>
      </c>
      <c r="AA272" s="14">
        <v>0.60769230769230775</v>
      </c>
      <c r="AB272" s="33">
        <v>0.8</v>
      </c>
      <c r="AC272" s="378">
        <v>5.7142857142857141E-2</v>
      </c>
      <c r="AD272" s="355">
        <v>0.33189565697460438</v>
      </c>
      <c r="AE272" s="324">
        <v>0.40422699084791708</v>
      </c>
      <c r="AF272" s="322">
        <v>0.67317073170731712</v>
      </c>
      <c r="AG272" s="29">
        <v>0.85963114754098358</v>
      </c>
      <c r="AH272" s="323">
        <v>0.39913043478260868</v>
      </c>
      <c r="AI272" s="14">
        <v>0.88076923076923075</v>
      </c>
      <c r="AJ272" s="14">
        <v>0.61538461538461542</v>
      </c>
      <c r="AK272" s="33">
        <v>0.8</v>
      </c>
      <c r="AL272" s="378">
        <v>5.7142857142857141E-2</v>
      </c>
      <c r="AM272" s="355">
        <v>0.36045411365564045</v>
      </c>
      <c r="AN272" s="324">
        <v>0.41384607998463685</v>
      </c>
      <c r="AO272" s="322">
        <v>0.6682926829268292</v>
      </c>
      <c r="AP272" s="29">
        <v>0.85963114754098358</v>
      </c>
      <c r="AQ272" s="323">
        <v>0.45152173913043475</v>
      </c>
      <c r="AR272" s="14">
        <v>0.88461538461538458</v>
      </c>
      <c r="AS272" s="14">
        <v>0.62692307692307692</v>
      </c>
      <c r="AT272" s="33">
        <v>0.80434782608695654</v>
      </c>
      <c r="AU272" s="378">
        <v>5.7142857142857141E-2</v>
      </c>
      <c r="AV272" s="355">
        <v>0.3829722092115535</v>
      </c>
      <c r="AW272" s="324">
        <v>0.42824069424749905</v>
      </c>
      <c r="AX272" s="322">
        <v>0.724390243902439</v>
      </c>
      <c r="AY272" s="29">
        <v>0.83686440677966112</v>
      </c>
      <c r="AZ272" s="323">
        <v>0.48782608695652169</v>
      </c>
      <c r="BA272" s="14">
        <v>0.87692307692307692</v>
      </c>
      <c r="BB272" s="14">
        <v>0.63846153846153852</v>
      </c>
      <c r="BC272" s="33">
        <v>0.80434782608695654</v>
      </c>
      <c r="BD272" s="378">
        <v>9.3167701863354033E-2</v>
      </c>
      <c r="BE272" s="355">
        <v>0.37884283903675536</v>
      </c>
      <c r="BF272" s="324">
        <v>0.43179964264690573</v>
      </c>
      <c r="BG272" s="322">
        <v>0.71707317073170729</v>
      </c>
      <c r="BH272" s="29">
        <v>0.84895833333333326</v>
      </c>
      <c r="BI272" s="323">
        <v>0.54891304347826086</v>
      </c>
      <c r="BJ272" s="14">
        <v>0.89230769230769236</v>
      </c>
      <c r="BK272" s="14">
        <v>0.64999999999999991</v>
      </c>
      <c r="BL272" s="33">
        <v>0.80869565217391304</v>
      </c>
      <c r="BM272" s="378">
        <v>9.9378881987577633E-2</v>
      </c>
      <c r="BN272" s="355">
        <v>0.364252471360763</v>
      </c>
      <c r="BO272" s="324">
        <v>0.39389411629099785</v>
      </c>
      <c r="BP272" s="322">
        <v>0.69512195121951215</v>
      </c>
      <c r="BQ272" s="29">
        <v>0.89807692307692299</v>
      </c>
      <c r="BR272" s="323">
        <v>0.59108695652173904</v>
      </c>
      <c r="BS272" s="14">
        <v>0.86538461538461542</v>
      </c>
      <c r="BT272" s="14">
        <v>0.66538461538461546</v>
      </c>
      <c r="BU272" s="33">
        <v>0.81304347826086953</v>
      </c>
      <c r="BV272" s="378">
        <v>0.1093167701863354</v>
      </c>
      <c r="BW272" s="355">
        <v>0.38154726543224599</v>
      </c>
      <c r="BX272" s="322">
        <v>0.62926829268292683</v>
      </c>
      <c r="BY272" s="29">
        <v>0.89274051597309878</v>
      </c>
      <c r="BZ272" s="32">
        <v>0.63978260869565851</v>
      </c>
      <c r="CA272" s="14">
        <v>0.86923076923076903</v>
      </c>
      <c r="CB272" s="14">
        <v>0.67692307692307785</v>
      </c>
      <c r="CC272" s="33">
        <v>0.81521739130434789</v>
      </c>
      <c r="CD272" s="34">
        <v>0.11677018633540373</v>
      </c>
      <c r="CE272" s="393">
        <v>0.37890641431854521</v>
      </c>
      <c r="CF272" s="387"/>
      <c r="CG272" s="44"/>
      <c r="CH272" s="44"/>
      <c r="CI272" s="44"/>
      <c r="CJ272" s="44"/>
      <c r="CK272" s="44"/>
      <c r="CL272" s="44"/>
      <c r="CM272" s="44"/>
    </row>
    <row r="273" spans="1:91" ht="0.95" customHeight="1" x14ac:dyDescent="0.25">
      <c r="A273">
        <v>67</v>
      </c>
      <c r="B273" s="15" t="s">
        <v>66</v>
      </c>
      <c r="C273" s="21">
        <v>0.25487194608256108</v>
      </c>
      <c r="D273" s="319">
        <v>0.3659330184103276</v>
      </c>
      <c r="E273" s="320">
        <v>0.63170731707317063</v>
      </c>
      <c r="F273" s="243">
        <v>0.86794354838709675</v>
      </c>
      <c r="G273" s="321">
        <v>0.28499999999999998</v>
      </c>
      <c r="H273" s="244">
        <v>0.86538461538461542</v>
      </c>
      <c r="I273" s="244">
        <v>0.60769230769230775</v>
      </c>
      <c r="J273" s="245">
        <v>0.91304347826086962</v>
      </c>
      <c r="K273" s="247">
        <v>0.12795031055900621</v>
      </c>
      <c r="L273" s="54">
        <v>0.23507649667405764</v>
      </c>
      <c r="M273" s="319">
        <v>0.37933618070002623</v>
      </c>
      <c r="N273" s="320">
        <v>0.65853658536585358</v>
      </c>
      <c r="O273" s="243">
        <v>0.85758196721311475</v>
      </c>
      <c r="P273" s="321">
        <v>0.34456521739130436</v>
      </c>
      <c r="Q273" s="244">
        <v>0.86538461538461542</v>
      </c>
      <c r="R273" s="244">
        <v>0.62307692307692308</v>
      </c>
      <c r="S273" s="245">
        <v>0.9</v>
      </c>
      <c r="T273" s="344">
        <v>0.11677018633540373</v>
      </c>
      <c r="U273" s="355">
        <v>0.21335556424799532</v>
      </c>
      <c r="V273" s="324">
        <v>0.331043292934735</v>
      </c>
      <c r="W273" s="322">
        <v>0.52682926829268295</v>
      </c>
      <c r="X273" s="29">
        <v>0.90719696969696972</v>
      </c>
      <c r="Y273" s="323">
        <v>0.39804347826086955</v>
      </c>
      <c r="Z273" s="14">
        <v>0.85769230769230775</v>
      </c>
      <c r="AA273" s="14">
        <v>0.63461538461538458</v>
      </c>
      <c r="AB273" s="33">
        <v>0.90434782608695652</v>
      </c>
      <c r="AC273" s="378">
        <v>0.11304347826086956</v>
      </c>
      <c r="AD273" s="355">
        <v>0.21283563277124851</v>
      </c>
      <c r="AE273" s="324">
        <v>0.3222222319608577</v>
      </c>
      <c r="AF273" s="322">
        <v>0.53902439024390247</v>
      </c>
      <c r="AG273" s="29">
        <v>0.89903846153846156</v>
      </c>
      <c r="AH273" s="323">
        <v>0.38086956521739129</v>
      </c>
      <c r="AI273" s="14">
        <v>0.85</v>
      </c>
      <c r="AJ273" s="14">
        <v>0.64615384615384619</v>
      </c>
      <c r="AK273" s="33">
        <v>0.9</v>
      </c>
      <c r="AL273" s="378">
        <v>0.11304347826086956</v>
      </c>
      <c r="AM273" s="355">
        <v>0.23166279656739022</v>
      </c>
      <c r="AN273" s="324">
        <v>0.36077441237785263</v>
      </c>
      <c r="AO273" s="322">
        <v>0.57073170731707312</v>
      </c>
      <c r="AP273" s="29">
        <v>0.888671875</v>
      </c>
      <c r="AQ273" s="323">
        <v>0.41217391304347822</v>
      </c>
      <c r="AR273" s="14">
        <v>0.85769230769230775</v>
      </c>
      <c r="AS273" s="14">
        <v>0.6576923076923078</v>
      </c>
      <c r="AT273" s="33">
        <v>0.90434782608695652</v>
      </c>
      <c r="AU273" s="378">
        <v>0.25838509316770186</v>
      </c>
      <c r="AV273" s="355">
        <v>0.24541585424324758</v>
      </c>
      <c r="AW273" s="324">
        <v>0.37361928225293334</v>
      </c>
      <c r="AX273" s="322">
        <v>0.62195121951219512</v>
      </c>
      <c r="AY273" s="29">
        <v>0.86895161290322576</v>
      </c>
      <c r="AZ273" s="323">
        <v>0.44586956521739129</v>
      </c>
      <c r="BA273" s="14">
        <v>0.85769230769230775</v>
      </c>
      <c r="BB273" s="14">
        <v>0.66923076923076918</v>
      </c>
      <c r="BC273" s="33">
        <v>0.90434782608695652</v>
      </c>
      <c r="BD273" s="378">
        <v>0.27453416149068322</v>
      </c>
      <c r="BE273" s="355">
        <v>0.26147873799725652</v>
      </c>
      <c r="BF273" s="324">
        <v>0.41774475348510598</v>
      </c>
      <c r="BG273" s="322">
        <v>0.69268292682926824</v>
      </c>
      <c r="BH273" s="29">
        <v>0.85860655737704916</v>
      </c>
      <c r="BI273" s="323">
        <v>0.48000000000000004</v>
      </c>
      <c r="BJ273" s="14">
        <v>0.82692307692307687</v>
      </c>
      <c r="BK273" s="14">
        <v>0.66923076923076918</v>
      </c>
      <c r="BL273" s="33">
        <v>0.9</v>
      </c>
      <c r="BM273" s="378">
        <v>0.28322981366459626</v>
      </c>
      <c r="BN273" s="355">
        <v>0.23740403316999076</v>
      </c>
      <c r="BO273" s="324">
        <v>0.41713998651321299</v>
      </c>
      <c r="BP273" s="322">
        <v>0.70731707317073167</v>
      </c>
      <c r="BQ273" s="29">
        <v>0.85860655737704916</v>
      </c>
      <c r="BR273" s="323">
        <v>0.50739130434782609</v>
      </c>
      <c r="BS273" s="14">
        <v>0.81538461538461537</v>
      </c>
      <c r="BT273" s="14">
        <v>0.68076923076923079</v>
      </c>
      <c r="BU273" s="33">
        <v>0.90434782608695652</v>
      </c>
      <c r="BV273" s="378">
        <v>0.27826086956521739</v>
      </c>
      <c r="BW273" s="355">
        <v>0.24375868196496533</v>
      </c>
      <c r="BX273" s="322">
        <v>0.63170731707317063</v>
      </c>
      <c r="BY273" s="29">
        <v>0.84357389856557319</v>
      </c>
      <c r="BZ273" s="32">
        <v>0.54130434782607906</v>
      </c>
      <c r="CA273" s="14">
        <v>0.8000000000000026</v>
      </c>
      <c r="CB273" s="14">
        <v>0.68653846153846021</v>
      </c>
      <c r="CC273" s="33">
        <v>0.90217391304347805</v>
      </c>
      <c r="CD273" s="34">
        <v>0.28240165631469999</v>
      </c>
      <c r="CE273" s="393">
        <v>0.39929728282714211</v>
      </c>
      <c r="CF273" s="387"/>
      <c r="CG273" s="44"/>
      <c r="CH273" s="44"/>
      <c r="CI273" s="44"/>
      <c r="CJ273" s="44"/>
      <c r="CK273" s="44"/>
      <c r="CL273" s="44"/>
      <c r="CM273" s="44"/>
    </row>
    <row r="274" spans="1:91" ht="0.95" customHeight="1" x14ac:dyDescent="0.25">
      <c r="A274">
        <v>68</v>
      </c>
      <c r="B274" s="15" t="s">
        <v>67</v>
      </c>
      <c r="C274" s="21">
        <v>0.24892448112028007</v>
      </c>
      <c r="D274" s="319">
        <v>0.35450543596447998</v>
      </c>
      <c r="E274" s="320">
        <v>0.54634146341463419</v>
      </c>
      <c r="F274" s="243">
        <v>0.81140350877192979</v>
      </c>
      <c r="G274" s="321">
        <v>0.26934782608695651</v>
      </c>
      <c r="H274" s="244">
        <v>0.82307692307692304</v>
      </c>
      <c r="I274" s="244">
        <v>0.54230769230769238</v>
      </c>
      <c r="J274" s="245">
        <v>0.7</v>
      </c>
      <c r="K274" s="247">
        <v>4.5962732919254658E-2</v>
      </c>
      <c r="L274" s="54">
        <v>0.27192188508715298</v>
      </c>
      <c r="M274" s="319">
        <v>0.40775859746102266</v>
      </c>
      <c r="N274" s="320">
        <v>0.63658536585365855</v>
      </c>
      <c r="O274" s="243">
        <v>0.81140350877192979</v>
      </c>
      <c r="P274" s="321">
        <v>0.32630434782608697</v>
      </c>
      <c r="Q274" s="244">
        <v>0.81923076923076921</v>
      </c>
      <c r="R274" s="244">
        <v>0.55000000000000004</v>
      </c>
      <c r="S274" s="245">
        <v>0.69565217391304346</v>
      </c>
      <c r="T274" s="344">
        <v>4.5962732919254658E-2</v>
      </c>
      <c r="U274" s="355">
        <v>0.25373768939393943</v>
      </c>
      <c r="V274" s="324">
        <v>0.41273584905660377</v>
      </c>
      <c r="W274" s="322">
        <v>0.64146341463414636</v>
      </c>
      <c r="X274" s="29">
        <v>0.81140350877192979</v>
      </c>
      <c r="Y274" s="323">
        <v>0.35695652173913039</v>
      </c>
      <c r="Z274" s="14">
        <v>0.81538461538461537</v>
      </c>
      <c r="AA274" s="14">
        <v>0.55384615384615377</v>
      </c>
      <c r="AB274" s="33">
        <v>0.68695652173913047</v>
      </c>
      <c r="AC274" s="378">
        <v>4.472049689440994E-2</v>
      </c>
      <c r="AD274" s="355">
        <v>0.26150581900295294</v>
      </c>
      <c r="AE274" s="324">
        <v>0.42323000919754339</v>
      </c>
      <c r="AF274" s="322">
        <v>0.65853658536585358</v>
      </c>
      <c r="AG274" s="29">
        <v>0.8002232142857143</v>
      </c>
      <c r="AH274" s="323">
        <v>0.36717391304347829</v>
      </c>
      <c r="AI274" s="14">
        <v>0.79230769230769227</v>
      </c>
      <c r="AJ274" s="14">
        <v>0.55769230769230771</v>
      </c>
      <c r="AK274" s="33">
        <v>0.68260869565217397</v>
      </c>
      <c r="AL274" s="378">
        <v>4.472049689440994E-2</v>
      </c>
      <c r="AM274" s="355">
        <v>0.2903095163316583</v>
      </c>
      <c r="AN274" s="324">
        <v>0.43013631622951809</v>
      </c>
      <c r="AO274" s="322">
        <v>0.66097560975609759</v>
      </c>
      <c r="AP274" s="29">
        <v>0.79910714285714279</v>
      </c>
      <c r="AQ274" s="323">
        <v>0.38739130434782604</v>
      </c>
      <c r="AR274" s="14">
        <v>0.77692307692307694</v>
      </c>
      <c r="AS274" s="14">
        <v>0.56538461538461537</v>
      </c>
      <c r="AT274" s="33">
        <v>0.72608695652173916</v>
      </c>
      <c r="AU274" s="378">
        <v>4.2236024844720499E-2</v>
      </c>
      <c r="AV274" s="355">
        <v>0.30087278891509434</v>
      </c>
      <c r="AW274" s="324">
        <v>0.43832324670701311</v>
      </c>
      <c r="AX274" s="322">
        <v>0.68536585365853664</v>
      </c>
      <c r="AY274" s="29">
        <v>0.78636363636363638</v>
      </c>
      <c r="AZ274" s="323">
        <v>0.41195652173913044</v>
      </c>
      <c r="BA274" s="14">
        <v>0.79615384615384621</v>
      </c>
      <c r="BB274" s="14">
        <v>0.57692307692307687</v>
      </c>
      <c r="BC274" s="33">
        <v>0.72608695652173916</v>
      </c>
      <c r="BD274" s="378">
        <v>4.2236024844720499E-2</v>
      </c>
      <c r="BE274" s="355">
        <v>0.27415554106910034</v>
      </c>
      <c r="BF274" s="324">
        <v>0.44471677986228669</v>
      </c>
      <c r="BG274" s="322">
        <v>0.72682926829268291</v>
      </c>
      <c r="BH274" s="29">
        <v>0.78522727272727277</v>
      </c>
      <c r="BI274" s="323">
        <v>0.42956521739130432</v>
      </c>
      <c r="BJ274" s="14">
        <v>0.77692307692307694</v>
      </c>
      <c r="BK274" s="14">
        <v>0.57692307692307687</v>
      </c>
      <c r="BL274" s="33">
        <v>0.76956521739130435</v>
      </c>
      <c r="BM274" s="378">
        <v>4.0993788819875775E-2</v>
      </c>
      <c r="BN274" s="355">
        <v>0.27265941573480329</v>
      </c>
      <c r="BO274" s="324">
        <v>0.40756433041470658</v>
      </c>
      <c r="BP274" s="322">
        <v>0.68292682926829262</v>
      </c>
      <c r="BQ274" s="29">
        <v>0.83686440677966112</v>
      </c>
      <c r="BR274" s="323">
        <v>0.45108695652173914</v>
      </c>
      <c r="BS274" s="14">
        <v>0.75384615384615383</v>
      </c>
      <c r="BT274" s="14">
        <v>0.58076923076923082</v>
      </c>
      <c r="BU274" s="33">
        <v>0.75217391304347825</v>
      </c>
      <c r="BV274" s="378">
        <v>4.2236024844720499E-2</v>
      </c>
      <c r="BW274" s="355">
        <v>0.28408795446127239</v>
      </c>
      <c r="BX274" s="322">
        <v>0.54634146341463419</v>
      </c>
      <c r="BY274" s="29">
        <v>0.82992447171472605</v>
      </c>
      <c r="BZ274" s="32">
        <v>0.47217391304347983</v>
      </c>
      <c r="CA274" s="14">
        <v>0.75384615384615472</v>
      </c>
      <c r="CB274" s="14">
        <v>0.58653846153846267</v>
      </c>
      <c r="CC274" s="33">
        <v>0.77391304347825884</v>
      </c>
      <c r="CD274" s="34">
        <v>4.1821946169772251E-2</v>
      </c>
      <c r="CE274" s="393">
        <v>0.39257770947510628</v>
      </c>
      <c r="CF274" s="387"/>
      <c r="CG274" s="44"/>
      <c r="CH274" s="44"/>
      <c r="CI274" s="44"/>
      <c r="CJ274" s="44"/>
      <c r="CK274" s="44"/>
      <c r="CL274" s="44"/>
      <c r="CM274" s="44"/>
    </row>
    <row r="275" spans="1:91" ht="0.95" customHeight="1" x14ac:dyDescent="0.25">
      <c r="A275">
        <v>69</v>
      </c>
      <c r="B275" s="15" t="s">
        <v>68</v>
      </c>
      <c r="C275" s="21">
        <v>0.61846409765438004</v>
      </c>
      <c r="D275" s="319">
        <v>0.52878469020524888</v>
      </c>
      <c r="E275" s="320">
        <v>0.73658536585365852</v>
      </c>
      <c r="F275" s="243">
        <v>0.69132653061224492</v>
      </c>
      <c r="G275" s="321">
        <v>0.3526086956521739</v>
      </c>
      <c r="H275" s="244">
        <v>0.87692307692307692</v>
      </c>
      <c r="I275" s="244">
        <v>0.64615384615384619</v>
      </c>
      <c r="J275" s="245">
        <v>0.78260869565217395</v>
      </c>
      <c r="K275" s="247">
        <v>6.9565217391304342E-3</v>
      </c>
      <c r="L275" s="54">
        <v>0.49755007645259947</v>
      </c>
      <c r="M275" s="319">
        <v>0.52156278030434167</v>
      </c>
      <c r="N275" s="320">
        <v>0.72609756097560973</v>
      </c>
      <c r="O275" s="243">
        <v>0.69005102040816335</v>
      </c>
      <c r="P275" s="321">
        <v>0.375</v>
      </c>
      <c r="Q275" s="244">
        <v>0.88461538461538458</v>
      </c>
      <c r="R275" s="244">
        <v>0.65384615384615385</v>
      </c>
      <c r="S275" s="245">
        <v>0.78260869565217395</v>
      </c>
      <c r="T275" s="344">
        <v>6.9565217391304342E-3</v>
      </c>
      <c r="U275" s="355">
        <v>0.44910629988113437</v>
      </c>
      <c r="V275" s="324">
        <v>0.4954144526804779</v>
      </c>
      <c r="W275" s="322">
        <v>0.69024390243902434</v>
      </c>
      <c r="X275" s="29">
        <v>0.71</v>
      </c>
      <c r="Y275" s="323">
        <v>0.39130434782608697</v>
      </c>
      <c r="Z275" s="14">
        <v>0.89230769230769236</v>
      </c>
      <c r="AA275" s="14">
        <v>0.6576923076923078</v>
      </c>
      <c r="AB275" s="33">
        <v>0.78260869565217395</v>
      </c>
      <c r="AC275" s="378">
        <v>7.7018633540372671E-3</v>
      </c>
      <c r="AD275" s="355">
        <v>0.56862604849778864</v>
      </c>
      <c r="AE275" s="324">
        <v>0.47772129401728763</v>
      </c>
      <c r="AF275" s="322">
        <v>0.68536585365853664</v>
      </c>
      <c r="AG275" s="29">
        <v>0.71</v>
      </c>
      <c r="AH275" s="323">
        <v>0.45521739130434785</v>
      </c>
      <c r="AI275" s="14">
        <v>0.89230769230769236</v>
      </c>
      <c r="AJ275" s="14">
        <v>0.67307692307692313</v>
      </c>
      <c r="AK275" s="33">
        <v>0.78260869565217395</v>
      </c>
      <c r="AL275" s="378">
        <v>7.9503105590062115E-3</v>
      </c>
      <c r="AM275" s="355">
        <v>0.58789470688673884</v>
      </c>
      <c r="AN275" s="324">
        <v>0.49166236304475797</v>
      </c>
      <c r="AO275" s="322">
        <v>0.68048780487804872</v>
      </c>
      <c r="AP275" s="29">
        <v>0.71</v>
      </c>
      <c r="AQ275" s="323">
        <v>0.48282608695652179</v>
      </c>
      <c r="AR275" s="14">
        <v>0.90769230769230769</v>
      </c>
      <c r="AS275" s="14">
        <v>0.68076923076923079</v>
      </c>
      <c r="AT275" s="33">
        <v>0.79130434782608694</v>
      </c>
      <c r="AU275" s="378">
        <v>1.3664596273291925E-2</v>
      </c>
      <c r="AV275" s="355">
        <v>0.53956279974076471</v>
      </c>
      <c r="AW275" s="324">
        <v>0.49219126048140827</v>
      </c>
      <c r="AX275" s="322">
        <v>0.72926829268292681</v>
      </c>
      <c r="AY275" s="29">
        <v>0.72426470588235292</v>
      </c>
      <c r="AZ275" s="323">
        <v>0.51456521739130434</v>
      </c>
      <c r="BA275" s="14">
        <v>0.92307692307692313</v>
      </c>
      <c r="BB275" s="14">
        <v>0.68846153846153846</v>
      </c>
      <c r="BC275" s="33">
        <v>0.79565217391304344</v>
      </c>
      <c r="BD275" s="378">
        <v>1.3664596273291925E-2</v>
      </c>
      <c r="BE275" s="355">
        <v>0.53460273972602734</v>
      </c>
      <c r="BF275" s="324">
        <v>0.51821864368611037</v>
      </c>
      <c r="BG275" s="322">
        <v>0.75121951219512195</v>
      </c>
      <c r="BH275" s="29">
        <v>0.72549019607843135</v>
      </c>
      <c r="BI275" s="323">
        <v>0.50869565217391299</v>
      </c>
      <c r="BJ275" s="14">
        <v>0.92692307692307696</v>
      </c>
      <c r="BK275" s="14">
        <v>0.69230769230769229</v>
      </c>
      <c r="BL275" s="33">
        <v>0.83913043478260874</v>
      </c>
      <c r="BM275" s="378">
        <v>1.3664596273291925E-2</v>
      </c>
      <c r="BN275" s="355">
        <v>0.53417924792385552</v>
      </c>
      <c r="BO275" s="324">
        <v>0.46319273979084435</v>
      </c>
      <c r="BP275" s="322">
        <v>0.71463414634146338</v>
      </c>
      <c r="BQ275" s="29">
        <v>0.77314814814814814</v>
      </c>
      <c r="BR275" s="323">
        <v>0.58869565217391306</v>
      </c>
      <c r="BS275" s="14">
        <v>0.93076923076923079</v>
      </c>
      <c r="BT275" s="14">
        <v>0.7038461538461539</v>
      </c>
      <c r="BU275" s="33">
        <v>0.86521739130434783</v>
      </c>
      <c r="BV275" s="378">
        <v>1.3664596273291925E-2</v>
      </c>
      <c r="BW275" s="355">
        <v>0.53971465376535899</v>
      </c>
      <c r="BX275" s="322">
        <v>0.73658536585365852</v>
      </c>
      <c r="BY275" s="29">
        <v>0.780893246187361</v>
      </c>
      <c r="BZ275" s="32">
        <v>0.60163043478260869</v>
      </c>
      <c r="CA275" s="14">
        <v>0.94038461538461715</v>
      </c>
      <c r="CB275" s="14">
        <v>0.7096153846153842</v>
      </c>
      <c r="CC275" s="33">
        <v>0.88913043478260079</v>
      </c>
      <c r="CD275" s="34">
        <v>1.3664596273291925E-2</v>
      </c>
      <c r="CE275" s="393">
        <v>0.43599317197962872</v>
      </c>
      <c r="CF275" s="387"/>
      <c r="CG275" s="44"/>
      <c r="CH275" s="44"/>
      <c r="CI275" s="44"/>
      <c r="CJ275" s="44"/>
      <c r="CK275" s="44"/>
      <c r="CL275" s="44"/>
      <c r="CM275" s="44"/>
    </row>
    <row r="276" spans="1:91" ht="0.95" customHeight="1" x14ac:dyDescent="0.25">
      <c r="A276">
        <v>70</v>
      </c>
      <c r="B276" s="15" t="s">
        <v>69</v>
      </c>
      <c r="C276" s="21">
        <v>0.41519796954314719</v>
      </c>
      <c r="D276" s="319">
        <v>0.44753637321399031</v>
      </c>
      <c r="E276" s="320">
        <v>0.67317073170731712</v>
      </c>
      <c r="F276" s="243">
        <v>0.74158653846153844</v>
      </c>
      <c r="G276" s="321">
        <v>0.28086956521739126</v>
      </c>
      <c r="H276" s="244">
        <v>0.85769230769230775</v>
      </c>
      <c r="I276" s="244">
        <v>0.60000000000000009</v>
      </c>
      <c r="J276" s="245">
        <v>0.68695652173913047</v>
      </c>
      <c r="K276" s="247">
        <v>1.9875776397515529E-2</v>
      </c>
      <c r="L276" s="54">
        <v>0.37737360320472269</v>
      </c>
      <c r="M276" s="319">
        <v>0.47624575568437227</v>
      </c>
      <c r="N276" s="320">
        <v>0.71219512195121948</v>
      </c>
      <c r="O276" s="243">
        <v>0.72671568627450978</v>
      </c>
      <c r="P276" s="321">
        <v>0.32217391304347825</v>
      </c>
      <c r="Q276" s="244">
        <v>0.86538461538461542</v>
      </c>
      <c r="R276" s="244">
        <v>0.60769230769230775</v>
      </c>
      <c r="S276" s="245">
        <v>0.66086956521739126</v>
      </c>
      <c r="T276" s="344">
        <v>1.9875776397515529E-2</v>
      </c>
      <c r="U276" s="355">
        <v>0.36352643811737367</v>
      </c>
      <c r="V276" s="324">
        <v>0.46212179351095956</v>
      </c>
      <c r="W276" s="322">
        <v>0.6707317073170731</v>
      </c>
      <c r="X276" s="29">
        <v>0.75589622641509424</v>
      </c>
      <c r="Y276" s="323">
        <v>0.32565217391304352</v>
      </c>
      <c r="Z276" s="14">
        <v>0.84230769230769231</v>
      </c>
      <c r="AA276" s="14">
        <v>0.61923076923076925</v>
      </c>
      <c r="AB276" s="33">
        <v>0.64782608695652177</v>
      </c>
      <c r="AC276" s="378">
        <v>1.9875776397515529E-2</v>
      </c>
      <c r="AD276" s="355">
        <v>0.39591353449797073</v>
      </c>
      <c r="AE276" s="324">
        <v>0.45734369575475481</v>
      </c>
      <c r="AF276" s="322">
        <v>0.68048780487804872</v>
      </c>
      <c r="AG276" s="29">
        <v>0.74399038461538469</v>
      </c>
      <c r="AH276" s="323">
        <v>0.35347826086956519</v>
      </c>
      <c r="AI276" s="14">
        <v>0.83461538461538465</v>
      </c>
      <c r="AJ276" s="14">
        <v>0.63076923076923075</v>
      </c>
      <c r="AK276" s="33">
        <v>0.62608695652173907</v>
      </c>
      <c r="AL276" s="378">
        <v>1.9875776397515529E-2</v>
      </c>
      <c r="AM276" s="355">
        <v>0.42975747617482746</v>
      </c>
      <c r="AN276" s="324">
        <v>0.4514198714931606</v>
      </c>
      <c r="AO276" s="322">
        <v>0.65365853658536588</v>
      </c>
      <c r="AP276" s="29">
        <v>0.75707547169811318</v>
      </c>
      <c r="AQ276" s="323">
        <v>0.40065217391304353</v>
      </c>
      <c r="AR276" s="14">
        <v>0.81923076923076921</v>
      </c>
      <c r="AS276" s="14">
        <v>0.64230769230769225</v>
      </c>
      <c r="AT276" s="33">
        <v>0.62173913043478257</v>
      </c>
      <c r="AU276" s="378">
        <v>2.4844720496894408E-2</v>
      </c>
      <c r="AV276" s="355">
        <v>0.46445859386914745</v>
      </c>
      <c r="AW276" s="324">
        <v>0.46354294874528185</v>
      </c>
      <c r="AX276" s="322">
        <v>0.70731707317073167</v>
      </c>
      <c r="AY276" s="29">
        <v>0.758254716981132</v>
      </c>
      <c r="AZ276" s="323">
        <v>0.45978260869565218</v>
      </c>
      <c r="BA276" s="14">
        <v>0.81153846153846154</v>
      </c>
      <c r="BB276" s="14">
        <v>0.6576923076923078</v>
      </c>
      <c r="BC276" s="33">
        <v>0.63043478260869568</v>
      </c>
      <c r="BD276" s="378">
        <v>3.4782608695652174E-2</v>
      </c>
      <c r="BE276" s="355">
        <v>0.42371614315139033</v>
      </c>
      <c r="BF276" s="324">
        <v>0.42892687243968747</v>
      </c>
      <c r="BG276" s="322">
        <v>0.70731707317073167</v>
      </c>
      <c r="BH276" s="29">
        <v>0.77083333333333337</v>
      </c>
      <c r="BI276" s="323">
        <v>0.50391304347826094</v>
      </c>
      <c r="BJ276" s="14">
        <v>0.8</v>
      </c>
      <c r="BK276" s="14">
        <v>0.66538461538461546</v>
      </c>
      <c r="BL276" s="33">
        <v>0.66086956521739126</v>
      </c>
      <c r="BM276" s="378">
        <v>3.6024844720496892E-2</v>
      </c>
      <c r="BN276" s="355">
        <v>0.40916974322466937</v>
      </c>
      <c r="BO276" s="324">
        <v>0.40201108909741717</v>
      </c>
      <c r="BP276" s="322">
        <v>0.6682926829268292</v>
      </c>
      <c r="BQ276" s="29">
        <v>0.83686440677966112</v>
      </c>
      <c r="BR276" s="323">
        <v>0.50108695652173918</v>
      </c>
      <c r="BS276" s="14">
        <v>0.81538461538461537</v>
      </c>
      <c r="BT276" s="14">
        <v>0.68076923076923079</v>
      </c>
      <c r="BU276" s="33">
        <v>0.66521739130434776</v>
      </c>
      <c r="BV276" s="378">
        <v>3.6024844720496892E-2</v>
      </c>
      <c r="BW276" s="355">
        <v>0.43044361008043164</v>
      </c>
      <c r="BX276" s="322">
        <v>0.67317073170731712</v>
      </c>
      <c r="BY276" s="29">
        <v>0.84374333759726738</v>
      </c>
      <c r="BZ276" s="32">
        <v>0.55271739130435571</v>
      </c>
      <c r="CA276" s="14">
        <v>0.80576923076923035</v>
      </c>
      <c r="CB276" s="14">
        <v>0.69230769230769673</v>
      </c>
      <c r="CC276" s="33">
        <v>0.68478260869565211</v>
      </c>
      <c r="CD276" s="34">
        <v>3.6853002070393326E-2</v>
      </c>
      <c r="CE276" s="393">
        <v>0.39046106174653034</v>
      </c>
      <c r="CF276" s="387"/>
      <c r="CG276" s="44"/>
      <c r="CH276" s="44"/>
      <c r="CI276" s="44"/>
      <c r="CJ276" s="44"/>
      <c r="CK276" s="44"/>
      <c r="CL276" s="44"/>
      <c r="CM276" s="44"/>
    </row>
    <row r="277" spans="1:91" ht="0.95" customHeight="1" x14ac:dyDescent="0.25">
      <c r="A277">
        <v>71</v>
      </c>
      <c r="B277" s="15" t="s">
        <v>70</v>
      </c>
      <c r="C277" s="21">
        <v>0.44124039270687243</v>
      </c>
      <c r="D277" s="319">
        <v>0.57140245237310527</v>
      </c>
      <c r="E277" s="320">
        <v>0.86097560975609755</v>
      </c>
      <c r="F277" s="243">
        <v>0.7719907407407407</v>
      </c>
      <c r="G277" s="321">
        <v>0.28956521739130431</v>
      </c>
      <c r="H277" s="244">
        <v>0.79615384615384621</v>
      </c>
      <c r="I277" s="244">
        <v>0.61923076923076925</v>
      </c>
      <c r="J277" s="245">
        <v>0.75652173913043486</v>
      </c>
      <c r="K277" s="247">
        <v>0.1031055900621118</v>
      </c>
      <c r="L277" s="54">
        <v>0.50569943888753355</v>
      </c>
      <c r="M277" s="319">
        <v>0.61388022096340278</v>
      </c>
      <c r="N277" s="320">
        <v>0.88536585365853659</v>
      </c>
      <c r="O277" s="243">
        <v>0.75589622641509424</v>
      </c>
      <c r="P277" s="321">
        <v>0.32695652173913042</v>
      </c>
      <c r="Q277" s="244">
        <v>0.7846153846153846</v>
      </c>
      <c r="R277" s="244">
        <v>0.63076923076923075</v>
      </c>
      <c r="S277" s="245">
        <v>0.77391304347826084</v>
      </c>
      <c r="T277" s="344">
        <v>0.10807453416149068</v>
      </c>
      <c r="U277" s="355">
        <v>0.43350727699530517</v>
      </c>
      <c r="V277" s="324">
        <v>0.5530725807101039</v>
      </c>
      <c r="W277" s="322">
        <v>0.83658536585365861</v>
      </c>
      <c r="X277" s="29">
        <v>0.77083333333333337</v>
      </c>
      <c r="Y277" s="323">
        <v>0.33130434782608698</v>
      </c>
      <c r="Z277" s="14">
        <v>0.77307692307692299</v>
      </c>
      <c r="AA277" s="14">
        <v>0.63846153846153852</v>
      </c>
      <c r="AB277" s="33">
        <v>0.79565217391304344</v>
      </c>
      <c r="AC277" s="378">
        <v>0.10807453416149068</v>
      </c>
      <c r="AD277" s="355">
        <v>0.47016857202244855</v>
      </c>
      <c r="AE277" s="324">
        <v>0.54695268454617119</v>
      </c>
      <c r="AF277" s="322">
        <v>0.85365853658536583</v>
      </c>
      <c r="AG277" s="29">
        <v>0.78636363636363638</v>
      </c>
      <c r="AH277" s="323">
        <v>0.35130434782608694</v>
      </c>
      <c r="AI277" s="14">
        <v>0.77307692307692299</v>
      </c>
      <c r="AJ277" s="14">
        <v>0.65384615384615385</v>
      </c>
      <c r="AK277" s="33">
        <v>0.8</v>
      </c>
      <c r="AL277" s="378">
        <v>0.11180124223602485</v>
      </c>
      <c r="AM277" s="355">
        <v>0.52914812657736365</v>
      </c>
      <c r="AN277" s="324">
        <v>0.55497225638213099</v>
      </c>
      <c r="AO277" s="322">
        <v>0.83902439024390241</v>
      </c>
      <c r="AP277" s="29">
        <v>0.8002232142857143</v>
      </c>
      <c r="AQ277" s="323">
        <v>0.36978260869565216</v>
      </c>
      <c r="AR277" s="14">
        <v>0.77692307692307694</v>
      </c>
      <c r="AS277" s="14">
        <v>0.66923076923076918</v>
      </c>
      <c r="AT277" s="33">
        <v>0.80434782608695654</v>
      </c>
      <c r="AU277" s="378">
        <v>0.11925465838509317</v>
      </c>
      <c r="AV277" s="355">
        <v>0.45898051948051949</v>
      </c>
      <c r="AW277" s="324">
        <v>0.55347276616573349</v>
      </c>
      <c r="AX277" s="322">
        <v>0.85853658536585364</v>
      </c>
      <c r="AY277" s="29">
        <v>0.77430555555555558</v>
      </c>
      <c r="AZ277" s="323">
        <v>0.40347826086956523</v>
      </c>
      <c r="BA277" s="14">
        <v>0.76923076923076916</v>
      </c>
      <c r="BB277" s="14">
        <v>0.68076923076923079</v>
      </c>
      <c r="BC277" s="33">
        <v>0.81304347826086953</v>
      </c>
      <c r="BD277" s="378">
        <v>0.18012422360248448</v>
      </c>
      <c r="BE277" s="355">
        <v>0.36525621071535469</v>
      </c>
      <c r="BF277" s="324">
        <v>0.50562094831972226</v>
      </c>
      <c r="BG277" s="322">
        <v>0.78292682926829271</v>
      </c>
      <c r="BH277" s="29">
        <v>0.8125</v>
      </c>
      <c r="BI277" s="323">
        <v>0.44608695652173913</v>
      </c>
      <c r="BJ277" s="14">
        <v>0.78076923076923077</v>
      </c>
      <c r="BK277" s="14">
        <v>0.69615384615384623</v>
      </c>
      <c r="BL277" s="33">
        <v>0.82173913043478264</v>
      </c>
      <c r="BM277" s="378">
        <v>0.21242236024844721</v>
      </c>
      <c r="BN277" s="355">
        <v>0.37941868146386576</v>
      </c>
      <c r="BO277" s="324">
        <v>0.45760818650236007</v>
      </c>
      <c r="BP277" s="322">
        <v>0.7780487804878049</v>
      </c>
      <c r="BQ277" s="29">
        <v>0.84895833333333326</v>
      </c>
      <c r="BR277" s="323">
        <v>0.46782608695652173</v>
      </c>
      <c r="BS277" s="14">
        <v>0.79615384615384621</v>
      </c>
      <c r="BT277" s="14">
        <v>0.70769230769230762</v>
      </c>
      <c r="BU277" s="33">
        <v>0.83478260869565224</v>
      </c>
      <c r="BV277" s="378">
        <v>0.2186335403726708</v>
      </c>
      <c r="BW277" s="355">
        <v>0.3955792298596848</v>
      </c>
      <c r="BX277" s="322">
        <v>0.86097560975609755</v>
      </c>
      <c r="BY277" s="29">
        <v>0.8550967261904816</v>
      </c>
      <c r="BZ277" s="32">
        <v>0.50597826086957309</v>
      </c>
      <c r="CA277" s="14">
        <v>0.79807692307692313</v>
      </c>
      <c r="CB277" s="14">
        <v>0.72115384615384615</v>
      </c>
      <c r="CC277" s="33">
        <v>0.84347826086956668</v>
      </c>
      <c r="CD277" s="34">
        <v>0.24223602484472051</v>
      </c>
      <c r="CE277" s="393">
        <v>0.45146039057162846</v>
      </c>
      <c r="CF277" s="387"/>
      <c r="CG277" s="44"/>
      <c r="CH277" s="44"/>
      <c r="CI277" s="44"/>
      <c r="CJ277" s="44"/>
      <c r="CK277" s="44"/>
      <c r="CL277" s="44"/>
      <c r="CM277" s="44"/>
    </row>
    <row r="278" spans="1:91" ht="0.95" customHeight="1" x14ac:dyDescent="0.25">
      <c r="A278">
        <v>72</v>
      </c>
      <c r="B278" s="15" t="s">
        <v>71</v>
      </c>
      <c r="C278" s="21">
        <v>0.32826389548693591</v>
      </c>
      <c r="D278" s="319">
        <v>0.4192419421209812</v>
      </c>
      <c r="E278" s="320">
        <v>0.6658536585365854</v>
      </c>
      <c r="F278" s="243">
        <v>0.78636363636363638</v>
      </c>
      <c r="G278" s="321">
        <v>0.33978260869565219</v>
      </c>
      <c r="H278" s="244">
        <v>0.83846153846153848</v>
      </c>
      <c r="I278" s="244">
        <v>0.57692307692307687</v>
      </c>
      <c r="J278" s="245">
        <v>0.87391304347826093</v>
      </c>
      <c r="K278" s="247">
        <v>7.4534161490683232E-2</v>
      </c>
      <c r="L278" s="54">
        <v>0.34794053176375073</v>
      </c>
      <c r="M278" s="319">
        <v>0.45396928953458049</v>
      </c>
      <c r="N278" s="320">
        <v>0.70243902439024386</v>
      </c>
      <c r="O278" s="243">
        <v>0.7719907407407407</v>
      </c>
      <c r="P278" s="321">
        <v>0.41391304347826086</v>
      </c>
      <c r="Q278" s="244">
        <v>0.84230769230769231</v>
      </c>
      <c r="R278" s="244">
        <v>0.60000000000000009</v>
      </c>
      <c r="S278" s="245">
        <v>0.87391304347826093</v>
      </c>
      <c r="T278" s="344">
        <v>7.4534161490683232E-2</v>
      </c>
      <c r="U278" s="355">
        <v>0.29718122797254681</v>
      </c>
      <c r="V278" s="324">
        <v>0.48101260184291655</v>
      </c>
      <c r="W278" s="322">
        <v>0.72682926829268291</v>
      </c>
      <c r="X278" s="29">
        <v>0.78636363636363638</v>
      </c>
      <c r="Y278" s="323">
        <v>0.41282608695652173</v>
      </c>
      <c r="Z278" s="14">
        <v>0.84615384615384615</v>
      </c>
      <c r="AA278" s="14">
        <v>0.61923076923076925</v>
      </c>
      <c r="AB278" s="33">
        <v>0.87391304347826093</v>
      </c>
      <c r="AC278" s="378">
        <v>7.5776397515527949E-2</v>
      </c>
      <c r="AD278" s="355">
        <v>0.30288783333333336</v>
      </c>
      <c r="AE278" s="324">
        <v>0.46529445397369928</v>
      </c>
      <c r="AF278" s="322">
        <v>0.724390243902439</v>
      </c>
      <c r="AG278" s="29">
        <v>0.7719907407407407</v>
      </c>
      <c r="AH278" s="323">
        <v>0.4176086956521739</v>
      </c>
      <c r="AI278" s="14">
        <v>0.84230769230769231</v>
      </c>
      <c r="AJ278" s="14">
        <v>0.63461538461538458</v>
      </c>
      <c r="AK278" s="33">
        <v>0.87391304347826093</v>
      </c>
      <c r="AL278" s="378">
        <v>8.0745341614906832E-2</v>
      </c>
      <c r="AM278" s="355">
        <v>0.34499074359765503</v>
      </c>
      <c r="AN278" s="324">
        <v>0.4827724539204224</v>
      </c>
      <c r="AO278" s="322">
        <v>0.71951219512195119</v>
      </c>
      <c r="AP278" s="29">
        <v>0.77430555555555558</v>
      </c>
      <c r="AQ278" s="323">
        <v>0.47869565217391302</v>
      </c>
      <c r="AR278" s="14">
        <v>0.86153846153846159</v>
      </c>
      <c r="AS278" s="14">
        <v>0.64999999999999991</v>
      </c>
      <c r="AT278" s="33">
        <v>0.86956521739130432</v>
      </c>
      <c r="AU278" s="378">
        <v>8.1987577639751549E-2</v>
      </c>
      <c r="AV278" s="355">
        <v>0.38613592788667911</v>
      </c>
      <c r="AW278" s="324">
        <v>0.50648077952440329</v>
      </c>
      <c r="AX278" s="322">
        <v>0.77317073170731709</v>
      </c>
      <c r="AY278" s="29">
        <v>0.75589622641509424</v>
      </c>
      <c r="AZ278" s="323">
        <v>0.50652173913043474</v>
      </c>
      <c r="BA278" s="14">
        <v>0.86923076923076925</v>
      </c>
      <c r="BB278" s="14">
        <v>0.66153846153846152</v>
      </c>
      <c r="BC278" s="33">
        <v>0.87391304347826093</v>
      </c>
      <c r="BD278" s="378">
        <v>0.11180124223602485</v>
      </c>
      <c r="BE278" s="355">
        <v>0.38891769706336943</v>
      </c>
      <c r="BF278" s="324">
        <v>0.49922543506865924</v>
      </c>
      <c r="BG278" s="322">
        <v>0.77073170731707319</v>
      </c>
      <c r="BH278" s="29">
        <v>0.77083333333333337</v>
      </c>
      <c r="BI278" s="323">
        <v>0.54891304347826086</v>
      </c>
      <c r="BJ278" s="14">
        <v>0.88846153846153841</v>
      </c>
      <c r="BK278" s="14">
        <v>0.67307692307692313</v>
      </c>
      <c r="BL278" s="33">
        <v>0.9</v>
      </c>
      <c r="BM278" s="378">
        <v>0.12298136645962733</v>
      </c>
      <c r="BN278" s="355">
        <v>0.35112739758844014</v>
      </c>
      <c r="BO278" s="324">
        <v>0.44315029813410906</v>
      </c>
      <c r="BP278" s="322">
        <v>0.75121951219512195</v>
      </c>
      <c r="BQ278" s="29">
        <v>0.83792372881355937</v>
      </c>
      <c r="BR278" s="323">
        <v>0.58630434782608698</v>
      </c>
      <c r="BS278" s="14">
        <v>0.89615384615384619</v>
      </c>
      <c r="BT278" s="14">
        <v>0.69230769230769229</v>
      </c>
      <c r="BU278" s="33">
        <v>0.92173913043478262</v>
      </c>
      <c r="BV278" s="378">
        <v>0.1267080745341615</v>
      </c>
      <c r="BW278" s="355">
        <v>0.37232384637287419</v>
      </c>
      <c r="BX278" s="322">
        <v>0.6658536585365854</v>
      </c>
      <c r="BY278" s="29">
        <v>0.83618761770244987</v>
      </c>
      <c r="BZ278" s="32">
        <v>0.62141304347825765</v>
      </c>
      <c r="CA278" s="14">
        <v>0.90961538461538816</v>
      </c>
      <c r="CB278" s="14">
        <v>0.70384615384615212</v>
      </c>
      <c r="CC278" s="33">
        <v>0.93695652173912847</v>
      </c>
      <c r="CD278" s="34">
        <v>0.13540372670807455</v>
      </c>
      <c r="CE278" s="393">
        <v>0.43290581687320717</v>
      </c>
      <c r="CF278" s="387"/>
      <c r="CG278" s="44"/>
      <c r="CH278" s="44"/>
      <c r="CI278" s="44"/>
      <c r="CJ278" s="44"/>
      <c r="CK278" s="44"/>
      <c r="CL278" s="44"/>
      <c r="CM278" s="44"/>
    </row>
    <row r="279" spans="1:91" ht="0.95" customHeight="1" x14ac:dyDescent="0.25">
      <c r="A279">
        <v>73</v>
      </c>
      <c r="B279" s="15" t="s">
        <v>72</v>
      </c>
      <c r="C279" s="21">
        <v>0.37701527106133875</v>
      </c>
      <c r="D279" s="319">
        <v>0.49991115891988452</v>
      </c>
      <c r="E279" s="320">
        <v>0.78048780487804881</v>
      </c>
      <c r="F279" s="243">
        <v>0.7719907407407407</v>
      </c>
      <c r="G279" s="321">
        <v>0.29304347826086957</v>
      </c>
      <c r="H279" s="244">
        <v>0.82307692307692304</v>
      </c>
      <c r="I279" s="244">
        <v>0.62692307692307692</v>
      </c>
      <c r="J279" s="245">
        <v>0.93913043478260871</v>
      </c>
      <c r="K279" s="247">
        <v>9.9378881987577633E-2</v>
      </c>
      <c r="L279" s="54">
        <v>0.3858431978798586</v>
      </c>
      <c r="M279" s="319">
        <v>0.52280000484880806</v>
      </c>
      <c r="N279" s="320">
        <v>0.78780487804878052</v>
      </c>
      <c r="O279" s="243">
        <v>0.75943396226415094</v>
      </c>
      <c r="P279" s="321">
        <v>0.3323913043478261</v>
      </c>
      <c r="Q279" s="244">
        <v>0.81538461538461537</v>
      </c>
      <c r="R279" s="244">
        <v>0.63461538461538458</v>
      </c>
      <c r="S279" s="245">
        <v>0.94347826086956521</v>
      </c>
      <c r="T279" s="344">
        <v>9.9378881987577633E-2</v>
      </c>
      <c r="U279" s="355">
        <v>0.34776709796672828</v>
      </c>
      <c r="V279" s="324">
        <v>0.49534510874447402</v>
      </c>
      <c r="W279" s="322">
        <v>0.75365853658536586</v>
      </c>
      <c r="X279" s="29">
        <v>0.83792372881355937</v>
      </c>
      <c r="Y279" s="323">
        <v>0.33434782608695657</v>
      </c>
      <c r="Z279" s="14">
        <v>0.80384615384615388</v>
      </c>
      <c r="AA279" s="14">
        <v>0.6576923076923078</v>
      </c>
      <c r="AB279" s="33">
        <v>0.93913043478260871</v>
      </c>
      <c r="AC279" s="378">
        <v>9.5652173913043481E-2</v>
      </c>
      <c r="AD279" s="355">
        <v>0.38428003182179793</v>
      </c>
      <c r="AE279" s="324">
        <v>0.51850290176043312</v>
      </c>
      <c r="AF279" s="322">
        <v>0.7780487804878049</v>
      </c>
      <c r="AG279" s="29">
        <v>0.83686440677966112</v>
      </c>
      <c r="AH279" s="323">
        <v>0.36369565217391309</v>
      </c>
      <c r="AI279" s="14">
        <v>0.79615384615384621</v>
      </c>
      <c r="AJ279" s="14">
        <v>0.67307692307692313</v>
      </c>
      <c r="AK279" s="33">
        <v>0.93913043478260871</v>
      </c>
      <c r="AL279" s="378">
        <v>9.3167701863354033E-2</v>
      </c>
      <c r="AM279" s="355">
        <v>0.43455039939140355</v>
      </c>
      <c r="AN279" s="324">
        <v>0.56266461887366603</v>
      </c>
      <c r="AO279" s="322">
        <v>0.81219512195121957</v>
      </c>
      <c r="AP279" s="29">
        <v>0.83792372881355937</v>
      </c>
      <c r="AQ279" s="323">
        <v>0.39891304347826084</v>
      </c>
      <c r="AR279" s="14">
        <v>0.79615384615384621</v>
      </c>
      <c r="AS279" s="14">
        <v>0.68461538461538463</v>
      </c>
      <c r="AT279" s="33">
        <v>0.94347826086956521</v>
      </c>
      <c r="AU279" s="378">
        <v>9.4409937888198764E-2</v>
      </c>
      <c r="AV279" s="355">
        <v>0.43121427334141693</v>
      </c>
      <c r="AW279" s="324">
        <v>0.57846026587957966</v>
      </c>
      <c r="AX279" s="322">
        <v>0.85365853658536583</v>
      </c>
      <c r="AY279" s="29">
        <v>0.8243534482758621</v>
      </c>
      <c r="AZ279" s="323">
        <v>0.43173913043478257</v>
      </c>
      <c r="BA279" s="14">
        <v>0.77307692307692299</v>
      </c>
      <c r="BB279" s="14">
        <v>0.7</v>
      </c>
      <c r="BC279" s="33">
        <v>0.94347826086956521</v>
      </c>
      <c r="BD279" s="378">
        <v>0.12049689440993788</v>
      </c>
      <c r="BE279" s="355">
        <v>0.44473944779435098</v>
      </c>
      <c r="BF279" s="324">
        <v>0.58148111656132473</v>
      </c>
      <c r="BG279" s="322">
        <v>0.826829268292683</v>
      </c>
      <c r="BH279" s="29">
        <v>0.74278846153846156</v>
      </c>
      <c r="BI279" s="323">
        <v>0.4719565217391305</v>
      </c>
      <c r="BJ279" s="14">
        <v>0.79615384615384621</v>
      </c>
      <c r="BK279" s="14">
        <v>0.68846153846153846</v>
      </c>
      <c r="BL279" s="33">
        <v>0.94782608695652171</v>
      </c>
      <c r="BM279" s="378">
        <v>0.11925465838509317</v>
      </c>
      <c r="BN279" s="355">
        <v>0.40321049417974242</v>
      </c>
      <c r="BO279" s="324">
        <v>0.56899623246925213</v>
      </c>
      <c r="BP279" s="322">
        <v>0.82926829268292679</v>
      </c>
      <c r="BQ279" s="29">
        <v>0.74278846153846156</v>
      </c>
      <c r="BR279" s="323">
        <v>0.50282608695652176</v>
      </c>
      <c r="BS279" s="14">
        <v>0.79615384615384621</v>
      </c>
      <c r="BT279" s="14">
        <v>0.7038461538461539</v>
      </c>
      <c r="BU279" s="33">
        <v>0.94782608695652171</v>
      </c>
      <c r="BV279" s="378">
        <v>0.12173913043478261</v>
      </c>
      <c r="BW279" s="355">
        <v>0.43332589325315207</v>
      </c>
      <c r="BX279" s="322">
        <v>0.78048780487804881</v>
      </c>
      <c r="BY279" s="29">
        <v>0.69522082790091133</v>
      </c>
      <c r="BZ279" s="32">
        <v>0.53934782608695331</v>
      </c>
      <c r="CA279" s="14">
        <v>0.79615384615384577</v>
      </c>
      <c r="CB279" s="14">
        <v>0.70576923076923059</v>
      </c>
      <c r="CC279" s="33">
        <v>0.94999999999999973</v>
      </c>
      <c r="CD279" s="34">
        <v>0.12173913043478261</v>
      </c>
      <c r="CE279" s="393">
        <v>0.56948415984813106</v>
      </c>
      <c r="CF279" s="387"/>
      <c r="CG279" s="44"/>
      <c r="CH279" s="44"/>
      <c r="CI279" s="44"/>
      <c r="CJ279" s="44"/>
      <c r="CK279" s="44"/>
      <c r="CL279" s="44"/>
      <c r="CM279" s="44"/>
    </row>
    <row r="280" spans="1:91" ht="0.95" customHeight="1" x14ac:dyDescent="0.25">
      <c r="A280">
        <v>74</v>
      </c>
      <c r="B280" s="15" t="s">
        <v>73</v>
      </c>
      <c r="C280" s="21">
        <v>0.50670515613652867</v>
      </c>
      <c r="D280" s="319">
        <v>0.49817864591572819</v>
      </c>
      <c r="E280" s="320">
        <v>0.8</v>
      </c>
      <c r="F280" s="243">
        <v>0.78522727272727277</v>
      </c>
      <c r="G280" s="321">
        <v>0.28804347826086957</v>
      </c>
      <c r="H280" s="244">
        <v>0.83461538461538465</v>
      </c>
      <c r="I280" s="244">
        <v>0.5923076923076922</v>
      </c>
      <c r="J280" s="245">
        <v>0.75652173913043486</v>
      </c>
      <c r="K280" s="247">
        <v>1.6149068322981366E-2</v>
      </c>
      <c r="L280" s="54">
        <v>0.50272506234413961</v>
      </c>
      <c r="M280" s="319">
        <v>0.48420971584760225</v>
      </c>
      <c r="N280" s="320">
        <v>0.77073170731707319</v>
      </c>
      <c r="O280" s="243">
        <v>0.78636363636363638</v>
      </c>
      <c r="P280" s="321">
        <v>0.31847826086956521</v>
      </c>
      <c r="Q280" s="244">
        <v>0.82307692307692304</v>
      </c>
      <c r="R280" s="244">
        <v>0.60769230769230775</v>
      </c>
      <c r="S280" s="245">
        <v>0.76086956521739135</v>
      </c>
      <c r="T280" s="344">
        <v>1.6149068322981366E-2</v>
      </c>
      <c r="U280" s="355">
        <v>0.42043462083628635</v>
      </c>
      <c r="V280" s="324">
        <v>0.42298140194720968</v>
      </c>
      <c r="W280" s="322">
        <v>0.69268292682926824</v>
      </c>
      <c r="X280" s="29">
        <v>0.83792372881355937</v>
      </c>
      <c r="Y280" s="323">
        <v>0.32326086956521738</v>
      </c>
      <c r="Z280" s="14">
        <v>0.81538461538461537</v>
      </c>
      <c r="AA280" s="14">
        <v>0.61923076923076925</v>
      </c>
      <c r="AB280" s="33">
        <v>0.76521739130434785</v>
      </c>
      <c r="AC280" s="378">
        <v>1.6149068322981366E-2</v>
      </c>
      <c r="AD280" s="355">
        <v>0.44400798175598633</v>
      </c>
      <c r="AE280" s="324">
        <v>0.42106298426085009</v>
      </c>
      <c r="AF280" s="322">
        <v>0.69756097560975605</v>
      </c>
      <c r="AG280" s="29">
        <v>0.7979910714285714</v>
      </c>
      <c r="AH280" s="323">
        <v>0.39217391304347826</v>
      </c>
      <c r="AI280" s="14">
        <v>0.83461538461538465</v>
      </c>
      <c r="AJ280" s="14">
        <v>0.62692307692307692</v>
      </c>
      <c r="AK280" s="33">
        <v>0.78260869565217395</v>
      </c>
      <c r="AL280" s="378">
        <v>1.6149068322981366E-2</v>
      </c>
      <c r="AM280" s="355">
        <v>0.48469255465525152</v>
      </c>
      <c r="AN280" s="324">
        <v>0.43310397563541014</v>
      </c>
      <c r="AO280" s="322">
        <v>0.68780487804878043</v>
      </c>
      <c r="AP280" s="29">
        <v>0.78749999999999998</v>
      </c>
      <c r="AQ280" s="323">
        <v>0.41586956521739132</v>
      </c>
      <c r="AR280" s="14">
        <v>0.84230769230769231</v>
      </c>
      <c r="AS280" s="14">
        <v>0.64230769230769225</v>
      </c>
      <c r="AT280" s="33">
        <v>0.79565217391304344</v>
      </c>
      <c r="AU280" s="378">
        <v>1.7391304347826087E-2</v>
      </c>
      <c r="AV280" s="355">
        <v>0.49472502472799212</v>
      </c>
      <c r="AW280" s="324">
        <v>0.43326399073557686</v>
      </c>
      <c r="AX280" s="322">
        <v>0.7219512195121951</v>
      </c>
      <c r="AY280" s="29">
        <v>0.78522727272727277</v>
      </c>
      <c r="AZ280" s="323">
        <v>0.43456521739130438</v>
      </c>
      <c r="BA280" s="14">
        <v>0.83846153846153848</v>
      </c>
      <c r="BB280" s="14">
        <v>0.66153846153846152</v>
      </c>
      <c r="BC280" s="33">
        <v>0.8</v>
      </c>
      <c r="BD280" s="378">
        <v>2.732919254658385E-2</v>
      </c>
      <c r="BE280" s="355">
        <v>0.48577334191886673</v>
      </c>
      <c r="BF280" s="324">
        <v>0.45129274496658378</v>
      </c>
      <c r="BG280" s="322">
        <v>0.72926829268292681</v>
      </c>
      <c r="BH280" s="29">
        <v>0.82543103448275856</v>
      </c>
      <c r="BI280" s="323">
        <v>0.45630434782608698</v>
      </c>
      <c r="BJ280" s="14">
        <v>0.83846153846153848</v>
      </c>
      <c r="BK280" s="14">
        <v>0.66923076923076918</v>
      </c>
      <c r="BL280" s="33">
        <v>0.82173913043478264</v>
      </c>
      <c r="BM280" s="378">
        <v>2.8571428571428571E-2</v>
      </c>
      <c r="BN280" s="355">
        <v>0.46111131383862014</v>
      </c>
      <c r="BO280" s="324">
        <v>0.42529356979568977</v>
      </c>
      <c r="BP280" s="322">
        <v>0.7219512195121951</v>
      </c>
      <c r="BQ280" s="29">
        <v>0.85963114754098358</v>
      </c>
      <c r="BR280" s="323">
        <v>0.48630434782608695</v>
      </c>
      <c r="BS280" s="14">
        <v>0.84230769230769231</v>
      </c>
      <c r="BT280" s="14">
        <v>0.68461538461538463</v>
      </c>
      <c r="BU280" s="33">
        <v>0.83043478260869563</v>
      </c>
      <c r="BV280" s="378">
        <v>2.9813664596273291E-2</v>
      </c>
      <c r="BW280" s="355">
        <v>0.47162991851034058</v>
      </c>
      <c r="BX280" s="322">
        <v>0.8</v>
      </c>
      <c r="BY280" s="29">
        <v>0.8785966647823642</v>
      </c>
      <c r="BZ280" s="32">
        <v>0.50652173913044274</v>
      </c>
      <c r="CA280" s="14">
        <v>0.8403846153846154</v>
      </c>
      <c r="CB280" s="14">
        <v>0.69807692307692215</v>
      </c>
      <c r="CC280" s="33">
        <v>0.84347826086955924</v>
      </c>
      <c r="CD280" s="34">
        <v>3.1055900621118012E-2</v>
      </c>
      <c r="CE280" s="393">
        <v>0.40605283143232523</v>
      </c>
      <c r="CF280" s="387"/>
      <c r="CG280" s="44"/>
      <c r="CH280" s="44"/>
      <c r="CI280" s="44"/>
      <c r="CJ280" s="44"/>
      <c r="CK280" s="44"/>
      <c r="CL280" s="44"/>
      <c r="CM280" s="44"/>
    </row>
    <row r="281" spans="1:91" ht="0.95" customHeight="1" x14ac:dyDescent="0.25">
      <c r="A281">
        <v>75</v>
      </c>
      <c r="B281" s="15" t="s">
        <v>74</v>
      </c>
      <c r="C281" s="21">
        <v>0.37639016783009061</v>
      </c>
      <c r="D281" s="319">
        <v>0.39667911484842455</v>
      </c>
      <c r="E281" s="320">
        <v>0.62609756097560987</v>
      </c>
      <c r="F281" s="243">
        <v>0.79910714285714279</v>
      </c>
      <c r="G281" s="321">
        <v>0.21043478260869566</v>
      </c>
      <c r="H281" s="244">
        <v>0.78076923076923077</v>
      </c>
      <c r="I281" s="244">
        <v>0.56153846153846154</v>
      </c>
      <c r="J281" s="245">
        <v>0.37826086956521732</v>
      </c>
      <c r="K281" s="247">
        <v>3.8509316770186336E-3</v>
      </c>
      <c r="L281" s="54">
        <v>0.42964635444385313</v>
      </c>
      <c r="M281" s="319">
        <v>0.42416087532417973</v>
      </c>
      <c r="N281" s="320">
        <v>0.65853658536585358</v>
      </c>
      <c r="O281" s="243">
        <v>0.7979910714285714</v>
      </c>
      <c r="P281" s="321">
        <v>0.22282608695652173</v>
      </c>
      <c r="Q281" s="244">
        <v>0.77692307692307694</v>
      </c>
      <c r="R281" s="244">
        <v>0.56538461538461537</v>
      </c>
      <c r="S281" s="245">
        <v>0.32173913043478264</v>
      </c>
      <c r="T281" s="344">
        <v>3.3540372670807454E-3</v>
      </c>
      <c r="U281" s="355">
        <v>0.397032688072331</v>
      </c>
      <c r="V281" s="324">
        <v>0.42075410062270091</v>
      </c>
      <c r="W281" s="322">
        <v>0.64390243902439015</v>
      </c>
      <c r="X281" s="29">
        <v>0.7979910714285714</v>
      </c>
      <c r="Y281" s="323">
        <v>0.22130434782608699</v>
      </c>
      <c r="Z281" s="14">
        <v>0.76538461538461533</v>
      </c>
      <c r="AA281" s="14">
        <v>0.57692307692307687</v>
      </c>
      <c r="AB281" s="33">
        <v>0.34347826086956523</v>
      </c>
      <c r="AC281" s="378">
        <v>3.2298136645962732E-3</v>
      </c>
      <c r="AD281" s="355">
        <v>0.43842565439339631</v>
      </c>
      <c r="AE281" s="324">
        <v>0.43012988290474041</v>
      </c>
      <c r="AF281" s="322">
        <v>0.65853658536585358</v>
      </c>
      <c r="AG281" s="29">
        <v>0.86895161290322576</v>
      </c>
      <c r="AH281" s="323">
        <v>0.22260869565217392</v>
      </c>
      <c r="AI281" s="14">
        <v>0.74230769230769234</v>
      </c>
      <c r="AJ281" s="14">
        <v>0.58461538461538454</v>
      </c>
      <c r="AK281" s="33">
        <v>0.37391304347826082</v>
      </c>
      <c r="AL281" s="378">
        <v>3.3540372670807454E-3</v>
      </c>
      <c r="AM281" s="355">
        <v>0.50725408855205434</v>
      </c>
      <c r="AN281" s="324">
        <v>0.43817277318191739</v>
      </c>
      <c r="AO281" s="322">
        <v>0.6682926829268292</v>
      </c>
      <c r="AP281" s="29">
        <v>0.86794354838709675</v>
      </c>
      <c r="AQ281" s="323">
        <v>0.23478260869565218</v>
      </c>
      <c r="AR281" s="14">
        <v>0.7615384615384615</v>
      </c>
      <c r="AS281" s="14">
        <v>0.5923076923076922</v>
      </c>
      <c r="AT281" s="33">
        <v>0.40869565217391302</v>
      </c>
      <c r="AU281" s="378">
        <v>3.3540372670807454E-3</v>
      </c>
      <c r="AV281" s="355">
        <v>0.53022561318105221</v>
      </c>
      <c r="AW281" s="324">
        <v>0.45694926750343551</v>
      </c>
      <c r="AX281" s="322">
        <v>0.70975609756097557</v>
      </c>
      <c r="AY281" s="29">
        <v>0.85758196721311475</v>
      </c>
      <c r="AZ281" s="323">
        <v>0.36239130434782607</v>
      </c>
      <c r="BA281" s="14">
        <v>0.74615384615384617</v>
      </c>
      <c r="BB281" s="14">
        <v>0.60384615384615381</v>
      </c>
      <c r="BC281" s="33">
        <v>0.4</v>
      </c>
      <c r="BD281" s="378">
        <v>4.0993788819875775E-3</v>
      </c>
      <c r="BE281" s="355">
        <v>0.49973177891470266</v>
      </c>
      <c r="BF281" s="324">
        <v>0.45356791268846453</v>
      </c>
      <c r="BG281" s="322">
        <v>0.724390243902439</v>
      </c>
      <c r="BH281" s="29">
        <v>0.77314814814814814</v>
      </c>
      <c r="BI281" s="323">
        <v>0.39195652173913048</v>
      </c>
      <c r="BJ281" s="14">
        <v>0.71923076923076923</v>
      </c>
      <c r="BK281" s="14">
        <v>0.60000000000000009</v>
      </c>
      <c r="BL281" s="33">
        <v>0.37391304347826082</v>
      </c>
      <c r="BM281" s="378">
        <v>4.4720496894409935E-3</v>
      </c>
      <c r="BN281" s="355">
        <v>0.50080578414983146</v>
      </c>
      <c r="BO281" s="324">
        <v>0.44007402455511418</v>
      </c>
      <c r="BP281" s="322">
        <v>0.69756097560975605</v>
      </c>
      <c r="BQ281" s="29">
        <v>0.78749999999999998</v>
      </c>
      <c r="BR281" s="323">
        <v>0.4002173913043478</v>
      </c>
      <c r="BS281" s="14">
        <v>0.7038461538461539</v>
      </c>
      <c r="BT281" s="14">
        <v>0.61923076923076925</v>
      </c>
      <c r="BU281" s="33">
        <v>0.39130434782608692</v>
      </c>
      <c r="BV281" s="378">
        <v>4.5962732919254661E-3</v>
      </c>
      <c r="BW281" s="355">
        <v>0.52786954032367606</v>
      </c>
      <c r="BX281" s="322">
        <v>0.62609756097560987</v>
      </c>
      <c r="BY281" s="29">
        <v>0.7401022998805189</v>
      </c>
      <c r="BZ281" s="32">
        <v>0.47880434782610276</v>
      </c>
      <c r="CA281" s="14">
        <v>0.68269230769230771</v>
      </c>
      <c r="CB281" s="14">
        <v>0.62307692307692264</v>
      </c>
      <c r="CC281" s="33">
        <v>0.37391304347826182</v>
      </c>
      <c r="CD281" s="34">
        <v>4.8861283643892384E-3</v>
      </c>
      <c r="CE281" s="393">
        <v>0.42560247330966411</v>
      </c>
      <c r="CF281" s="387"/>
      <c r="CG281" s="44"/>
      <c r="CH281" s="44"/>
      <c r="CI281" s="44"/>
      <c r="CJ281" s="44"/>
      <c r="CK281" s="44"/>
      <c r="CL281" s="44"/>
      <c r="CM281" s="44"/>
    </row>
    <row r="282" spans="1:91" ht="0.95" customHeight="1" x14ac:dyDescent="0.25">
      <c r="A282">
        <v>76</v>
      </c>
      <c r="B282" s="15" t="s">
        <v>75</v>
      </c>
      <c r="C282" s="21">
        <v>0.26546261744078342</v>
      </c>
      <c r="D282" s="319">
        <v>0.38102644033419197</v>
      </c>
      <c r="E282" s="320">
        <v>0.62195121951219512</v>
      </c>
      <c r="F282" s="243">
        <v>0.86794354838709675</v>
      </c>
      <c r="G282" s="321">
        <v>0.48217391304347829</v>
      </c>
      <c r="H282" s="244">
        <v>0.82307692307692304</v>
      </c>
      <c r="I282" s="244">
        <v>0.69230769230769229</v>
      </c>
      <c r="J282" s="245">
        <v>0.80434782608695654</v>
      </c>
      <c r="K282" s="247">
        <v>4.3478260869565218E-3</v>
      </c>
      <c r="L282" s="54">
        <v>0.24509561015729414</v>
      </c>
      <c r="M282" s="319">
        <v>0.35472692674684403</v>
      </c>
      <c r="N282" s="320">
        <v>0.57000000000000006</v>
      </c>
      <c r="O282" s="243">
        <v>0.88095238095238093</v>
      </c>
      <c r="P282" s="321">
        <v>0.49260869565217397</v>
      </c>
      <c r="Q282" s="244">
        <v>0.82692307692307687</v>
      </c>
      <c r="R282" s="244">
        <v>0.70769230769230762</v>
      </c>
      <c r="S282" s="245">
        <v>0.80869565217391304</v>
      </c>
      <c r="T282" s="344">
        <v>4.4720496894409935E-3</v>
      </c>
      <c r="U282" s="355">
        <v>0.26809329660238751</v>
      </c>
      <c r="V282" s="324">
        <v>0.37882331816527981</v>
      </c>
      <c r="W282" s="322">
        <v>0.6048780487804879</v>
      </c>
      <c r="X282" s="29">
        <v>0.86995967741935487</v>
      </c>
      <c r="Y282" s="323">
        <v>0.7045652173913044</v>
      </c>
      <c r="Z282" s="14">
        <v>0.81538461538461537</v>
      </c>
      <c r="AA282" s="14">
        <v>0.71153846153846156</v>
      </c>
      <c r="AB282" s="33">
        <v>0.80869565217391304</v>
      </c>
      <c r="AC282" s="378">
        <v>4.4720496894409935E-3</v>
      </c>
      <c r="AD282" s="355">
        <v>0.26152837285363861</v>
      </c>
      <c r="AE282" s="324">
        <v>0.3788170976803939</v>
      </c>
      <c r="AF282" s="322">
        <v>0.64634146341463417</v>
      </c>
      <c r="AG282" s="29">
        <v>0.86895161290322576</v>
      </c>
      <c r="AH282" s="323">
        <v>0.72173913043478266</v>
      </c>
      <c r="AI282" s="14">
        <v>0.81923076923076921</v>
      </c>
      <c r="AJ282" s="14">
        <v>0.73846153846153839</v>
      </c>
      <c r="AK282" s="33">
        <v>0.80869565217391304</v>
      </c>
      <c r="AL282" s="378">
        <v>4.4720496894409935E-3</v>
      </c>
      <c r="AM282" s="355">
        <v>0.28322743165924985</v>
      </c>
      <c r="AN282" s="324">
        <v>0.3948082947771081</v>
      </c>
      <c r="AO282" s="322">
        <v>0.65365853658536588</v>
      </c>
      <c r="AP282" s="29">
        <v>0.86794354838709675</v>
      </c>
      <c r="AQ282" s="323">
        <v>0.74978260869565216</v>
      </c>
      <c r="AR282" s="14">
        <v>0.85384615384615392</v>
      </c>
      <c r="AS282" s="14">
        <v>0.74615384615384606</v>
      </c>
      <c r="AT282" s="33">
        <v>0.78260869565217395</v>
      </c>
      <c r="AU282" s="378">
        <v>4.4720496894409935E-3</v>
      </c>
      <c r="AV282" s="355">
        <v>0.2969211646136618</v>
      </c>
      <c r="AW282" s="324">
        <v>0.40313549832026874</v>
      </c>
      <c r="AX282" s="322">
        <v>0.68292682926829262</v>
      </c>
      <c r="AY282" s="29">
        <v>0.85758196721311475</v>
      </c>
      <c r="AZ282" s="323">
        <v>0.83173913043478265</v>
      </c>
      <c r="BA282" s="14">
        <v>0.85</v>
      </c>
      <c r="BB282" s="14">
        <v>0.75769230769230766</v>
      </c>
      <c r="BC282" s="33">
        <v>0.79130434782608694</v>
      </c>
      <c r="BD282" s="378">
        <v>4.8447204968944096E-3</v>
      </c>
      <c r="BE282" s="355">
        <v>0.2856376529477197</v>
      </c>
      <c r="BF282" s="324">
        <v>0.42179274856568283</v>
      </c>
      <c r="BG282" s="322">
        <v>0.71219512195121948</v>
      </c>
      <c r="BH282" s="29">
        <v>0.84895833333333326</v>
      </c>
      <c r="BI282" s="323">
        <v>0.96695652173913049</v>
      </c>
      <c r="BJ282" s="14">
        <v>0.85</v>
      </c>
      <c r="BK282" s="14">
        <v>0.75384615384615394</v>
      </c>
      <c r="BL282" s="33">
        <v>0.76521739130434785</v>
      </c>
      <c r="BM282" s="378">
        <v>4.9689440993788822E-3</v>
      </c>
      <c r="BN282" s="355">
        <v>0.29227288193878953</v>
      </c>
      <c r="BO282" s="324">
        <v>0.40235838734149876</v>
      </c>
      <c r="BP282" s="322">
        <v>0.70731707317073167</v>
      </c>
      <c r="BQ282" s="29">
        <v>0.87996031746031744</v>
      </c>
      <c r="BR282" s="323">
        <v>0.97652173913043472</v>
      </c>
      <c r="BS282" s="14">
        <v>0.85384615384615392</v>
      </c>
      <c r="BT282" s="14">
        <v>0.76923076923076927</v>
      </c>
      <c r="BU282" s="33">
        <v>0.74782608695652175</v>
      </c>
      <c r="BV282" s="378">
        <v>5.0931677018633539E-3</v>
      </c>
      <c r="BW282" s="355">
        <v>0.29576329470504914</v>
      </c>
      <c r="BX282" s="322">
        <v>0.62195121951219512</v>
      </c>
      <c r="BY282" s="29">
        <v>0.87046770993343614</v>
      </c>
      <c r="BZ282" s="32">
        <v>1.0851086956521612</v>
      </c>
      <c r="CA282" s="14">
        <v>0.85192307692307701</v>
      </c>
      <c r="CB282" s="14">
        <v>0.77307692307692399</v>
      </c>
      <c r="CC282" s="33">
        <v>0.73913043478260865</v>
      </c>
      <c r="CD282" s="34">
        <v>5.2173913043478473E-3</v>
      </c>
      <c r="CE282" s="393">
        <v>0.37753465204191805</v>
      </c>
      <c r="CF282" s="387"/>
      <c r="CG282" s="44"/>
      <c r="CH282" s="44"/>
      <c r="CI282" s="44"/>
      <c r="CJ282" s="44"/>
      <c r="CK282" s="44"/>
      <c r="CL282" s="44"/>
      <c r="CM282" s="44"/>
    </row>
    <row r="283" spans="1:91" ht="0.95" customHeight="1" x14ac:dyDescent="0.25">
      <c r="A283">
        <v>77</v>
      </c>
      <c r="B283" s="15" t="s">
        <v>76</v>
      </c>
      <c r="C283" s="21">
        <v>0.25558990412835064</v>
      </c>
      <c r="D283" s="319">
        <v>0.36560568081556849</v>
      </c>
      <c r="E283" s="320">
        <v>0.60000000000000009</v>
      </c>
      <c r="F283" s="243">
        <v>0.85963114754098358</v>
      </c>
      <c r="G283" s="321">
        <v>0.42543478260869561</v>
      </c>
      <c r="H283" s="244">
        <v>0.86923076923076925</v>
      </c>
      <c r="I283" s="244">
        <v>0.58076923076923082</v>
      </c>
      <c r="J283" s="245">
        <v>0.89565217391304353</v>
      </c>
      <c r="K283" s="247">
        <v>5.7142857142857141E-2</v>
      </c>
      <c r="L283" s="54">
        <v>0.26423439301597762</v>
      </c>
      <c r="M283" s="319">
        <v>0.3652321174845517</v>
      </c>
      <c r="N283" s="320">
        <v>0.60000000000000009</v>
      </c>
      <c r="O283" s="243">
        <v>0.86794354838709675</v>
      </c>
      <c r="P283" s="321">
        <v>0.50065217391304351</v>
      </c>
      <c r="Q283" s="244">
        <v>0.87692307692307692</v>
      </c>
      <c r="R283" s="244">
        <v>0.58461538461538454</v>
      </c>
      <c r="S283" s="245">
        <v>0.90434782608695652</v>
      </c>
      <c r="T283" s="344">
        <v>6.0869565217391307E-2</v>
      </c>
      <c r="U283" s="355">
        <v>0.29301109201687237</v>
      </c>
      <c r="V283" s="324">
        <v>0.41497589758032555</v>
      </c>
      <c r="W283" s="322">
        <v>0.66341463414634139</v>
      </c>
      <c r="X283" s="29">
        <v>0.83792372881355937</v>
      </c>
      <c r="Y283" s="323">
        <v>0.52260869565217383</v>
      </c>
      <c r="Z283" s="14">
        <v>0.87692307692307692</v>
      </c>
      <c r="AA283" s="14">
        <v>0.5923076923076922</v>
      </c>
      <c r="AB283" s="33">
        <v>0.90434782608695652</v>
      </c>
      <c r="AC283" s="378">
        <v>6.2111801242236024E-2</v>
      </c>
      <c r="AD283" s="355">
        <v>0.34992090313182816</v>
      </c>
      <c r="AE283" s="324">
        <v>0.43220202408867914</v>
      </c>
      <c r="AF283" s="322">
        <v>0.724390243902439</v>
      </c>
      <c r="AG283" s="29">
        <v>0.83686440677966112</v>
      </c>
      <c r="AH283" s="323">
        <v>0.57434782608695645</v>
      </c>
      <c r="AI283" s="14">
        <v>0.86923076923076925</v>
      </c>
      <c r="AJ283" s="14">
        <v>0.60769230769230775</v>
      </c>
      <c r="AK283" s="33">
        <v>0.90434782608695652</v>
      </c>
      <c r="AL283" s="378">
        <v>6.4596273291925466E-2</v>
      </c>
      <c r="AM283" s="355">
        <v>0.38388535986913852</v>
      </c>
      <c r="AN283" s="324">
        <v>0.44798928566752277</v>
      </c>
      <c r="AO283" s="322">
        <v>0.73902439024390243</v>
      </c>
      <c r="AP283" s="29">
        <v>0.83580508474576276</v>
      </c>
      <c r="AQ283" s="323">
        <v>0.52456521739130435</v>
      </c>
      <c r="AR283" s="14">
        <v>0.87692307692307692</v>
      </c>
      <c r="AS283" s="14">
        <v>0.61923076923076925</v>
      </c>
      <c r="AT283" s="33">
        <v>0.9</v>
      </c>
      <c r="AU283" s="378">
        <v>6.3354037267080748E-2</v>
      </c>
      <c r="AV283" s="355">
        <v>0.36491555045286389</v>
      </c>
      <c r="AW283" s="324">
        <v>0.4660691791077598</v>
      </c>
      <c r="AX283" s="322">
        <v>0.76585365853658538</v>
      </c>
      <c r="AY283" s="29">
        <v>0.82543103448275856</v>
      </c>
      <c r="AZ283" s="323">
        <v>0.66673913043478261</v>
      </c>
      <c r="BA283" s="14">
        <v>0.88461538461538458</v>
      </c>
      <c r="BB283" s="14">
        <v>0.63076923076923075</v>
      </c>
      <c r="BC283" s="33">
        <v>0.9</v>
      </c>
      <c r="BD283" s="378">
        <v>0.1093167701863354</v>
      </c>
      <c r="BE283" s="355">
        <v>0.30704508239195771</v>
      </c>
      <c r="BF283" s="324">
        <v>0.43273621081077907</v>
      </c>
      <c r="BG283" s="322">
        <v>0.73414634146341462</v>
      </c>
      <c r="BH283" s="29">
        <v>0.84687500000000004</v>
      </c>
      <c r="BI283" s="323">
        <v>0.71652173913043482</v>
      </c>
      <c r="BJ283" s="14">
        <v>0.88846153846153841</v>
      </c>
      <c r="BK283" s="14">
        <v>0.64230769230769225</v>
      </c>
      <c r="BL283" s="33">
        <v>0.9</v>
      </c>
      <c r="BM283" s="378">
        <v>0.11055900621118013</v>
      </c>
      <c r="BN283" s="355">
        <v>0.32428286596862782</v>
      </c>
      <c r="BO283" s="324">
        <v>0.45502793829795463</v>
      </c>
      <c r="BP283" s="322">
        <v>0.76341463414634148</v>
      </c>
      <c r="BQ283" s="29">
        <v>0.8347457627118644</v>
      </c>
      <c r="BR283" s="323">
        <v>0.74413043478260876</v>
      </c>
      <c r="BS283" s="14">
        <v>0.88461538461538458</v>
      </c>
      <c r="BT283" s="14">
        <v>0.6576923076923078</v>
      </c>
      <c r="BU283" s="33">
        <v>0.89130434782608692</v>
      </c>
      <c r="BV283" s="378">
        <v>0.11055900621118013</v>
      </c>
      <c r="BW283" s="355">
        <v>0.34866696763140259</v>
      </c>
      <c r="BX283" s="322">
        <v>0.60000000000000009</v>
      </c>
      <c r="BY283" s="29">
        <v>0.84028072033898304</v>
      </c>
      <c r="BZ283" s="32">
        <v>0.84010869565218338</v>
      </c>
      <c r="CA283" s="14">
        <v>0.89038461538461555</v>
      </c>
      <c r="CB283" s="14">
        <v>0.66923076923077274</v>
      </c>
      <c r="CC283" s="33">
        <v>0.89130434782608758</v>
      </c>
      <c r="CD283" s="34">
        <v>0.11138716356107656</v>
      </c>
      <c r="CE283" s="393">
        <v>0.45015652486741253</v>
      </c>
      <c r="CF283" s="387"/>
      <c r="CG283" s="44"/>
      <c r="CH283" s="44"/>
      <c r="CI283" s="44"/>
      <c r="CJ283" s="44"/>
      <c r="CK283" s="44"/>
      <c r="CL283" s="44"/>
      <c r="CM283" s="44"/>
    </row>
    <row r="284" spans="1:91" ht="0.95" customHeight="1" x14ac:dyDescent="0.25">
      <c r="A284">
        <v>78</v>
      </c>
      <c r="B284" s="15" t="s">
        <v>77</v>
      </c>
      <c r="C284" s="21">
        <v>0.31305897483005696</v>
      </c>
      <c r="D284" s="319">
        <v>0.475251231458789</v>
      </c>
      <c r="E284" s="320">
        <v>0.75609756097560976</v>
      </c>
      <c r="F284" s="243">
        <v>0.7979910714285714</v>
      </c>
      <c r="G284" s="321">
        <v>0.27391304347826084</v>
      </c>
      <c r="H284" s="244">
        <v>0.90384615384615385</v>
      </c>
      <c r="I284" s="244">
        <v>0.61153846153846148</v>
      </c>
      <c r="J284" s="245">
        <v>0.90434782608695652</v>
      </c>
      <c r="K284" s="247">
        <v>7.5776397515527946E-3</v>
      </c>
      <c r="L284" s="54">
        <v>0.28825210084033615</v>
      </c>
      <c r="M284" s="319">
        <v>0.4046854442966043</v>
      </c>
      <c r="N284" s="320">
        <v>0.66268292682926833</v>
      </c>
      <c r="O284" s="243">
        <v>0.8347457627118644</v>
      </c>
      <c r="P284" s="321">
        <v>0.26978260869565218</v>
      </c>
      <c r="Q284" s="244">
        <v>0.90769230769230769</v>
      </c>
      <c r="R284" s="244">
        <v>0.62307692307692308</v>
      </c>
      <c r="S284" s="245">
        <v>0.9</v>
      </c>
      <c r="T284" s="344">
        <v>8.4472049689440984E-3</v>
      </c>
      <c r="U284" s="355">
        <v>0.25657575378456149</v>
      </c>
      <c r="V284" s="324">
        <v>0.42764691832626273</v>
      </c>
      <c r="W284" s="322">
        <v>0.69024390243902434</v>
      </c>
      <c r="X284" s="29">
        <v>0.83686440677966112</v>
      </c>
      <c r="Y284" s="323">
        <v>0.29086956521739132</v>
      </c>
      <c r="Z284" s="14">
        <v>0.91923076923076918</v>
      </c>
      <c r="AA284" s="14">
        <v>0.63461538461538458</v>
      </c>
      <c r="AB284" s="33">
        <v>0.9</v>
      </c>
      <c r="AC284" s="378">
        <v>8.8198757763975153E-3</v>
      </c>
      <c r="AD284" s="355">
        <v>0.3027729368372522</v>
      </c>
      <c r="AE284" s="324">
        <v>0.44441518449190887</v>
      </c>
      <c r="AF284" s="322">
        <v>0.73414634146341462</v>
      </c>
      <c r="AG284" s="29">
        <v>0.83580508474576276</v>
      </c>
      <c r="AH284" s="323">
        <v>0.31195652173913041</v>
      </c>
      <c r="AI284" s="14">
        <v>0.92307692307692313</v>
      </c>
      <c r="AJ284" s="14">
        <v>0.64615384615384619</v>
      </c>
      <c r="AK284" s="33">
        <v>0.9</v>
      </c>
      <c r="AL284" s="378">
        <v>9.1925465838509322E-3</v>
      </c>
      <c r="AM284" s="355">
        <v>0.32925013828963379</v>
      </c>
      <c r="AN284" s="324">
        <v>0.45099024865946824</v>
      </c>
      <c r="AO284" s="322">
        <v>0.73658536585365852</v>
      </c>
      <c r="AP284" s="29">
        <v>0.83580508474576276</v>
      </c>
      <c r="AQ284" s="323">
        <v>0.33739130434782605</v>
      </c>
      <c r="AR284" s="14">
        <v>0.93076923076923079</v>
      </c>
      <c r="AS284" s="14">
        <v>0.6576923076923078</v>
      </c>
      <c r="AT284" s="33">
        <v>0.89565217391304353</v>
      </c>
      <c r="AU284" s="378">
        <v>9.316770186335404E-3</v>
      </c>
      <c r="AV284" s="355">
        <v>0.34413256696899386</v>
      </c>
      <c r="AW284" s="324">
        <v>0.4639828538536318</v>
      </c>
      <c r="AX284" s="322">
        <v>0.77317073170731709</v>
      </c>
      <c r="AY284" s="29">
        <v>0.8347457627118644</v>
      </c>
      <c r="AZ284" s="323">
        <v>0.37826086956521737</v>
      </c>
      <c r="BA284" s="14">
        <v>0.93076923076923079</v>
      </c>
      <c r="BB284" s="14">
        <v>0.66538461538461546</v>
      </c>
      <c r="BC284" s="33">
        <v>0.89565217391304353</v>
      </c>
      <c r="BD284" s="378">
        <v>9.9378881987577643E-3</v>
      </c>
      <c r="BE284" s="355">
        <v>0.34692702808878406</v>
      </c>
      <c r="BF284" s="324">
        <v>0.49497094559969113</v>
      </c>
      <c r="BG284" s="322">
        <v>0.81707317073170738</v>
      </c>
      <c r="BH284" s="29">
        <v>0.82543103448275856</v>
      </c>
      <c r="BI284" s="323">
        <v>0.41021739130434781</v>
      </c>
      <c r="BJ284" s="14">
        <v>0.93846153846153846</v>
      </c>
      <c r="BK284" s="14">
        <v>0.66923076923076918</v>
      </c>
      <c r="BL284" s="33">
        <v>0.88260869565217392</v>
      </c>
      <c r="BM284" s="378">
        <v>1.3664596273291925E-2</v>
      </c>
      <c r="BN284" s="355">
        <v>0.33679742745293539</v>
      </c>
      <c r="BO284" s="324">
        <v>0.47306719231346017</v>
      </c>
      <c r="BP284" s="322">
        <v>0.8</v>
      </c>
      <c r="BQ284" s="29">
        <v>0.83686440677966112</v>
      </c>
      <c r="BR284" s="323">
        <v>0.44130434782608696</v>
      </c>
      <c r="BS284" s="14">
        <v>0.93846153846153846</v>
      </c>
      <c r="BT284" s="14">
        <v>0.68461538461538463</v>
      </c>
      <c r="BU284" s="33">
        <v>0.88260869565217392</v>
      </c>
      <c r="BV284" s="378">
        <v>1.4906832298136646E-2</v>
      </c>
      <c r="BW284" s="355">
        <v>0.34759426063210375</v>
      </c>
      <c r="BX284" s="322">
        <v>0.75609756097560976</v>
      </c>
      <c r="BY284" s="29">
        <v>0.83167738164815908</v>
      </c>
      <c r="BZ284" s="32">
        <v>0.47771739130434782</v>
      </c>
      <c r="CA284" s="14">
        <v>0.9423076923076934</v>
      </c>
      <c r="CB284" s="14">
        <v>0.69038461538461493</v>
      </c>
      <c r="CC284" s="33">
        <v>0.8760869565217394</v>
      </c>
      <c r="CD284" s="34">
        <v>1.7805383022774516E-2</v>
      </c>
      <c r="CE284" s="393">
        <v>0.4509671937222019</v>
      </c>
      <c r="CF284" s="387"/>
      <c r="CG284" s="44"/>
      <c r="CH284" s="44"/>
      <c r="CI284" s="44"/>
      <c r="CJ284" s="44"/>
      <c r="CK284" s="44"/>
      <c r="CL284" s="44"/>
      <c r="CM284" s="44"/>
    </row>
    <row r="285" spans="1:91" ht="0.95" customHeight="1" x14ac:dyDescent="0.25">
      <c r="A285">
        <v>79</v>
      </c>
      <c r="B285" s="15" t="s">
        <v>78</v>
      </c>
      <c r="C285" s="21">
        <v>0.2624110624751293</v>
      </c>
      <c r="D285" s="319">
        <v>0.32974331077027247</v>
      </c>
      <c r="E285" s="320">
        <v>0.52926829268292686</v>
      </c>
      <c r="F285" s="243">
        <v>0.90719696969696972</v>
      </c>
      <c r="G285" s="321">
        <v>0.2941304347826087</v>
      </c>
      <c r="H285" s="244">
        <v>0.83461538461538465</v>
      </c>
      <c r="I285" s="244">
        <v>0.62692307692307692</v>
      </c>
      <c r="J285" s="245">
        <v>0.67826086956521736</v>
      </c>
      <c r="K285" s="247">
        <v>2.732919254658385E-2</v>
      </c>
      <c r="L285" s="54">
        <v>0.27484106891701832</v>
      </c>
      <c r="M285" s="319">
        <v>0.37082672919787801</v>
      </c>
      <c r="N285" s="320">
        <v>0.60243902439024388</v>
      </c>
      <c r="O285" s="243">
        <v>0.86995967741935487</v>
      </c>
      <c r="P285" s="321">
        <v>0.31652173913043474</v>
      </c>
      <c r="Q285" s="244">
        <v>0.81923076923076921</v>
      </c>
      <c r="R285" s="244">
        <v>0.63846153846153852</v>
      </c>
      <c r="S285" s="245">
        <v>0.63043478260869568</v>
      </c>
      <c r="T285" s="344">
        <v>2.732919254658385E-2</v>
      </c>
      <c r="U285" s="355">
        <v>0.28205607622617929</v>
      </c>
      <c r="V285" s="324">
        <v>0.35355589457196851</v>
      </c>
      <c r="W285" s="322">
        <v>0.56341463414634152</v>
      </c>
      <c r="X285" s="29">
        <v>0.888671875</v>
      </c>
      <c r="Y285" s="323">
        <v>0.32391304347826089</v>
      </c>
      <c r="Z285" s="14">
        <v>0.80384615384615388</v>
      </c>
      <c r="AA285" s="14">
        <v>0.64999999999999991</v>
      </c>
      <c r="AB285" s="33">
        <v>0.60434782608695659</v>
      </c>
      <c r="AC285" s="378">
        <v>2.8571428571428571E-2</v>
      </c>
      <c r="AD285" s="355">
        <v>0.29991232723719113</v>
      </c>
      <c r="AE285" s="324">
        <v>0.34298133466027175</v>
      </c>
      <c r="AF285" s="322">
        <v>0.54390243902439028</v>
      </c>
      <c r="AG285" s="29">
        <v>0.890625</v>
      </c>
      <c r="AH285" s="323">
        <v>0.35086956521739132</v>
      </c>
      <c r="AI285" s="14">
        <v>0.79230769230769227</v>
      </c>
      <c r="AJ285" s="14">
        <v>0.66153846153846152</v>
      </c>
      <c r="AK285" s="33">
        <v>0.60434782608695659</v>
      </c>
      <c r="AL285" s="378">
        <v>2.732919254658385E-2</v>
      </c>
      <c r="AM285" s="355">
        <v>0.34361735849056602</v>
      </c>
      <c r="AN285" s="324">
        <v>0.3838311919479595</v>
      </c>
      <c r="AO285" s="322">
        <v>0.62439024390243913</v>
      </c>
      <c r="AP285" s="29">
        <v>0.86794354838709675</v>
      </c>
      <c r="AQ285" s="323">
        <v>0.37956521739130433</v>
      </c>
      <c r="AR285" s="14">
        <v>0.80384615384615388</v>
      </c>
      <c r="AS285" s="14">
        <v>0.67307692307692313</v>
      </c>
      <c r="AT285" s="33">
        <v>0.61739130434782608</v>
      </c>
      <c r="AU285" s="378">
        <v>2.8571428571428571E-2</v>
      </c>
      <c r="AV285" s="355">
        <v>0.33459660652407697</v>
      </c>
      <c r="AW285" s="324">
        <v>0.4400172407891822</v>
      </c>
      <c r="AX285" s="322">
        <v>0.7219512195121951</v>
      </c>
      <c r="AY285" s="29">
        <v>0.82543103448275856</v>
      </c>
      <c r="AZ285" s="323">
        <v>0.42239130434782612</v>
      </c>
      <c r="BA285" s="14">
        <v>0.81153846153846154</v>
      </c>
      <c r="BB285" s="14">
        <v>0.69230769230769229</v>
      </c>
      <c r="BC285" s="33">
        <v>0.64782608695652177</v>
      </c>
      <c r="BD285" s="378">
        <v>3.7267080745341616E-2</v>
      </c>
      <c r="BE285" s="355">
        <v>0.28046708463949843</v>
      </c>
      <c r="BF285" s="324">
        <v>0.45743513333962504</v>
      </c>
      <c r="BG285" s="322">
        <v>0.75365853658536586</v>
      </c>
      <c r="BH285" s="29">
        <v>0.8243534482758621</v>
      </c>
      <c r="BI285" s="323">
        <v>0.51217391304347826</v>
      </c>
      <c r="BJ285" s="14">
        <v>0.81538461538461537</v>
      </c>
      <c r="BK285" s="14">
        <v>0.7</v>
      </c>
      <c r="BL285" s="33">
        <v>0.66086956521739126</v>
      </c>
      <c r="BM285" s="378">
        <v>3.7267080745341616E-2</v>
      </c>
      <c r="BN285" s="355">
        <v>0.33231780809608941</v>
      </c>
      <c r="BO285" s="324">
        <v>0.48127781642825151</v>
      </c>
      <c r="BP285" s="322">
        <v>0.78048780487804881</v>
      </c>
      <c r="BQ285" s="29">
        <v>0.82327586206896552</v>
      </c>
      <c r="BR285" s="323">
        <v>0.5354347826086957</v>
      </c>
      <c r="BS285" s="14">
        <v>0.81538461538461537</v>
      </c>
      <c r="BT285" s="14">
        <v>0.72307692307692306</v>
      </c>
      <c r="BU285" s="33">
        <v>0.67391304347826086</v>
      </c>
      <c r="BV285" s="378">
        <v>3.8509316770186333E-2</v>
      </c>
      <c r="BW285" s="355">
        <v>0.32872207781534357</v>
      </c>
      <c r="BX285" s="322">
        <v>0.52926829268292686</v>
      </c>
      <c r="BY285" s="29">
        <v>0.8014808120133452</v>
      </c>
      <c r="BZ285" s="32">
        <v>0.60173913043477312</v>
      </c>
      <c r="CA285" s="14">
        <v>0.8211538461538459</v>
      </c>
      <c r="CB285" s="14">
        <v>0.7365384615384607</v>
      </c>
      <c r="CC285" s="33">
        <v>0.69565217391304346</v>
      </c>
      <c r="CD285" s="34">
        <v>3.8923395445134623E-2</v>
      </c>
      <c r="CE285" s="393">
        <v>0.44022566702439037</v>
      </c>
      <c r="CF285" s="387"/>
      <c r="CG285" s="44"/>
      <c r="CH285" s="44"/>
      <c r="CI285" s="44"/>
      <c r="CJ285" s="44"/>
      <c r="CK285" s="44"/>
      <c r="CL285" s="44"/>
      <c r="CM285" s="44"/>
    </row>
    <row r="286" spans="1:91" ht="0.95" customHeight="1" x14ac:dyDescent="0.25">
      <c r="A286">
        <v>80</v>
      </c>
      <c r="B286" s="15" t="s">
        <v>79</v>
      </c>
      <c r="C286" s="21">
        <v>0.34010452517527084</v>
      </c>
      <c r="D286" s="319">
        <v>0.45461651399816555</v>
      </c>
      <c r="E286" s="320">
        <v>0.72682926829268291</v>
      </c>
      <c r="F286" s="243">
        <v>0.79910714285714279</v>
      </c>
      <c r="G286" s="321">
        <v>0.41978260869565215</v>
      </c>
      <c r="H286" s="244">
        <v>0.85769230769230775</v>
      </c>
      <c r="I286" s="244">
        <v>0.86923076923076925</v>
      </c>
      <c r="J286" s="245">
        <v>0.55217391304347818</v>
      </c>
      <c r="K286" s="247">
        <v>5.9627329192546577E-3</v>
      </c>
      <c r="L286" s="54">
        <v>0.3448549160671463</v>
      </c>
      <c r="M286" s="319">
        <v>0.45559892851870593</v>
      </c>
      <c r="N286" s="320">
        <v>0.72926829268292681</v>
      </c>
      <c r="O286" s="243">
        <v>0.7979910714285714</v>
      </c>
      <c r="P286" s="321">
        <v>0.43326086956521742</v>
      </c>
      <c r="Q286" s="244">
        <v>0.85384615384615392</v>
      </c>
      <c r="R286" s="244">
        <v>0.87692307692307692</v>
      </c>
      <c r="S286" s="245">
        <v>0.50869565217391299</v>
      </c>
      <c r="T286" s="344">
        <v>5.9627329192546577E-3</v>
      </c>
      <c r="U286" s="355">
        <v>0.34661241028015743</v>
      </c>
      <c r="V286" s="324">
        <v>0.49154539537096648</v>
      </c>
      <c r="W286" s="322">
        <v>0.74878048780487805</v>
      </c>
      <c r="X286" s="29">
        <v>0.78522727272727277</v>
      </c>
      <c r="Y286" s="323">
        <v>0.48673913043478256</v>
      </c>
      <c r="Z286" s="14">
        <v>0.86923076923076925</v>
      </c>
      <c r="AA286" s="14">
        <v>0.88076923076923075</v>
      </c>
      <c r="AB286" s="33">
        <v>0.5173913043478261</v>
      </c>
      <c r="AC286" s="378">
        <v>5.7142857142857134E-3</v>
      </c>
      <c r="AD286" s="355">
        <v>0.40915439584235602</v>
      </c>
      <c r="AE286" s="324">
        <v>0.51630691150372132</v>
      </c>
      <c r="AF286" s="322">
        <v>0.79024390243902443</v>
      </c>
      <c r="AG286" s="29">
        <v>0.77430555555555558</v>
      </c>
      <c r="AH286" s="323">
        <v>0.49978260869565211</v>
      </c>
      <c r="AI286" s="14">
        <v>0.87692307692307692</v>
      </c>
      <c r="AJ286" s="14">
        <v>0.89999999999999991</v>
      </c>
      <c r="AK286" s="33">
        <v>0.5173913043478261</v>
      </c>
      <c r="AL286" s="378">
        <v>5.8385093167701869E-3</v>
      </c>
      <c r="AM286" s="355">
        <v>0.45283725241486977</v>
      </c>
      <c r="AN286" s="324">
        <v>0.5096426593599811</v>
      </c>
      <c r="AO286" s="322">
        <v>0.78292682926829271</v>
      </c>
      <c r="AP286" s="29">
        <v>0.77430555555555558</v>
      </c>
      <c r="AQ286" s="323">
        <v>0.53586956521739126</v>
      </c>
      <c r="AR286" s="14">
        <v>0.9</v>
      </c>
      <c r="AS286" s="14">
        <v>0.9076923076923078</v>
      </c>
      <c r="AT286" s="33">
        <v>0.5130434782608696</v>
      </c>
      <c r="AU286" s="378">
        <v>5.8385093167701869E-3</v>
      </c>
      <c r="AV286" s="355">
        <v>0.46461721661667121</v>
      </c>
      <c r="AW286" s="324">
        <v>0.57028964932706094</v>
      </c>
      <c r="AX286" s="322">
        <v>0.84634146341463412</v>
      </c>
      <c r="AY286" s="29">
        <v>0.75589622641509424</v>
      </c>
      <c r="AZ286" s="323">
        <v>0.53391304347826096</v>
      </c>
      <c r="BA286" s="14">
        <v>0.91923076923076918</v>
      </c>
      <c r="BB286" s="14">
        <v>0.92307692307692313</v>
      </c>
      <c r="BC286" s="33">
        <v>0.5173913043478261</v>
      </c>
      <c r="BD286" s="378">
        <v>6.5838509316770181E-3</v>
      </c>
      <c r="BE286" s="355">
        <v>0.41517303322919624</v>
      </c>
      <c r="BF286" s="324">
        <v>0.51714949216730977</v>
      </c>
      <c r="BG286" s="322">
        <v>0.82439024390243909</v>
      </c>
      <c r="BH286" s="29">
        <v>0.81140350877192979</v>
      </c>
      <c r="BI286" s="323">
        <v>0.63108695652173918</v>
      </c>
      <c r="BJ286" s="14">
        <v>0.94230769230769229</v>
      </c>
      <c r="BK286" s="14">
        <v>0.92307692307692313</v>
      </c>
      <c r="BL286" s="33">
        <v>0.56521739130434789</v>
      </c>
      <c r="BM286" s="378">
        <v>6.4596273291925464E-3</v>
      </c>
      <c r="BN286" s="355">
        <v>0.41635406144293458</v>
      </c>
      <c r="BO286" s="324">
        <v>0.51013998639137104</v>
      </c>
      <c r="BP286" s="322">
        <v>0.826829268292683</v>
      </c>
      <c r="BQ286" s="29">
        <v>0.8103070175438597</v>
      </c>
      <c r="BR286" s="323">
        <v>0.67673913043478262</v>
      </c>
      <c r="BS286" s="14">
        <v>0.94230769230769229</v>
      </c>
      <c r="BT286" s="14">
        <v>0.93461538461538463</v>
      </c>
      <c r="BU286" s="33">
        <v>0.56956521739130439</v>
      </c>
      <c r="BV286" s="378">
        <v>6.5838509316770181E-3</v>
      </c>
      <c r="BW286" s="355">
        <v>0.44304392585199287</v>
      </c>
      <c r="BX286" s="322">
        <v>0.72682926829268291</v>
      </c>
      <c r="BY286" s="29">
        <v>0.82885599415204325</v>
      </c>
      <c r="BZ286" s="32">
        <v>0.72434782608696602</v>
      </c>
      <c r="CA286" s="14">
        <v>0.96346153846154103</v>
      </c>
      <c r="CB286" s="14">
        <v>0.94230769230769229</v>
      </c>
      <c r="CC286" s="33">
        <v>0.59565217391304548</v>
      </c>
      <c r="CD286" s="34">
        <v>6.5424430641821945E-3</v>
      </c>
      <c r="CE286" s="393">
        <v>0.49384145632925569</v>
      </c>
      <c r="CF286" s="387"/>
      <c r="CG286" s="44"/>
      <c r="CH286" s="44"/>
      <c r="CI286" s="44"/>
      <c r="CJ286" s="44"/>
      <c r="CK286" s="44"/>
      <c r="CL286" s="44"/>
      <c r="CM286" s="44"/>
    </row>
    <row r="287" spans="1:91" ht="0.95" customHeight="1" x14ac:dyDescent="0.25">
      <c r="A287">
        <v>81</v>
      </c>
      <c r="B287" s="15" t="s">
        <v>80</v>
      </c>
      <c r="C287" s="21">
        <v>0.84737223735997569</v>
      </c>
      <c r="D287" s="319">
        <v>0.53262562388057222</v>
      </c>
      <c r="E287" s="320">
        <v>0.81463414634146347</v>
      </c>
      <c r="F287" s="243">
        <v>0.758254716981132</v>
      </c>
      <c r="G287" s="321">
        <v>0.47043478260869559</v>
      </c>
      <c r="H287" s="244">
        <v>0.60769230769230775</v>
      </c>
      <c r="I287" s="244">
        <v>0.6576923076923078</v>
      </c>
      <c r="J287" s="245">
        <v>0.54782608695652169</v>
      </c>
      <c r="K287" s="247">
        <v>1.3664596273291925E-2</v>
      </c>
      <c r="L287" s="54">
        <v>0.87343420528482285</v>
      </c>
      <c r="M287" s="319">
        <v>0.56956119394894467</v>
      </c>
      <c r="N287" s="320">
        <v>0.84390243902439022</v>
      </c>
      <c r="O287" s="243">
        <v>0.74158653846153844</v>
      </c>
      <c r="P287" s="321">
        <v>0.50413043478260866</v>
      </c>
      <c r="Q287" s="244">
        <v>0.61538461538461542</v>
      </c>
      <c r="R287" s="244">
        <v>0.67307692307692313</v>
      </c>
      <c r="S287" s="245">
        <v>0.57826086956521738</v>
      </c>
      <c r="T287" s="344">
        <v>1.6149068322981366E-2</v>
      </c>
      <c r="U287" s="355">
        <v>0.93272327194451077</v>
      </c>
      <c r="V287" s="324">
        <v>0.58151246162600312</v>
      </c>
      <c r="W287" s="322">
        <v>0.84146341463414631</v>
      </c>
      <c r="X287" s="29">
        <v>0.74399038461538469</v>
      </c>
      <c r="Y287" s="323">
        <v>0.52760869565217394</v>
      </c>
      <c r="Z287" s="14">
        <v>0.61538461538461542</v>
      </c>
      <c r="AA287" s="14">
        <v>0.69230769230769229</v>
      </c>
      <c r="AB287" s="33">
        <v>0.56956521739130439</v>
      </c>
      <c r="AC287" s="378">
        <v>1.6149068322981366E-2</v>
      </c>
      <c r="AD287" s="357">
        <v>0.97473359753412603</v>
      </c>
      <c r="AE287" s="324">
        <v>0.58019566568705416</v>
      </c>
      <c r="AF287" s="322">
        <v>0.85365853658536583</v>
      </c>
      <c r="AG287" s="29">
        <v>0.74278846153846156</v>
      </c>
      <c r="AH287" s="323">
        <v>0.54565217391304344</v>
      </c>
      <c r="AI287" s="14">
        <v>0.64615384615384619</v>
      </c>
      <c r="AJ287" s="14">
        <v>0.7153846153846154</v>
      </c>
      <c r="AK287" s="33">
        <v>0.60434782608695659</v>
      </c>
      <c r="AL287" s="378">
        <v>1.7391304347826087E-2</v>
      </c>
      <c r="AM287" s="357">
        <v>0.9244377196539606</v>
      </c>
      <c r="AN287" s="324">
        <v>0.5611131282526407</v>
      </c>
      <c r="AO287" s="322">
        <v>0.83170731707317069</v>
      </c>
      <c r="AP287" s="29">
        <v>0.7719907407407407</v>
      </c>
      <c r="AQ287" s="323">
        <v>0.55413043478260859</v>
      </c>
      <c r="AR287" s="14">
        <v>0.67692307692307696</v>
      </c>
      <c r="AS287" s="14">
        <v>0.73846153846153839</v>
      </c>
      <c r="AT287" s="33">
        <v>0.59565217391304337</v>
      </c>
      <c r="AU287" s="378">
        <v>1.7391304347826087E-2</v>
      </c>
      <c r="AV287" s="357">
        <v>0.90198657896485279</v>
      </c>
      <c r="AW287" s="324">
        <v>0.57196612136232516</v>
      </c>
      <c r="AX287" s="322">
        <v>0.84390243902439022</v>
      </c>
      <c r="AY287" s="29">
        <v>0.75943396226415094</v>
      </c>
      <c r="AZ287" s="323">
        <v>0.57608695652173914</v>
      </c>
      <c r="BA287" s="14">
        <v>0.67692307692307696</v>
      </c>
      <c r="BB287" s="14">
        <v>0.75769230769230766</v>
      </c>
      <c r="BC287" s="33">
        <v>0.58695652173913038</v>
      </c>
      <c r="BD287" s="378">
        <v>2.4844720496894408E-2</v>
      </c>
      <c r="BE287" s="357">
        <v>0.92159069445697617</v>
      </c>
      <c r="BF287" s="324">
        <v>0.61861311863439894</v>
      </c>
      <c r="BG287" s="322">
        <v>0.89268292682926831</v>
      </c>
      <c r="BH287" s="29">
        <v>0.75589622641509424</v>
      </c>
      <c r="BI287" s="323">
        <v>0.60717391304347823</v>
      </c>
      <c r="BJ287" s="14">
        <v>0.7</v>
      </c>
      <c r="BK287" s="14">
        <v>0.73461538461538467</v>
      </c>
      <c r="BL287" s="33">
        <v>0.70869565217391306</v>
      </c>
      <c r="BM287" s="378">
        <v>2.6086956521739129E-2</v>
      </c>
      <c r="BN287" s="357">
        <v>0.90477887730874162</v>
      </c>
      <c r="BO287" s="324">
        <v>0.62765275985336888</v>
      </c>
      <c r="BP287" s="322">
        <v>0.9</v>
      </c>
      <c r="BQ287" s="29">
        <v>0.74278846153846156</v>
      </c>
      <c r="BR287" s="323">
        <v>0.63521739130434784</v>
      </c>
      <c r="BS287" s="14">
        <v>0.71153846153846156</v>
      </c>
      <c r="BT287" s="14">
        <v>0.78076923076923077</v>
      </c>
      <c r="BU287" s="33">
        <v>0.63478260869565217</v>
      </c>
      <c r="BV287" s="378">
        <v>2.732919254658385E-2</v>
      </c>
      <c r="BW287" s="357">
        <v>0.88282784672138248</v>
      </c>
      <c r="BX287" s="322">
        <v>0.81463414634146347</v>
      </c>
      <c r="BY287" s="29">
        <v>0.73474120437563784</v>
      </c>
      <c r="BZ287" s="32">
        <v>0.66173913043477783</v>
      </c>
      <c r="CA287" s="14">
        <v>0.72307692307692573</v>
      </c>
      <c r="CB287" s="14">
        <v>0.77884615384615818</v>
      </c>
      <c r="CC287" s="33">
        <v>0.69130434782609096</v>
      </c>
      <c r="CD287" s="34">
        <v>2.8571428571428571E-2</v>
      </c>
      <c r="CE287" s="393">
        <v>0.60302997066954811</v>
      </c>
      <c r="CF287" s="387"/>
      <c r="CG287" s="44"/>
      <c r="CH287" s="44"/>
      <c r="CI287" s="44"/>
      <c r="CJ287" s="44"/>
      <c r="CK287" s="44"/>
      <c r="CL287" s="44"/>
      <c r="CM287" s="44"/>
    </row>
    <row r="288" spans="1:91" x14ac:dyDescent="0.25">
      <c r="A288">
        <v>82</v>
      </c>
      <c r="B288" s="15" t="s">
        <v>81</v>
      </c>
      <c r="C288" s="21">
        <v>0.28349379546427045</v>
      </c>
      <c r="D288" s="319">
        <v>0.32118114807581222</v>
      </c>
      <c r="E288" s="320">
        <v>0.50170731707317073</v>
      </c>
      <c r="F288" s="243">
        <v>0.890625</v>
      </c>
      <c r="G288" s="321">
        <v>0.18760869565217392</v>
      </c>
      <c r="H288" s="244">
        <v>0.85769230769230775</v>
      </c>
      <c r="I288" s="244">
        <v>0.62692307692307692</v>
      </c>
      <c r="J288" s="245">
        <v>0.68260869565217397</v>
      </c>
      <c r="K288" s="247">
        <v>5.3416149068322982E-2</v>
      </c>
      <c r="L288" s="54">
        <v>0.24949405867062754</v>
      </c>
      <c r="M288" s="319">
        <v>0.36005933686152841</v>
      </c>
      <c r="N288" s="320">
        <v>0.57804878048780484</v>
      </c>
      <c r="O288" s="243">
        <v>0.87797619047619047</v>
      </c>
      <c r="P288" s="321">
        <v>0.19586956521739129</v>
      </c>
      <c r="Q288" s="244">
        <v>0.88846153846153841</v>
      </c>
      <c r="R288" s="244">
        <v>0.63461538461538458</v>
      </c>
      <c r="S288" s="245">
        <v>0.68260869565217397</v>
      </c>
      <c r="T288" s="344">
        <v>5.3416149068322982E-2</v>
      </c>
      <c r="U288" s="355">
        <v>0.23281229561805103</v>
      </c>
      <c r="V288" s="324">
        <v>0.38270958159404178</v>
      </c>
      <c r="W288" s="322">
        <v>0.6097560975609756</v>
      </c>
      <c r="X288" s="29">
        <v>0.86794354838709675</v>
      </c>
      <c r="Y288" s="323">
        <v>0.20195652173913045</v>
      </c>
      <c r="Z288" s="14">
        <v>0.90769230769230769</v>
      </c>
      <c r="AA288" s="14">
        <v>0.64615384615384619</v>
      </c>
      <c r="AB288" s="33">
        <v>0.62608695652173907</v>
      </c>
      <c r="AC288" s="378">
        <v>5.46583850931677E-2</v>
      </c>
      <c r="AD288" s="355">
        <v>0.26418927725118485</v>
      </c>
      <c r="AE288" s="324">
        <v>0.38989781567801779</v>
      </c>
      <c r="AF288" s="322">
        <v>0.64634146341463417</v>
      </c>
      <c r="AG288" s="29">
        <v>0.85963114754098358</v>
      </c>
      <c r="AH288" s="323">
        <v>0.22260869565217392</v>
      </c>
      <c r="AI288" s="14">
        <v>0.92692307692307696</v>
      </c>
      <c r="AJ288" s="14">
        <v>0.6576923076923078</v>
      </c>
      <c r="AK288" s="33">
        <v>0.63913043478260867</v>
      </c>
      <c r="AL288" s="378">
        <v>5.7142857142857141E-2</v>
      </c>
      <c r="AM288" s="355">
        <v>0.30438936975926428</v>
      </c>
      <c r="AN288" s="324">
        <v>0.38334823423191861</v>
      </c>
      <c r="AO288" s="322">
        <v>0.63170731707317063</v>
      </c>
      <c r="AP288" s="29">
        <v>0.86895161290322576</v>
      </c>
      <c r="AQ288" s="323">
        <v>0.23152173913043478</v>
      </c>
      <c r="AR288" s="14">
        <v>0.93461538461538463</v>
      </c>
      <c r="AS288" s="14">
        <v>0.67692307692307696</v>
      </c>
      <c r="AT288" s="33">
        <v>0.65652173913043477</v>
      </c>
      <c r="AU288" s="378">
        <v>5.9627329192546583E-2</v>
      </c>
      <c r="AV288" s="355">
        <v>0.29847467280659229</v>
      </c>
      <c r="AW288" s="324">
        <v>0.3772878179540029</v>
      </c>
      <c r="AX288" s="322">
        <v>0.65121951219512186</v>
      </c>
      <c r="AY288" s="29">
        <v>0.85860655737704916</v>
      </c>
      <c r="AZ288" s="323">
        <v>0.25978260869565217</v>
      </c>
      <c r="BA288" s="14">
        <v>0.93461538461538463</v>
      </c>
      <c r="BB288" s="14">
        <v>0.69230769230769229</v>
      </c>
      <c r="BC288" s="33">
        <v>0.66086956521739126</v>
      </c>
      <c r="BD288" s="378">
        <v>7.0807453416149066E-2</v>
      </c>
      <c r="BE288" s="355">
        <v>0.23171947125472095</v>
      </c>
      <c r="BF288" s="324">
        <v>0.36740015936209092</v>
      </c>
      <c r="BG288" s="322">
        <v>0.61219512195121961</v>
      </c>
      <c r="BH288" s="29">
        <v>0.87797619047619047</v>
      </c>
      <c r="BI288" s="323">
        <v>0.38065217391304346</v>
      </c>
      <c r="BJ288" s="14">
        <v>0.93461538461538463</v>
      </c>
      <c r="BK288" s="14">
        <v>0.62307692307692308</v>
      </c>
      <c r="BL288" s="33">
        <v>0.83478260869565224</v>
      </c>
      <c r="BM288" s="378">
        <v>8.1987577639751549E-2</v>
      </c>
      <c r="BN288" s="355">
        <v>0.24789503280224931</v>
      </c>
      <c r="BO288" s="324">
        <v>0.3526181515960653</v>
      </c>
      <c r="BP288" s="322">
        <v>0.60000000000000009</v>
      </c>
      <c r="BQ288" s="29">
        <v>0.87996031746031744</v>
      </c>
      <c r="BR288" s="323">
        <v>0.36695652173913046</v>
      </c>
      <c r="BS288" s="14">
        <v>0.91923076923076918</v>
      </c>
      <c r="BT288" s="14">
        <v>0.63846153846153852</v>
      </c>
      <c r="BU288" s="33">
        <v>0.75652173913043486</v>
      </c>
      <c r="BV288" s="378">
        <v>8.5714285714285715E-2</v>
      </c>
      <c r="BW288" s="355">
        <v>0.25706142538602039</v>
      </c>
      <c r="BX288" s="322">
        <v>0.50170731707317073</v>
      </c>
      <c r="BY288" s="29">
        <v>0.88447260624679913</v>
      </c>
      <c r="BZ288" s="32">
        <v>0.44152173913043163</v>
      </c>
      <c r="CA288" s="14">
        <v>0.91923076923076941</v>
      </c>
      <c r="CB288" s="14">
        <v>0.61153846153846503</v>
      </c>
      <c r="CC288" s="33">
        <v>0.84565217391305536</v>
      </c>
      <c r="CD288" s="34">
        <v>9.4409937888198764E-2</v>
      </c>
      <c r="CE288" s="393">
        <v>0.33945621301149742</v>
      </c>
      <c r="CF288" s="387"/>
      <c r="CG288" s="44"/>
      <c r="CH288" s="44"/>
      <c r="CI288" s="44"/>
      <c r="CJ288" s="44"/>
      <c r="CK288" s="44"/>
      <c r="CL288" s="44"/>
      <c r="CM288" s="44"/>
    </row>
    <row r="289" spans="1:91" s="22" customFormat="1" ht="15.75" thickBot="1" x14ac:dyDescent="0.3">
      <c r="A289" s="17">
        <v>83</v>
      </c>
      <c r="B289" s="18" t="s">
        <v>82</v>
      </c>
      <c r="C289" s="21">
        <v>0.44228560285268548</v>
      </c>
      <c r="D289" s="319">
        <v>0.5076032494865097</v>
      </c>
      <c r="E289" s="320">
        <v>0.79756097560975614</v>
      </c>
      <c r="F289" s="243">
        <v>0.8103070175438597</v>
      </c>
      <c r="G289" s="321">
        <v>4.999999999999994E-3</v>
      </c>
      <c r="H289" s="244">
        <v>0.50769230769230766</v>
      </c>
      <c r="I289" s="244">
        <v>0.88461538461538458</v>
      </c>
      <c r="J289" s="245">
        <v>0.65217391304347827</v>
      </c>
      <c r="K289" s="247">
        <v>9.9378881987577643E-4</v>
      </c>
      <c r="L289" s="54">
        <v>0.59077759740259739</v>
      </c>
      <c r="M289" s="319">
        <v>0.5317393798311465</v>
      </c>
      <c r="N289" s="320">
        <v>0.82926829268292679</v>
      </c>
      <c r="O289" s="243">
        <v>0.81359649122807021</v>
      </c>
      <c r="P289" s="321">
        <v>1.4130434782608696E-2</v>
      </c>
      <c r="Q289" s="244">
        <v>0.54230769230769227</v>
      </c>
      <c r="R289" s="244">
        <v>0.93461538461538463</v>
      </c>
      <c r="S289" s="245">
        <v>0.75652173913043486</v>
      </c>
      <c r="T289" s="344">
        <v>9.9378881987577643E-4</v>
      </c>
      <c r="U289" s="359">
        <v>0.80645405805139592</v>
      </c>
      <c r="V289" s="360">
        <v>0.53286134189031875</v>
      </c>
      <c r="W289" s="361">
        <v>0.83170731707317069</v>
      </c>
      <c r="X289" s="362">
        <v>0.78636363636363638</v>
      </c>
      <c r="Y289" s="363">
        <v>2.6086956521739129E-2</v>
      </c>
      <c r="Z289" s="364">
        <v>0.59615384615384615</v>
      </c>
      <c r="AA289" s="364">
        <v>0.95769230769230762</v>
      </c>
      <c r="AB289" s="365">
        <v>0.74782608695652175</v>
      </c>
      <c r="AC289" s="380">
        <v>9.9378881987577643E-4</v>
      </c>
      <c r="AD289" s="359">
        <v>0.7005251345680138</v>
      </c>
      <c r="AE289" s="360">
        <v>0.59695508619911264</v>
      </c>
      <c r="AF289" s="361">
        <v>0.87073170731707317</v>
      </c>
      <c r="AG289" s="362">
        <v>0.78636363636363638</v>
      </c>
      <c r="AH289" s="363">
        <v>4.1739130434782612E-2</v>
      </c>
      <c r="AI289" s="364">
        <v>0.58461538461538454</v>
      </c>
      <c r="AJ289" s="364">
        <v>0.97692307692307689</v>
      </c>
      <c r="AK289" s="365">
        <v>0.69565217391304346</v>
      </c>
      <c r="AL289" s="380">
        <v>9.9378881987577643E-4</v>
      </c>
      <c r="AM289" s="359">
        <v>0.7729862618130906</v>
      </c>
      <c r="AN289" s="360">
        <v>0.64613650922683352</v>
      </c>
      <c r="AO289" s="361">
        <v>0.90243902439024393</v>
      </c>
      <c r="AP289" s="362">
        <v>0.75707547169811318</v>
      </c>
      <c r="AQ289" s="363">
        <v>4.5000000000000005E-2</v>
      </c>
      <c r="AR289" s="364">
        <v>0.62692307692307692</v>
      </c>
      <c r="AS289" s="364">
        <v>0.96153846153846156</v>
      </c>
      <c r="AT289" s="365">
        <v>0.7</v>
      </c>
      <c r="AU289" s="380">
        <v>1.1180124223602484E-3</v>
      </c>
      <c r="AV289" s="359">
        <v>0.73770017273998523</v>
      </c>
      <c r="AW289" s="360">
        <v>0.67522808718579153</v>
      </c>
      <c r="AX289" s="361">
        <v>0.92926829268292677</v>
      </c>
      <c r="AY289" s="362">
        <v>0.75589622641509424</v>
      </c>
      <c r="AZ289" s="363">
        <v>6.8260869565217402E-2</v>
      </c>
      <c r="BA289" s="364">
        <v>0.62307692307692308</v>
      </c>
      <c r="BB289" s="364">
        <v>0.95</v>
      </c>
      <c r="BC289" s="365">
        <v>0.73913043478260865</v>
      </c>
      <c r="BD289" s="380">
        <v>1.1180124223602484E-3</v>
      </c>
      <c r="BE289" s="359">
        <v>0.62806684274685087</v>
      </c>
      <c r="BF289" s="360">
        <v>0.61212200203099743</v>
      </c>
      <c r="BG289" s="361">
        <v>0.91951219512195115</v>
      </c>
      <c r="BH289" s="362">
        <v>0.74278846153846156</v>
      </c>
      <c r="BI289" s="363">
        <v>7.1956521739130419E-2</v>
      </c>
      <c r="BJ289" s="364">
        <v>0.63846153846153841</v>
      </c>
      <c r="BK289" s="364">
        <v>0.80384615384615377</v>
      </c>
      <c r="BL289" s="365">
        <v>0.84347826086956523</v>
      </c>
      <c r="BM289" s="380">
        <v>1.2422360248447205E-3</v>
      </c>
      <c r="BN289" s="359">
        <v>0.79566498942072039</v>
      </c>
      <c r="BO289" s="360">
        <v>0.7243525664464876</v>
      </c>
      <c r="BP289" s="361">
        <v>0.91951219512195115</v>
      </c>
      <c r="BQ289" s="362">
        <v>0.74278846153846156</v>
      </c>
      <c r="BR289" s="363">
        <v>8.5869565217391308E-2</v>
      </c>
      <c r="BS289" s="364">
        <v>0.66538461538461546</v>
      </c>
      <c r="BT289" s="364">
        <v>0.7846153846153846</v>
      </c>
      <c r="BU289" s="365">
        <v>0.82608695652173914</v>
      </c>
      <c r="BV289" s="380">
        <v>1.1180124223602484E-3</v>
      </c>
      <c r="BW289" s="359">
        <v>0.78103373524702457</v>
      </c>
      <c r="BX289" s="361">
        <v>0.79756097560975614</v>
      </c>
      <c r="BY289" s="362">
        <v>0.73564495645863559</v>
      </c>
      <c r="BZ289" s="394">
        <v>9.9347826086954152E-2</v>
      </c>
      <c r="CA289" s="364">
        <v>0.67115384615384788</v>
      </c>
      <c r="CB289" s="364">
        <v>0.70576923076922726</v>
      </c>
      <c r="CC289" s="365">
        <v>0.89782608695652566</v>
      </c>
      <c r="CD289" s="395">
        <v>1.1594202898550724E-3</v>
      </c>
      <c r="CE289" s="396">
        <v>0.66215985214245254</v>
      </c>
      <c r="CF289" s="389"/>
      <c r="CG289" s="17"/>
      <c r="CH289" s="17"/>
      <c r="CI289" s="17"/>
      <c r="CJ289" s="17"/>
      <c r="CK289" s="17"/>
      <c r="CL289" s="17"/>
      <c r="CM289" s="17"/>
    </row>
    <row r="290" spans="1:91" x14ac:dyDescent="0.25">
      <c r="N290"/>
      <c r="Y290"/>
      <c r="AJ290"/>
      <c r="AU290"/>
      <c r="BF290"/>
      <c r="BQ290"/>
      <c r="CB290"/>
    </row>
    <row r="291" spans="1:91" x14ac:dyDescent="0.25">
      <c r="N291"/>
      <c r="Y291"/>
      <c r="AJ291"/>
      <c r="AU291"/>
      <c r="BF291"/>
      <c r="BQ291"/>
      <c r="CB291"/>
    </row>
  </sheetData>
  <sortState columnSort="1" ref="C1:CN89">
    <sortCondition ref="C2:CN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A95"/>
  <sheetViews>
    <sheetView topLeftCell="A10" workbookViewId="0">
      <selection activeCell="L86" sqref="L86:U95"/>
    </sheetView>
  </sheetViews>
  <sheetFormatPr defaultRowHeight="15" x14ac:dyDescent="0.25"/>
  <cols>
    <col min="2" max="2" width="5.7109375" customWidth="1"/>
    <col min="3" max="9" width="1.7109375" customWidth="1"/>
    <col min="10" max="10" width="5.7109375" customWidth="1"/>
    <col min="11" max="12" width="4.7109375" customWidth="1"/>
    <col min="13" max="21" width="5.7109375" customWidth="1"/>
    <col min="22" max="22" width="4.7109375" customWidth="1"/>
    <col min="23" max="95" width="0.28515625" customWidth="1"/>
    <col min="96" max="96" width="3.85546875" customWidth="1"/>
  </cols>
  <sheetData>
    <row r="3" spans="2:105" x14ac:dyDescent="0.25">
      <c r="B3" s="81">
        <v>2014</v>
      </c>
      <c r="C3" s="51">
        <v>2014</v>
      </c>
      <c r="D3" s="63">
        <v>2014</v>
      </c>
      <c r="E3" s="64">
        <v>2014</v>
      </c>
      <c r="F3" s="65">
        <v>2014</v>
      </c>
      <c r="G3" s="64">
        <v>2014</v>
      </c>
      <c r="H3" s="71">
        <v>2014</v>
      </c>
      <c r="I3" s="66">
        <v>2014</v>
      </c>
      <c r="J3" s="66">
        <v>2014</v>
      </c>
      <c r="L3" s="81">
        <v>2014</v>
      </c>
      <c r="M3" s="74">
        <v>1</v>
      </c>
      <c r="N3" s="21">
        <v>1.4539493368763312</v>
      </c>
      <c r="O3" s="21">
        <v>-0.76642773012354837</v>
      </c>
      <c r="P3" s="21">
        <v>-0.48445954499876009</v>
      </c>
      <c r="Q3" s="21">
        <v>0.18822298934590406</v>
      </c>
      <c r="R3" s="21">
        <v>-1.1248418287703184</v>
      </c>
      <c r="S3" s="21">
        <v>0.29934321641763134</v>
      </c>
      <c r="T3" s="21">
        <v>-0.43423069142534626</v>
      </c>
      <c r="U3" s="21">
        <v>7.6657629056783083E-2</v>
      </c>
      <c r="V3" s="21">
        <v>0.12728262047518107</v>
      </c>
      <c r="W3" s="21">
        <v>0.26897656747543991</v>
      </c>
      <c r="X3" s="21">
        <v>-0.44388137748303502</v>
      </c>
      <c r="Y3" s="21">
        <v>-8.1436930588653103E-2</v>
      </c>
      <c r="Z3" s="21">
        <v>-0.54659672734550913</v>
      </c>
      <c r="AA3" s="21">
        <v>-0.2779408247362965</v>
      </c>
      <c r="AB3" s="21">
        <v>-0.57282865218595502</v>
      </c>
      <c r="AC3" s="21">
        <v>-0.39704169536236739</v>
      </c>
      <c r="AD3" s="21">
        <v>0.19131541562674209</v>
      </c>
      <c r="AE3" s="21">
        <v>2.6265650881330438</v>
      </c>
      <c r="AF3" s="21">
        <v>-0.47495192286938853</v>
      </c>
      <c r="AG3" s="21">
        <v>1.2514597084351968</v>
      </c>
      <c r="AH3" s="21">
        <v>-0.70558139677241616</v>
      </c>
      <c r="AI3" s="21">
        <v>0.33397946708281584</v>
      </c>
      <c r="AJ3" s="21">
        <v>-0.1266993317024829</v>
      </c>
      <c r="AK3" s="21">
        <v>9.8029212966747395E-2</v>
      </c>
      <c r="AL3" s="21">
        <v>1.5807455117562175</v>
      </c>
      <c r="AM3" s="21">
        <v>-0.13568910192174816</v>
      </c>
      <c r="AN3" s="21">
        <v>0.11537907170140065</v>
      </c>
      <c r="AO3" s="21">
        <v>-0.95946314157266377</v>
      </c>
      <c r="AP3" s="21">
        <v>1.5784806438556753</v>
      </c>
      <c r="AQ3" s="21">
        <v>-0.81024015204026056</v>
      </c>
      <c r="AR3" s="21">
        <v>-1.1308138712383096</v>
      </c>
      <c r="AS3" s="21">
        <v>0.1853615361980003</v>
      </c>
      <c r="AT3" s="21">
        <v>-9.085246596277953E-2</v>
      </c>
      <c r="AU3" s="21">
        <v>-0.38304827777077677</v>
      </c>
      <c r="AV3" s="21">
        <v>-0.52683837980166437</v>
      </c>
      <c r="AW3" s="21">
        <v>-1.0393303109827345</v>
      </c>
      <c r="AX3" s="21">
        <v>-1.4911300536167402</v>
      </c>
      <c r="AY3" s="21">
        <v>-1.1127308776642508</v>
      </c>
      <c r="AZ3" s="21">
        <v>-1.1217160029662703</v>
      </c>
      <c r="BA3" s="21">
        <v>-0.92141067206122884</v>
      </c>
      <c r="BB3" s="21">
        <v>-1.4973918672031263</v>
      </c>
      <c r="BC3" s="21">
        <v>-0.74133135613402423</v>
      </c>
      <c r="BD3" s="21">
        <v>0.4317087567747212</v>
      </c>
      <c r="BE3" s="21">
        <v>-0.64525660928583473</v>
      </c>
      <c r="BF3" s="21">
        <v>-0.63706848235914326</v>
      </c>
      <c r="BG3" s="21">
        <v>1.5134352814097398</v>
      </c>
      <c r="BH3" s="21">
        <v>7.2623935740692452E-2</v>
      </c>
      <c r="BI3" s="21">
        <v>-0.62091198322705432</v>
      </c>
      <c r="BJ3" s="21">
        <v>0.49412264113649912</v>
      </c>
      <c r="BK3" s="21">
        <v>-0.83774555717503674</v>
      </c>
      <c r="BL3" s="21">
        <v>0.15093178870577756</v>
      </c>
      <c r="BM3" s="21">
        <v>0.88328134324839702</v>
      </c>
      <c r="BN3" s="21">
        <v>-0.43025493888268407</v>
      </c>
      <c r="BO3" s="21">
        <v>0.24321696018620612</v>
      </c>
      <c r="BP3" s="21">
        <v>-0.31610146294228125</v>
      </c>
      <c r="BQ3" s="21">
        <v>-0.44301291163036721</v>
      </c>
      <c r="BR3" s="21">
        <v>-0.72778304014037876</v>
      </c>
      <c r="BS3" s="21">
        <v>0.68841360827688536</v>
      </c>
      <c r="BT3" s="21">
        <v>2.2042636459676799</v>
      </c>
      <c r="BU3" s="21">
        <v>2.7772142237478992</v>
      </c>
      <c r="BV3" s="21">
        <v>2.1187216313046102</v>
      </c>
      <c r="BW3" s="21">
        <v>-0.28516189882549242</v>
      </c>
      <c r="BX3" s="21">
        <v>-1.0552030633508758</v>
      </c>
      <c r="BY3" s="21">
        <v>-0.90283793920525002</v>
      </c>
      <c r="BZ3" s="21">
        <v>-1.3024697719376546</v>
      </c>
      <c r="CA3" s="21">
        <v>-8.6711868338376435E-2</v>
      </c>
      <c r="CB3" s="21">
        <v>-0.86882258086442088</v>
      </c>
      <c r="CC3" s="21">
        <v>-0.6514481080571578</v>
      </c>
      <c r="CD3" s="21">
        <v>0.96100739561612725</v>
      </c>
      <c r="CE3" s="21">
        <v>0.19023501412439447</v>
      </c>
      <c r="CF3" s="21">
        <v>6.7985883865080759E-3</v>
      </c>
      <c r="CG3" s="21">
        <v>-0.16763726991557212</v>
      </c>
      <c r="CH3" s="21">
        <v>0.15349201134781773</v>
      </c>
      <c r="CI3" s="21">
        <v>0.51049168722196003</v>
      </c>
      <c r="CJ3" s="21">
        <v>0.75523628874204274</v>
      </c>
      <c r="CK3" s="21">
        <v>-0.53051715891267637</v>
      </c>
      <c r="CL3" s="21">
        <v>-0.33315287304048846</v>
      </c>
      <c r="CM3" s="21">
        <v>-0.25599171332070869</v>
      </c>
      <c r="CN3" s="21">
        <v>-0.28361174819854568</v>
      </c>
      <c r="CO3" s="21">
        <v>0.23453143843078378</v>
      </c>
      <c r="CP3" s="21">
        <v>3.246017320327891</v>
      </c>
      <c r="CQ3" s="21">
        <v>-0.80413811714909944</v>
      </c>
      <c r="CR3" s="21">
        <v>2.5732527059599755</v>
      </c>
      <c r="CT3" s="21">
        <v>1</v>
      </c>
      <c r="CU3" s="21">
        <v>2.2999999999999998</v>
      </c>
      <c r="CW3" s="21">
        <v>1</v>
      </c>
      <c r="CX3" s="21">
        <v>5</v>
      </c>
      <c r="CZ3" s="399">
        <f t="array" ref="CZ3:DA4">MMULT(CT3:CU4,CW3:CX4)</f>
        <v>7.8999999999999995</v>
      </c>
      <c r="DA3" s="399">
        <v>21.099999999999998</v>
      </c>
    </row>
    <row r="4" spans="2:105" x14ac:dyDescent="0.25">
      <c r="B4" s="74">
        <v>1</v>
      </c>
      <c r="C4" s="4">
        <v>2</v>
      </c>
      <c r="D4" s="46">
        <v>3</v>
      </c>
      <c r="E4" s="7">
        <v>4</v>
      </c>
      <c r="F4">
        <v>5</v>
      </c>
      <c r="G4" s="8">
        <v>6</v>
      </c>
      <c r="H4">
        <v>7</v>
      </c>
      <c r="I4" s="1">
        <v>8</v>
      </c>
      <c r="J4" s="1">
        <v>9</v>
      </c>
      <c r="L4" s="51">
        <v>2014</v>
      </c>
      <c r="M4" s="4">
        <v>2</v>
      </c>
      <c r="N4" s="21">
        <v>1.3061081249813005</v>
      </c>
      <c r="O4" s="21">
        <v>-9.0020525649243243E-3</v>
      </c>
      <c r="P4" s="21">
        <v>-0.55042300957739243</v>
      </c>
      <c r="Q4" s="21">
        <v>1.1767717309096497</v>
      </c>
      <c r="R4" s="21">
        <v>-0.69591923593221183</v>
      </c>
      <c r="S4" s="21">
        <v>0.53641457499407519</v>
      </c>
      <c r="T4" s="21">
        <v>-0.6592319951135347</v>
      </c>
      <c r="U4" s="21">
        <v>0.85110981337312142</v>
      </c>
      <c r="V4" s="21">
        <v>1.0894718048746586</v>
      </c>
      <c r="W4" s="21">
        <v>1.4900297658835191</v>
      </c>
      <c r="X4" s="21">
        <v>-0.3214088322130636</v>
      </c>
      <c r="Y4" s="21">
        <v>0.24331549784156289</v>
      </c>
      <c r="Z4" s="21">
        <v>-0.68307178175918837</v>
      </c>
      <c r="AA4" s="21">
        <v>0.57566117675232875</v>
      </c>
      <c r="AB4" s="21">
        <v>-0.71325286615639738</v>
      </c>
      <c r="AC4" s="21">
        <v>0.20058185450923771</v>
      </c>
      <c r="AD4" s="21">
        <v>0.58222790251301992</v>
      </c>
      <c r="AE4" s="21">
        <v>2.3606046847983899</v>
      </c>
      <c r="AF4" s="21">
        <v>-0.90898650079305765</v>
      </c>
      <c r="AG4" s="21">
        <v>-0.11131312402525124</v>
      </c>
      <c r="AH4" s="21">
        <v>-0.7327831074261637</v>
      </c>
      <c r="AI4" s="21">
        <v>1.8005629802389433</v>
      </c>
      <c r="AJ4" s="21">
        <v>-0.43117731298657158</v>
      </c>
      <c r="AK4" s="21">
        <v>-8.602407756746637E-2</v>
      </c>
      <c r="AL4" s="21">
        <v>0.1297094135401286</v>
      </c>
      <c r="AM4" s="21">
        <v>3.030005034379997E-2</v>
      </c>
      <c r="AN4" s="21">
        <v>0.12566858441909126</v>
      </c>
      <c r="AO4" s="21">
        <v>-1.0412805647376921</v>
      </c>
      <c r="AP4" s="21">
        <v>1.9463399414549967</v>
      </c>
      <c r="AQ4" s="21">
        <v>0.26421913767291655</v>
      </c>
      <c r="AR4" s="21">
        <v>-2.1819337294951473</v>
      </c>
      <c r="AS4" s="21">
        <v>1.1044935848914132</v>
      </c>
      <c r="AT4" s="21">
        <v>0.32240879445257103</v>
      </c>
      <c r="AU4" s="21">
        <v>-0.83850755346091499</v>
      </c>
      <c r="AV4" s="21">
        <v>2.1076291181966144E-2</v>
      </c>
      <c r="AW4" s="21">
        <v>0.37060992192023334</v>
      </c>
      <c r="AX4" s="21">
        <v>-1.6195619924392231</v>
      </c>
      <c r="AY4" s="21">
        <v>-1.0914585342555121</v>
      </c>
      <c r="AZ4" s="21">
        <v>-1.2035616143503154</v>
      </c>
      <c r="BA4" s="21">
        <v>-0.32703617337151314</v>
      </c>
      <c r="BB4" s="21">
        <v>6.1816405773839267E-3</v>
      </c>
      <c r="BC4" s="21">
        <v>0.16404470919933853</v>
      </c>
      <c r="BD4" s="21">
        <v>1.1106706103011976</v>
      </c>
      <c r="BE4" s="21">
        <v>-1.0667873642842565</v>
      </c>
      <c r="BF4" s="21">
        <v>-1.0138603689586667</v>
      </c>
      <c r="BG4" s="21">
        <v>2.2332736211187929</v>
      </c>
      <c r="BH4" s="21">
        <v>-4.0600522204913461E-2</v>
      </c>
      <c r="BI4" s="21">
        <v>-0.87945765390728137</v>
      </c>
      <c r="BJ4" s="21">
        <v>0.89437207837060317</v>
      </c>
      <c r="BK4" s="21">
        <v>-0.42714617579050818</v>
      </c>
      <c r="BL4" s="21">
        <v>1.3701426702613588</v>
      </c>
      <c r="BM4" s="21">
        <v>8.9596049993908064E-2</v>
      </c>
      <c r="BN4" s="21">
        <v>-8.7120114915767613E-2</v>
      </c>
      <c r="BO4" s="21">
        <v>0.59199702989192315</v>
      </c>
      <c r="BP4" s="21">
        <v>-0.54687053180304046</v>
      </c>
      <c r="BQ4" s="21">
        <v>5.4431449388931907E-2</v>
      </c>
      <c r="BR4" s="21">
        <v>-0.7280268494349541</v>
      </c>
      <c r="BS4" s="21">
        <v>1.8004490102301653</v>
      </c>
      <c r="BT4" s="21">
        <v>0.3490893573140661</v>
      </c>
      <c r="BU4" s="21">
        <v>0.82940994516294297</v>
      </c>
      <c r="BV4" s="21">
        <v>2.2867986617792502</v>
      </c>
      <c r="BW4" s="21">
        <v>-6.1148079682310178E-3</v>
      </c>
      <c r="BX4" s="21">
        <v>-1.3611594686276447</v>
      </c>
      <c r="BY4" s="21">
        <v>-0.3586458935213574</v>
      </c>
      <c r="BZ4" s="21">
        <v>-2.1269149584978688</v>
      </c>
      <c r="CA4" s="21">
        <v>-1.0294809200390149</v>
      </c>
      <c r="CB4" s="21">
        <v>-0.8052909577962053</v>
      </c>
      <c r="CC4" s="21">
        <v>-0.89764138213621147</v>
      </c>
      <c r="CD4" s="21">
        <v>-0.36114475376970129</v>
      </c>
      <c r="CE4" s="21">
        <v>-0.95119846343052861</v>
      </c>
      <c r="CF4" s="21">
        <v>-0.41500381686004595</v>
      </c>
      <c r="CG4" s="21">
        <v>-0.55443991524673308</v>
      </c>
      <c r="CH4" s="21">
        <v>0.65925503346051795</v>
      </c>
      <c r="CI4" s="21">
        <v>-0.72665541906317166</v>
      </c>
      <c r="CJ4" s="21">
        <v>-0.58410839618251342</v>
      </c>
      <c r="CK4" s="21">
        <v>-0.94784901772325469</v>
      </c>
      <c r="CL4" s="21">
        <v>-0.43988848420065246</v>
      </c>
      <c r="CM4" s="21">
        <v>-0.26591264944099086</v>
      </c>
      <c r="CN4" s="21">
        <v>-0.18672699226022191</v>
      </c>
      <c r="CO4" s="21">
        <v>9.162820513280226E-2</v>
      </c>
      <c r="CP4" s="21">
        <v>1.224955716370308</v>
      </c>
      <c r="CQ4" s="21">
        <v>-1.4275583797354525</v>
      </c>
      <c r="CR4" s="21">
        <v>2.157556895924361</v>
      </c>
      <c r="CT4" s="21">
        <v>2</v>
      </c>
      <c r="CU4" s="21">
        <v>5</v>
      </c>
      <c r="CW4" s="21">
        <v>3</v>
      </c>
      <c r="CX4" s="21">
        <v>7</v>
      </c>
      <c r="CZ4" s="399">
        <v>17</v>
      </c>
      <c r="DA4" s="399">
        <v>45</v>
      </c>
    </row>
    <row r="5" spans="2:105" x14ac:dyDescent="0.25">
      <c r="B5" s="21">
        <v>1.4539493368763312</v>
      </c>
      <c r="C5" s="21">
        <v>1.3061081249813005</v>
      </c>
      <c r="D5" s="21">
        <v>1.2233635547487411</v>
      </c>
      <c r="E5" s="21">
        <v>-0.32734361481766205</v>
      </c>
      <c r="F5" s="21">
        <v>0.47953217786647723</v>
      </c>
      <c r="G5" s="21">
        <v>0.61089281746855362</v>
      </c>
      <c r="H5" s="21">
        <v>1.2922217834004883</v>
      </c>
      <c r="I5" s="21">
        <v>0.52915582185358578</v>
      </c>
      <c r="J5" s="21">
        <v>2.4885134791987156</v>
      </c>
      <c r="L5" s="63">
        <v>2014</v>
      </c>
      <c r="M5" s="46">
        <v>3</v>
      </c>
      <c r="N5" s="21">
        <v>1.2233635547487411</v>
      </c>
      <c r="O5" s="21">
        <v>0.24878239055778281</v>
      </c>
      <c r="P5" s="21">
        <v>5.1370995100439429E-3</v>
      </c>
      <c r="Q5" s="21">
        <v>0.89850316668508889</v>
      </c>
      <c r="R5" s="21">
        <v>-0.13698932026780428</v>
      </c>
      <c r="S5" s="21">
        <v>0.837591843923154</v>
      </c>
      <c r="T5" s="21">
        <v>5.1370995100439429E-3</v>
      </c>
      <c r="U5" s="21">
        <v>0.97971826370100223</v>
      </c>
      <c r="V5" s="21">
        <v>1.1218446834788505</v>
      </c>
      <c r="W5" s="21">
        <v>1.2030597804947636</v>
      </c>
      <c r="X5" s="21">
        <v>0.14726351928789122</v>
      </c>
      <c r="Y5" s="21">
        <v>0.5330352301134792</v>
      </c>
      <c r="Z5" s="21">
        <v>-0.34002706280758743</v>
      </c>
      <c r="AA5" s="21">
        <v>0.85789561817713234</v>
      </c>
      <c r="AB5" s="21">
        <v>0.32999748757369607</v>
      </c>
      <c r="AC5" s="21">
        <v>0.75637674690724077</v>
      </c>
      <c r="AD5" s="21">
        <v>0.73607297265326244</v>
      </c>
      <c r="AE5" s="21">
        <v>0.91880694093906723</v>
      </c>
      <c r="AF5" s="21">
        <v>-0.13698932026780428</v>
      </c>
      <c r="AG5" s="21">
        <v>-0.15729309452178258</v>
      </c>
      <c r="AH5" s="21">
        <v>-5.5774223251891006E-2</v>
      </c>
      <c r="AI5" s="21">
        <v>0.91880694093906723</v>
      </c>
      <c r="AJ5" s="21">
        <v>0.12695974503391383</v>
      </c>
      <c r="AK5" s="21">
        <v>0.2893899390657404</v>
      </c>
      <c r="AL5" s="21">
        <v>0.63455410138337087</v>
      </c>
      <c r="AM5" s="21">
        <v>0.5330352301134792</v>
      </c>
      <c r="AN5" s="21">
        <v>0.26908616481176206</v>
      </c>
      <c r="AO5" s="21">
        <v>-0.52276103109339234</v>
      </c>
      <c r="AP5" s="21">
        <v>1.0609333607169145</v>
      </c>
      <c r="AQ5" s="21">
        <v>0.51273145585950097</v>
      </c>
      <c r="AR5" s="21">
        <v>-4.2992630423333562</v>
      </c>
      <c r="AS5" s="21">
        <v>0.69546542414530577</v>
      </c>
      <c r="AT5" s="21">
        <v>0.30969371331971779</v>
      </c>
      <c r="AU5" s="21">
        <v>-9.6381771759847634E-2</v>
      </c>
      <c r="AV5" s="21">
        <v>0.12695974503391383</v>
      </c>
      <c r="AW5" s="21">
        <v>0.69546542414530577</v>
      </c>
      <c r="AX5" s="21">
        <v>-2.3094931654434823</v>
      </c>
      <c r="AY5" s="21">
        <v>-1.0100516131888719</v>
      </c>
      <c r="AZ5" s="21">
        <v>-1.2130893557286542</v>
      </c>
      <c r="BA5" s="21">
        <v>0.2893899390657404</v>
      </c>
      <c r="BB5" s="21">
        <v>-0.13698932026780428</v>
      </c>
      <c r="BC5" s="21">
        <v>0.39090881033563102</v>
      </c>
      <c r="BD5" s="21">
        <v>0.55333900436745753</v>
      </c>
      <c r="BE5" s="21">
        <v>-1.2536969042366108</v>
      </c>
      <c r="BF5" s="21">
        <v>-0.7461025478871538</v>
      </c>
      <c r="BG5" s="21">
        <v>1.3248824260186327</v>
      </c>
      <c r="BH5" s="21">
        <v>0.45182013309756597</v>
      </c>
      <c r="BI5" s="21">
        <v>-0.52276103109339234</v>
      </c>
      <c r="BJ5" s="21">
        <v>0.30969371331971779</v>
      </c>
      <c r="BK5" s="21">
        <v>0.16756729354187047</v>
      </c>
      <c r="BL5" s="21">
        <v>1.0203258122089589</v>
      </c>
      <c r="BM5" s="21">
        <v>0.32999748757369607</v>
      </c>
      <c r="BN5" s="21">
        <v>0.18787106779584878</v>
      </c>
      <c r="BO5" s="21">
        <v>0.18787106779584878</v>
      </c>
      <c r="BP5" s="21">
        <v>-0.27911574004565248</v>
      </c>
      <c r="BQ5" s="21">
        <v>0.2893899390657404</v>
      </c>
      <c r="BR5" s="21">
        <v>-0.6242799023632839</v>
      </c>
      <c r="BS5" s="21">
        <v>1.0609333607169145</v>
      </c>
      <c r="BT5" s="21">
        <v>0.43151635884358769</v>
      </c>
      <c r="BU5" s="21">
        <v>0.5330352301134792</v>
      </c>
      <c r="BV5" s="21">
        <v>1.3451862002726109</v>
      </c>
      <c r="BW5" s="21">
        <v>0.37060503608165363</v>
      </c>
      <c r="BX5" s="21">
        <v>-1.456734646776394</v>
      </c>
      <c r="BY5" s="21">
        <v>-0.68519122512521879</v>
      </c>
      <c r="BZ5" s="21">
        <v>-4.2992630423333562</v>
      </c>
      <c r="CA5" s="21">
        <v>-0.80701387064908869</v>
      </c>
      <c r="CB5" s="21">
        <v>-0.70549499937919713</v>
      </c>
      <c r="CC5" s="21">
        <v>-0.90853274191898026</v>
      </c>
      <c r="CD5" s="21">
        <v>-0.64458367661726224</v>
      </c>
      <c r="CE5" s="21">
        <v>-1.0303553874428502</v>
      </c>
      <c r="CF5" s="21">
        <v>-0.11668554601382596</v>
      </c>
      <c r="CG5" s="21">
        <v>-0.34002706280758743</v>
      </c>
      <c r="CH5" s="21">
        <v>0.30969371331971779</v>
      </c>
      <c r="CI5" s="21">
        <v>-0.58367235385532723</v>
      </c>
      <c r="CJ5" s="21">
        <v>-0.78671009639511036</v>
      </c>
      <c r="CK5" s="21">
        <v>-0.70549499937919713</v>
      </c>
      <c r="CL5" s="21">
        <v>-0.23850819153769584</v>
      </c>
      <c r="CM5" s="21">
        <v>6.6048422271978893E-2</v>
      </c>
      <c r="CN5" s="21">
        <v>-9.6381771759847634E-2</v>
      </c>
      <c r="CO5" s="21">
        <v>0.2893899390657404</v>
      </c>
      <c r="CP5" s="21">
        <v>0.89850316668508889</v>
      </c>
      <c r="CQ5" s="21">
        <v>-1.5988610665542411</v>
      </c>
      <c r="CR5" s="21">
        <v>1.0609333607169145</v>
      </c>
    </row>
    <row r="6" spans="2:105" x14ac:dyDescent="0.25">
      <c r="B6" s="21">
        <v>-0.76642773012354837</v>
      </c>
      <c r="C6" s="21">
        <v>-9.0020525649243243E-3</v>
      </c>
      <c r="D6" s="21">
        <v>0.24878239055778281</v>
      </c>
      <c r="E6" s="21">
        <v>7.3199034712429639E-2</v>
      </c>
      <c r="F6" s="21">
        <v>-1.5914259147040721</v>
      </c>
      <c r="G6" s="21">
        <v>0.38513990629362088</v>
      </c>
      <c r="H6" s="21">
        <v>1.0450918109990122</v>
      </c>
      <c r="I6" s="21">
        <v>0.76627603716530079</v>
      </c>
      <c r="J6" s="21">
        <v>0.48506029487437369</v>
      </c>
      <c r="L6" s="64">
        <v>2014</v>
      </c>
      <c r="M6" s="7">
        <v>4</v>
      </c>
      <c r="N6" s="21">
        <v>-0.32734361481766205</v>
      </c>
      <c r="O6" s="21">
        <v>7.3199034712429639E-2</v>
      </c>
      <c r="P6" s="21">
        <v>0.97116355185000902</v>
      </c>
      <c r="Q6" s="21">
        <v>-0.97548355564149081</v>
      </c>
      <c r="R6" s="21">
        <v>1.0936363868879828</v>
      </c>
      <c r="S6" s="21">
        <v>0.23807722539849246</v>
      </c>
      <c r="T6" s="21">
        <v>1.3875443623186512</v>
      </c>
      <c r="U6" s="21">
        <v>-9.746435564682894E-2</v>
      </c>
      <c r="V6" s="21">
        <v>-0.30963669890855616</v>
      </c>
      <c r="W6" s="21">
        <v>-0.72083063501998501</v>
      </c>
      <c r="X6" s="21">
        <v>0.76477326318904792</v>
      </c>
      <c r="Y6" s="21">
        <v>0.25488378965120273</v>
      </c>
      <c r="Z6" s="21">
        <v>0.76477326318904792</v>
      </c>
      <c r="AA6" s="21">
        <v>-9.746435564682894E-2</v>
      </c>
      <c r="AB6" s="21">
        <v>1.7964598063961024</v>
      </c>
      <c r="AC6" s="21">
        <v>0.61663819725460345</v>
      </c>
      <c r="AD6" s="21">
        <v>-9.746435564682894E-2</v>
      </c>
      <c r="AE6" s="21">
        <v>-3.2659046816886188</v>
      </c>
      <c r="AF6" s="21">
        <v>1.5427181310453868</v>
      </c>
      <c r="AG6" s="21">
        <v>-0.72083063501998501</v>
      </c>
      <c r="AH6" s="21">
        <v>1.0936363868879828</v>
      </c>
      <c r="AI6" s="21">
        <v>-1.7807272726369661</v>
      </c>
      <c r="AJ6" s="21">
        <v>0.92394510942573027</v>
      </c>
      <c r="AK6" s="21">
        <v>0.27169035390391305</v>
      </c>
      <c r="AL6" s="21">
        <v>0.46356529578900979</v>
      </c>
      <c r="AM6" s="21">
        <v>0.46356529578900979</v>
      </c>
      <c r="AN6" s="21">
        <v>-9.746435564682894E-2</v>
      </c>
      <c r="AO6" s="21">
        <v>1.3875443623186512</v>
      </c>
      <c r="AP6" s="21">
        <v>-2.3252739598949641</v>
      </c>
      <c r="AQ6" s="21">
        <v>-0.11486062390840587</v>
      </c>
      <c r="AR6" s="21">
        <v>0.76477326318904792</v>
      </c>
      <c r="AS6" s="21">
        <v>-1.5147485640164402</v>
      </c>
      <c r="AT6" s="21">
        <v>-0.72083063501998501</v>
      </c>
      <c r="AU6" s="21">
        <v>1.2581063942744741</v>
      </c>
      <c r="AV6" s="21">
        <v>-0.2919297829994521</v>
      </c>
      <c r="AW6" s="21">
        <v>7.3199034712429639E-2</v>
      </c>
      <c r="AX6" s="21">
        <v>1.0936363868879828</v>
      </c>
      <c r="AY6" s="21">
        <v>0.76477326318904792</v>
      </c>
      <c r="AZ6" s="21">
        <v>0.93968459023382322</v>
      </c>
      <c r="BA6" s="21">
        <v>0.79675994999259259</v>
      </c>
      <c r="BB6" s="21">
        <v>-0.75755609023886972</v>
      </c>
      <c r="BC6" s="21">
        <v>-0.11486062390840587</v>
      </c>
      <c r="BD6" s="21">
        <v>-1.7212320351823758</v>
      </c>
      <c r="BE6" s="21">
        <v>0.4470388409405131</v>
      </c>
      <c r="BF6" s="21">
        <v>0.93968459023382322</v>
      </c>
      <c r="BG6" s="21">
        <v>-1.4953056759593841</v>
      </c>
      <c r="BH6" s="21">
        <v>0.63289372661378118</v>
      </c>
      <c r="BI6" s="21">
        <v>0.97116355185000902</v>
      </c>
      <c r="BJ6" s="21">
        <v>-1.7410637810005727</v>
      </c>
      <c r="BK6" s="21">
        <v>0.93968459023382322</v>
      </c>
      <c r="BL6" s="21">
        <v>-0.97548355564149081</v>
      </c>
      <c r="BM6" s="21">
        <v>-9.746435564682894E-2</v>
      </c>
      <c r="BN6" s="21">
        <v>5.6102702110535183E-2</v>
      </c>
      <c r="BO6" s="21">
        <v>-1.4758627879023283</v>
      </c>
      <c r="BP6" s="21">
        <v>0.4470388409405131</v>
      </c>
      <c r="BQ6" s="21">
        <v>7.3199034712429639E-2</v>
      </c>
      <c r="BR6" s="21">
        <v>0.43051238609201642</v>
      </c>
      <c r="BS6" s="21">
        <v>-1.4953056759593841</v>
      </c>
      <c r="BT6" s="21">
        <v>-0.52952440010707336</v>
      </c>
      <c r="BU6" s="21">
        <v>-1.4953056759593841</v>
      </c>
      <c r="BV6" s="21">
        <v>-1.7807272726369661</v>
      </c>
      <c r="BW6" s="21">
        <v>0.43051238609201642</v>
      </c>
      <c r="BX6" s="21">
        <v>1.0936363868879828</v>
      </c>
      <c r="BY6" s="21">
        <v>-0.95677436147337913</v>
      </c>
      <c r="BZ6" s="21">
        <v>0.63289372661378118</v>
      </c>
      <c r="CA6" s="21">
        <v>1.2428512051835514</v>
      </c>
      <c r="CB6" s="21">
        <v>0.61663819725460345</v>
      </c>
      <c r="CC6" s="21">
        <v>0.27169035390391305</v>
      </c>
      <c r="CD6" s="21">
        <v>-0.73919336262942736</v>
      </c>
      <c r="CE6" s="21">
        <v>0.27169035390391305</v>
      </c>
      <c r="CF6" s="21">
        <v>0.46356529578900979</v>
      </c>
      <c r="CG6" s="21">
        <v>0.28849691815662154</v>
      </c>
      <c r="CH6" s="21">
        <v>-1.2208618330001695</v>
      </c>
      <c r="CI6" s="21">
        <v>0.63289372661378118</v>
      </c>
      <c r="CJ6" s="21">
        <v>-0.51149554027234923</v>
      </c>
      <c r="CK6" s="21">
        <v>0.95542407104191618</v>
      </c>
      <c r="CL6" s="21">
        <v>0.23807722539849246</v>
      </c>
      <c r="CM6" s="21">
        <v>0.27169035390391305</v>
      </c>
      <c r="CN6" s="21">
        <v>5.6102702110535183E-2</v>
      </c>
      <c r="CO6" s="21">
        <v>-0.14965316043155799</v>
      </c>
      <c r="CP6" s="21">
        <v>-1.2208618330001695</v>
      </c>
      <c r="CQ6" s="21">
        <v>0.95542407104191618</v>
      </c>
      <c r="CR6" s="21">
        <v>-1.2208618330001695</v>
      </c>
    </row>
    <row r="7" spans="2:105" x14ac:dyDescent="0.25">
      <c r="B7" s="21">
        <v>-0.48445954499876009</v>
      </c>
      <c r="C7" s="21">
        <v>-0.55042300957739243</v>
      </c>
      <c r="D7" s="21">
        <v>5.1370995100439429E-3</v>
      </c>
      <c r="E7" s="21">
        <v>0.97116355185000902</v>
      </c>
      <c r="F7" s="21">
        <v>-7.5660842694989086E-2</v>
      </c>
      <c r="G7" s="21">
        <v>0.85922101976097942</v>
      </c>
      <c r="H7" s="21">
        <v>0.8288530851477206</v>
      </c>
      <c r="I7" s="21">
        <v>0.55550251244377624</v>
      </c>
      <c r="J7" s="21">
        <v>0.62116445141814691</v>
      </c>
      <c r="L7" s="65">
        <v>2014</v>
      </c>
      <c r="M7">
        <v>5</v>
      </c>
      <c r="N7" s="21">
        <v>0.47953217786647723</v>
      </c>
      <c r="O7" s="21">
        <v>-1.5914259147040721</v>
      </c>
      <c r="P7" s="21">
        <v>-7.5660842694989086E-2</v>
      </c>
      <c r="Q7" s="21">
        <v>0.21339203150209141</v>
      </c>
      <c r="R7" s="21">
        <v>-0.63437889830763994</v>
      </c>
      <c r="S7" s="21">
        <v>0.50949497580154002</v>
      </c>
      <c r="T7" s="21">
        <v>-0.18846196433287538</v>
      </c>
      <c r="U7" s="21">
        <v>0.39316881911247015</v>
      </c>
      <c r="V7" s="21">
        <v>0.47600714281529316</v>
      </c>
      <c r="W7" s="21">
        <v>1.0699755489397824</v>
      </c>
      <c r="X7" s="21">
        <v>0.57823315929962593</v>
      </c>
      <c r="Y7" s="21">
        <v>0.98713722523696035</v>
      </c>
      <c r="Z7" s="21">
        <v>-0.77361778282940452</v>
      </c>
      <c r="AA7" s="21">
        <v>-6.5085737541437774E-2</v>
      </c>
      <c r="AB7" s="21">
        <v>1.5282301055936913</v>
      </c>
      <c r="AC7" s="21">
        <v>0.47071959023851706</v>
      </c>
      <c r="AD7" s="21">
        <v>-0.72074225706164574</v>
      </c>
      <c r="AE7" s="21">
        <v>0.29623035520491264</v>
      </c>
      <c r="AF7" s="21">
        <v>1.2250770911918754</v>
      </c>
      <c r="AG7" s="21">
        <v>0.14112881295282151</v>
      </c>
      <c r="AH7" s="21">
        <v>-0.24662504267740898</v>
      </c>
      <c r="AI7" s="21">
        <v>-0.91109414982557713</v>
      </c>
      <c r="AJ7" s="21">
        <v>0.46895707271292503</v>
      </c>
      <c r="AK7" s="21">
        <v>0.98008715513459221</v>
      </c>
      <c r="AL7" s="21">
        <v>0.31209301293524094</v>
      </c>
      <c r="AM7" s="21">
        <v>0.35968098612622418</v>
      </c>
      <c r="AN7" s="21">
        <v>0.25569245211629849</v>
      </c>
      <c r="AO7" s="21">
        <v>1.6639439550642718</v>
      </c>
      <c r="AP7" s="21">
        <v>0.38259371395891972</v>
      </c>
      <c r="AQ7" s="21">
        <v>-1.7497764350454581E-2</v>
      </c>
      <c r="AR7" s="21">
        <v>0.12702867274808613</v>
      </c>
      <c r="AS7" s="21">
        <v>0.37378112633095956</v>
      </c>
      <c r="AT7" s="21">
        <v>-0.5251028117209382</v>
      </c>
      <c r="AU7" s="21">
        <v>-0.21313720969116209</v>
      </c>
      <c r="AV7" s="21">
        <v>0.34205581087030379</v>
      </c>
      <c r="AW7" s="21">
        <v>-1.9844673229110787</v>
      </c>
      <c r="AX7" s="21">
        <v>-2.0725931991906767</v>
      </c>
      <c r="AY7" s="21">
        <v>-1.0503330343473416</v>
      </c>
      <c r="AZ7" s="21">
        <v>-1.0908709374359566</v>
      </c>
      <c r="BA7" s="21">
        <v>-0.32417581380345545</v>
      </c>
      <c r="BB7" s="21">
        <v>-2.3422583806062467</v>
      </c>
      <c r="BC7" s="21">
        <v>-0.13911147361630016</v>
      </c>
      <c r="BD7" s="21">
        <v>0.35968098612622418</v>
      </c>
      <c r="BE7" s="21">
        <v>-1.0274203065146461</v>
      </c>
      <c r="BF7" s="21">
        <v>-0.40877665503186916</v>
      </c>
      <c r="BG7" s="21">
        <v>-0.23957497257504129</v>
      </c>
      <c r="BH7" s="21">
        <v>3.8902796468487891E-2</v>
      </c>
      <c r="BI7" s="21">
        <v>-1.198384506497066</v>
      </c>
      <c r="BJ7" s="21">
        <v>9.1778322236246296E-2</v>
      </c>
      <c r="BK7" s="21">
        <v>-0.40877665503186916</v>
      </c>
      <c r="BL7" s="21">
        <v>0.43546923972667811</v>
      </c>
      <c r="BM7" s="21">
        <v>0.705134421142248</v>
      </c>
      <c r="BN7" s="21">
        <v>0.30856797788405782</v>
      </c>
      <c r="BO7" s="21">
        <v>0.32090560056320117</v>
      </c>
      <c r="BP7" s="21">
        <v>0.64520882527212065</v>
      </c>
      <c r="BQ7" s="21">
        <v>-0.32946336638023155</v>
      </c>
      <c r="BR7" s="21">
        <v>0.42841916962430998</v>
      </c>
      <c r="BS7" s="21">
        <v>0.75272239433323029</v>
      </c>
      <c r="BT7" s="21">
        <v>0.64344630774652944</v>
      </c>
      <c r="BU7" s="21">
        <v>0.72275959639816745</v>
      </c>
      <c r="BV7" s="21">
        <v>0.24335482943715425</v>
      </c>
      <c r="BW7" s="21">
        <v>0.4090314768427985</v>
      </c>
      <c r="BX7" s="21">
        <v>-0.44931455812048465</v>
      </c>
      <c r="BY7" s="21">
        <v>-0.66786673129388729</v>
      </c>
      <c r="BZ7" s="21">
        <v>-2.2118320837124412</v>
      </c>
      <c r="CA7" s="21">
        <v>0.61348350981146482</v>
      </c>
      <c r="CB7" s="21">
        <v>-6.5085737541437774E-2</v>
      </c>
      <c r="CC7" s="21">
        <v>-0.52157777666975458</v>
      </c>
      <c r="CD7" s="21">
        <v>0.59409581702995418</v>
      </c>
      <c r="CE7" s="21">
        <v>-0.11619874578360413</v>
      </c>
      <c r="CF7" s="21">
        <v>-0.38586392719917406</v>
      </c>
      <c r="CG7" s="21">
        <v>0.57470812424844275</v>
      </c>
      <c r="CH7" s="21">
        <v>-0.10209860557886874</v>
      </c>
      <c r="CI7" s="21">
        <v>-0.23604993752385767</v>
      </c>
      <c r="CJ7" s="21">
        <v>-0.93400687765827273</v>
      </c>
      <c r="CK7" s="21">
        <v>3.7384270826860044</v>
      </c>
      <c r="CL7" s="21">
        <v>1.8542958478282037</v>
      </c>
      <c r="CM7" s="21">
        <v>-0.60089106532139258</v>
      </c>
      <c r="CN7" s="21">
        <v>0.16227902325992505</v>
      </c>
      <c r="CO7" s="21">
        <v>1.3079154148946968</v>
      </c>
      <c r="CP7" s="21">
        <v>0.97127456750663299</v>
      </c>
      <c r="CQ7" s="21">
        <v>-1.2036720590738417</v>
      </c>
      <c r="CR7" s="21">
        <v>-3.4826072196642421</v>
      </c>
    </row>
    <row r="8" spans="2:105" x14ac:dyDescent="0.25">
      <c r="B8" s="21">
        <v>0.18822298934590406</v>
      </c>
      <c r="C8" s="21">
        <v>1.1767717309096497</v>
      </c>
      <c r="D8" s="21">
        <v>0.89850316668508889</v>
      </c>
      <c r="E8" s="21">
        <v>-0.97548355564149081</v>
      </c>
      <c r="F8" s="21">
        <v>0.21339203150209141</v>
      </c>
      <c r="G8" s="21">
        <v>0.29483874182364739</v>
      </c>
      <c r="H8" s="21">
        <v>1.1068743040993809</v>
      </c>
      <c r="I8" s="21">
        <v>0.79262272775549125</v>
      </c>
      <c r="J8" s="21">
        <v>0.57216695506238857</v>
      </c>
      <c r="L8" s="64">
        <v>2014</v>
      </c>
      <c r="M8" s="8">
        <v>6</v>
      </c>
      <c r="N8" s="21">
        <v>0.61089281746855362</v>
      </c>
      <c r="O8" s="21">
        <v>0.38513990629362088</v>
      </c>
      <c r="P8" s="21">
        <v>0.85922101976097942</v>
      </c>
      <c r="Q8" s="21">
        <v>0.29483874182364739</v>
      </c>
      <c r="R8" s="21">
        <v>0.65604339970353998</v>
      </c>
      <c r="S8" s="21">
        <v>0.13681170400119433</v>
      </c>
      <c r="T8" s="21">
        <v>-0.11151649829123157</v>
      </c>
      <c r="U8" s="21">
        <v>0.36256461517612765</v>
      </c>
      <c r="V8" s="21">
        <v>0.4302904885286073</v>
      </c>
      <c r="W8" s="21">
        <v>0.97209747534844615</v>
      </c>
      <c r="X8" s="21">
        <v>0.65604339970353998</v>
      </c>
      <c r="Y8" s="21">
        <v>0.70119398193852633</v>
      </c>
      <c r="Z8" s="21">
        <v>0.74634456417351347</v>
      </c>
      <c r="AA8" s="21">
        <v>0.20453757735367395</v>
      </c>
      <c r="AB8" s="21">
        <v>0.54316694411607336</v>
      </c>
      <c r="AC8" s="21">
        <v>0.18196228623618074</v>
      </c>
      <c r="AD8" s="21">
        <v>0.61089281746855362</v>
      </c>
      <c r="AE8" s="21">
        <v>1.0398233487009259</v>
      </c>
      <c r="AF8" s="21">
        <v>-0.42757057393613707</v>
      </c>
      <c r="AG8" s="21">
        <v>0.33998932405863447</v>
      </c>
      <c r="AH8" s="21">
        <v>-0.33726940946616424</v>
      </c>
      <c r="AI8" s="21">
        <v>-2.8205514323904257</v>
      </c>
      <c r="AJ8" s="21">
        <v>0.13681170400119433</v>
      </c>
      <c r="AK8" s="21">
        <v>-0.11151649829123157</v>
      </c>
      <c r="AL8" s="21">
        <v>0.8366457286434863</v>
      </c>
      <c r="AM8" s="21">
        <v>0.65604339970353998</v>
      </c>
      <c r="AN8" s="21">
        <v>0.11423641288370112</v>
      </c>
      <c r="AO8" s="21">
        <v>0.29483874182364739</v>
      </c>
      <c r="AP8" s="21">
        <v>-0.58559761175859082</v>
      </c>
      <c r="AQ8" s="21">
        <v>0.45286577964610047</v>
      </c>
      <c r="AR8" s="21">
        <v>-1.4208833831058421</v>
      </c>
      <c r="AS8" s="21">
        <v>0.47544107076359371</v>
      </c>
      <c r="AT8" s="21">
        <v>6.9085830648714722E-2</v>
      </c>
      <c r="AU8" s="21">
        <v>0.7689198552910067</v>
      </c>
      <c r="AV8" s="21">
        <v>0.88179631087847266</v>
      </c>
      <c r="AW8" s="21">
        <v>-0.40499528281864389</v>
      </c>
      <c r="AX8" s="21">
        <v>-4.6491500129073815</v>
      </c>
      <c r="AY8" s="21">
        <v>0.29483874182364739</v>
      </c>
      <c r="AZ8" s="21">
        <v>-0.15666708052621864</v>
      </c>
      <c r="BA8" s="21">
        <v>6.9085830648714722E-2</v>
      </c>
      <c r="BB8" s="21">
        <v>-3.8815901149126102</v>
      </c>
      <c r="BC8" s="21">
        <v>0.38513990629362088</v>
      </c>
      <c r="BD8" s="21">
        <v>0.249688159588661</v>
      </c>
      <c r="BE8" s="21">
        <v>0.29483874182364739</v>
      </c>
      <c r="BF8" s="21">
        <v>-0.60817290287608405</v>
      </c>
      <c r="BG8" s="21">
        <v>-0.47272115617112415</v>
      </c>
      <c r="BH8" s="21">
        <v>0.36256461517612765</v>
      </c>
      <c r="BI8" s="21">
        <v>-2.414196192275547</v>
      </c>
      <c r="BJ8" s="21">
        <v>-6.6365916056245158E-2</v>
      </c>
      <c r="BK8" s="21">
        <v>0.29483874182364739</v>
      </c>
      <c r="BL8" s="21">
        <v>0.67861869082103321</v>
      </c>
      <c r="BM8" s="21">
        <v>-0.11151649829123157</v>
      </c>
      <c r="BN8" s="21">
        <v>0.8366457286434863</v>
      </c>
      <c r="BO8" s="21">
        <v>0.38513990629362088</v>
      </c>
      <c r="BP8" s="21">
        <v>0.7689198552910067</v>
      </c>
      <c r="BQ8" s="21">
        <v>0.74634456417351347</v>
      </c>
      <c r="BR8" s="21">
        <v>0.31741403294114062</v>
      </c>
      <c r="BS8" s="21">
        <v>0.40771519741111406</v>
      </c>
      <c r="BT8" s="21">
        <v>-0.78877523181603026</v>
      </c>
      <c r="BU8" s="21">
        <v>-0.29211882723117788</v>
      </c>
      <c r="BV8" s="21">
        <v>-0.65332348511107041</v>
      </c>
      <c r="BW8" s="21">
        <v>0.7689198552910067</v>
      </c>
      <c r="BX8" s="21">
        <v>-2.5496479389805069</v>
      </c>
      <c r="BY8" s="21">
        <v>-0.83392581405101673</v>
      </c>
      <c r="BZ8" s="21">
        <v>-1.2177057630484025</v>
      </c>
      <c r="CA8" s="21">
        <v>0.40771519741111406</v>
      </c>
      <c r="CB8" s="21">
        <v>0.11423641288370112</v>
      </c>
      <c r="CC8" s="21">
        <v>-0.24696824499619144</v>
      </c>
      <c r="CD8" s="21">
        <v>0.79149514640849983</v>
      </c>
      <c r="CE8" s="21">
        <v>0.11423641288370112</v>
      </c>
      <c r="CF8" s="21">
        <v>1.3599572962351035E-3</v>
      </c>
      <c r="CG8" s="21">
        <v>0.58831752635106038</v>
      </c>
      <c r="CH8" s="21">
        <v>1.3599572962351035E-3</v>
      </c>
      <c r="CI8" s="21">
        <v>0.27226345070615421</v>
      </c>
      <c r="CJ8" s="21">
        <v>-0.54044702952360379</v>
      </c>
      <c r="CK8" s="21">
        <v>0.33998932405863447</v>
      </c>
      <c r="CL8" s="21">
        <v>0.52059165299858012</v>
      </c>
      <c r="CM8" s="21">
        <v>0.8366457286434863</v>
      </c>
      <c r="CN8" s="21">
        <v>0.11423641288370112</v>
      </c>
      <c r="CO8" s="21">
        <v>0.85922101976097942</v>
      </c>
      <c r="CP8" s="21">
        <v>-0.49529644728861733</v>
      </c>
      <c r="CQ8" s="21">
        <v>0.72376927305601957</v>
      </c>
      <c r="CR8" s="21">
        <v>-0.76619994069853647</v>
      </c>
    </row>
    <row r="9" spans="2:105" x14ac:dyDescent="0.25">
      <c r="B9" s="21">
        <v>-1.1248418287703184</v>
      </c>
      <c r="C9" s="21">
        <v>-0.69591923593221183</v>
      </c>
      <c r="D9" s="21">
        <v>-0.13698932026780428</v>
      </c>
      <c r="E9" s="21">
        <v>1.0936363868879828</v>
      </c>
      <c r="F9" s="21">
        <v>-0.63437889830763994</v>
      </c>
      <c r="G9" s="21">
        <v>0.65604339970353998</v>
      </c>
      <c r="H9" s="21">
        <v>0.2728106472443998</v>
      </c>
      <c r="I9" s="21">
        <v>0.39742236890263311</v>
      </c>
      <c r="J9" s="21">
        <v>0.66471778151215444</v>
      </c>
      <c r="L9" s="71">
        <v>2014</v>
      </c>
      <c r="M9">
        <v>7</v>
      </c>
      <c r="N9" s="21">
        <v>1.2922217834004883</v>
      </c>
      <c r="O9" s="21">
        <v>1.0450918109990122</v>
      </c>
      <c r="P9" s="21">
        <v>0.8288530851477206</v>
      </c>
      <c r="Q9" s="21">
        <v>1.1068743040993809</v>
      </c>
      <c r="R9" s="21">
        <v>0.2728106472443998</v>
      </c>
      <c r="S9" s="21">
        <v>1.0759830575491967</v>
      </c>
      <c r="T9" s="21">
        <v>0.58172311274624455</v>
      </c>
      <c r="U9" s="21">
        <v>1.2922217834004883</v>
      </c>
      <c r="V9" s="21">
        <v>1.1377655506495654</v>
      </c>
      <c r="W9" s="21">
        <v>1.6320254954525175</v>
      </c>
      <c r="X9" s="21">
        <v>0.73617934549716657</v>
      </c>
      <c r="Y9" s="21">
        <v>1.1995480437499342</v>
      </c>
      <c r="Z9" s="21">
        <v>0.8288530851477206</v>
      </c>
      <c r="AA9" s="21">
        <v>0.61261435929642893</v>
      </c>
      <c r="AB9" s="21">
        <v>1.601134248902333</v>
      </c>
      <c r="AC9" s="21">
        <v>0.8288530851477206</v>
      </c>
      <c r="AD9" s="21">
        <v>0.39637563344513738</v>
      </c>
      <c r="AE9" s="21">
        <v>-1.518881652666302</v>
      </c>
      <c r="AF9" s="21">
        <v>0.70528809894698219</v>
      </c>
      <c r="AG9" s="21">
        <v>0.55083186619605928</v>
      </c>
      <c r="AH9" s="21">
        <v>0.64350560584661343</v>
      </c>
      <c r="AI9" s="21">
        <v>-0.34501428375929066</v>
      </c>
      <c r="AJ9" s="21">
        <v>1.1995480437499342</v>
      </c>
      <c r="AK9" s="21">
        <v>0.45815812654550703</v>
      </c>
      <c r="AL9" s="21">
        <v>0.11835441449347696</v>
      </c>
      <c r="AM9" s="21">
        <v>0.18013690759384574</v>
      </c>
      <c r="AN9" s="21">
        <v>1.6320254954525175</v>
      </c>
      <c r="AO9" s="21">
        <v>1.4157867696012258</v>
      </c>
      <c r="AP9" s="21">
        <v>-0.83927422856224276</v>
      </c>
      <c r="AQ9" s="21">
        <v>0.45815812654550703</v>
      </c>
      <c r="AR9" s="21">
        <v>-0.25234054410873663</v>
      </c>
      <c r="AS9" s="21">
        <v>-9.7884311357814668E-2</v>
      </c>
      <c r="AT9" s="21">
        <v>-0.56125300961058144</v>
      </c>
      <c r="AU9" s="21">
        <v>-0.40679677685965948</v>
      </c>
      <c r="AV9" s="21">
        <v>-0.2832317906589219</v>
      </c>
      <c r="AW9" s="21">
        <v>-1.9822503509190692</v>
      </c>
      <c r="AX9" s="21">
        <v>-3.2179002129264491</v>
      </c>
      <c r="AY9" s="21">
        <v>-1.6424466388670396</v>
      </c>
      <c r="AZ9" s="21">
        <v>-1.1481866940640884</v>
      </c>
      <c r="BA9" s="21">
        <v>0.92152682479827464</v>
      </c>
      <c r="BB9" s="21">
        <v>-1.8895766112685155</v>
      </c>
      <c r="BC9" s="21">
        <v>-0.31412303720910539</v>
      </c>
      <c r="BD9" s="21">
        <v>-0.12877555790799905</v>
      </c>
      <c r="BE9" s="21">
        <v>-3.6101818257445892E-2</v>
      </c>
      <c r="BF9" s="21">
        <v>0.58172311274624455</v>
      </c>
      <c r="BG9" s="21">
        <v>0.18013690759384574</v>
      </c>
      <c r="BH9" s="21">
        <v>-0.90105672166261153</v>
      </c>
      <c r="BI9" s="21">
        <v>0.39637563344513738</v>
      </c>
      <c r="BJ9" s="21">
        <v>-0.62303550271095021</v>
      </c>
      <c r="BK9" s="21">
        <v>0.11835441449347696</v>
      </c>
      <c r="BL9" s="21">
        <v>0.42726687999532176</v>
      </c>
      <c r="BM9" s="21">
        <v>-3.6101818257445892E-2</v>
      </c>
      <c r="BN9" s="21">
        <v>0.73617934549716657</v>
      </c>
      <c r="BO9" s="21">
        <v>5.6571921393108175E-2</v>
      </c>
      <c r="BP9" s="21">
        <v>0.92152682479827464</v>
      </c>
      <c r="BQ9" s="21">
        <v>0.365484386894953</v>
      </c>
      <c r="BR9" s="21">
        <v>-0.19055805100836784</v>
      </c>
      <c r="BS9" s="21">
        <v>8.7463167943291675E-2</v>
      </c>
      <c r="BT9" s="21">
        <v>0.39637563344513738</v>
      </c>
      <c r="BU9" s="21">
        <v>-1.3026429268150104</v>
      </c>
      <c r="BV9" s="21">
        <v>-1.2717516802648259</v>
      </c>
      <c r="BW9" s="21">
        <v>0.14924566104366224</v>
      </c>
      <c r="BX9" s="21">
        <v>-1.4570991595659333</v>
      </c>
      <c r="BY9" s="21">
        <v>-0.96283921476298029</v>
      </c>
      <c r="BZ9" s="21">
        <v>-3.4032476922275561</v>
      </c>
      <c r="CA9" s="21">
        <v>-0.56125300961058144</v>
      </c>
      <c r="CB9" s="21">
        <v>-0.43768802340984386</v>
      </c>
      <c r="CC9" s="21">
        <v>-1.2408604337146407</v>
      </c>
      <c r="CD9" s="21">
        <v>-0.25234054410873663</v>
      </c>
      <c r="CE9" s="21">
        <v>-0.43768802340984386</v>
      </c>
      <c r="CF9" s="21">
        <v>-0.22144929755855314</v>
      </c>
      <c r="CG9" s="21">
        <v>-0.34501428375929066</v>
      </c>
      <c r="CH9" s="21">
        <v>-0.25234054410873663</v>
      </c>
      <c r="CI9" s="21">
        <v>-0.40679677685965948</v>
      </c>
      <c r="CJ9" s="21">
        <v>-0.93194796821279591</v>
      </c>
      <c r="CK9" s="21">
        <v>0.2728106472443998</v>
      </c>
      <c r="CL9" s="21">
        <v>-0.62303550271095021</v>
      </c>
      <c r="CM9" s="21">
        <v>-0.40679677685965948</v>
      </c>
      <c r="CN9" s="21">
        <v>-9.7884311357814668E-2</v>
      </c>
      <c r="CO9" s="21">
        <v>1.601134248902333</v>
      </c>
      <c r="CP9" s="21">
        <v>0.365484386894953</v>
      </c>
      <c r="CQ9" s="21">
        <v>-0.777491735461873</v>
      </c>
      <c r="CR9" s="21">
        <v>0.39637563344513738</v>
      </c>
    </row>
    <row r="10" spans="2:105" x14ac:dyDescent="0.25">
      <c r="B10" s="21">
        <v>0.29934321641763134</v>
      </c>
      <c r="C10" s="21">
        <v>0.53641457499407519</v>
      </c>
      <c r="D10" s="21">
        <v>0.837591843923154</v>
      </c>
      <c r="E10" s="21">
        <v>0.23807722539849246</v>
      </c>
      <c r="F10" s="21">
        <v>0.50949497580154002</v>
      </c>
      <c r="G10" s="21">
        <v>0.13681170400119433</v>
      </c>
      <c r="H10" s="21">
        <v>1.0759830575491967</v>
      </c>
      <c r="I10" s="21">
        <v>2.2220100497743569E-3</v>
      </c>
      <c r="J10" s="21">
        <v>0.55039029001538486</v>
      </c>
      <c r="L10" s="66">
        <v>2014</v>
      </c>
      <c r="M10" s="1">
        <v>8</v>
      </c>
      <c r="N10" s="21">
        <v>0.52915582185358578</v>
      </c>
      <c r="O10" s="21">
        <v>0.76627603716530079</v>
      </c>
      <c r="P10" s="21">
        <v>0.55550251244377624</v>
      </c>
      <c r="Q10" s="21">
        <v>0.79262272775549125</v>
      </c>
      <c r="R10" s="21">
        <v>0.39742236890263311</v>
      </c>
      <c r="S10" s="21">
        <v>2.2220100497743569E-3</v>
      </c>
      <c r="T10" s="21">
        <v>-0.10316475231098793</v>
      </c>
      <c r="U10" s="21">
        <v>0.87166279952606307</v>
      </c>
      <c r="V10" s="21">
        <v>0.8189694183456816</v>
      </c>
      <c r="W10" s="21">
        <v>0.68723596539472886</v>
      </c>
      <c r="X10" s="21">
        <v>0.63454258421434806</v>
      </c>
      <c r="Y10" s="21">
        <v>0.45011575008301391</v>
      </c>
      <c r="Z10" s="21">
        <v>0.58184920303396659</v>
      </c>
      <c r="AA10" s="21">
        <v>0.50280913126339544</v>
      </c>
      <c r="AB10" s="21">
        <v>-0.39297834880308374</v>
      </c>
      <c r="AC10" s="21">
        <v>-0.31393827703251254</v>
      </c>
      <c r="AD10" s="21">
        <v>0.10760877241053665</v>
      </c>
      <c r="AE10" s="21">
        <v>0.92435618070644388</v>
      </c>
      <c r="AF10" s="21">
        <v>0.23934222536148933</v>
      </c>
      <c r="AG10" s="21">
        <v>-0.73548532647556097</v>
      </c>
      <c r="AH10" s="21">
        <v>-1.209725757098991</v>
      </c>
      <c r="AI10" s="21">
        <v>-0.28759158644232141</v>
      </c>
      <c r="AJ10" s="21">
        <v>2.2220100497743569E-3</v>
      </c>
      <c r="AK10" s="21">
        <v>0.52915582185358578</v>
      </c>
      <c r="AL10" s="21">
        <v>0.71358265598491932</v>
      </c>
      <c r="AM10" s="21">
        <v>0.39742236890263311</v>
      </c>
      <c r="AN10" s="21">
        <v>0.45011575008301391</v>
      </c>
      <c r="AO10" s="21">
        <v>0.73992934657511034</v>
      </c>
      <c r="AP10" s="21">
        <v>1.0297429430672063</v>
      </c>
      <c r="AQ10" s="21">
        <v>0.92435618070644388</v>
      </c>
      <c r="AR10" s="21">
        <v>0.8189694183456816</v>
      </c>
      <c r="AS10" s="21">
        <v>0.79262272775549125</v>
      </c>
      <c r="AT10" s="21">
        <v>-1.209725757098991</v>
      </c>
      <c r="AU10" s="21">
        <v>0.71358265598491932</v>
      </c>
      <c r="AV10" s="21">
        <v>0.68723596539472886</v>
      </c>
      <c r="AW10" s="21">
        <v>-3.2911143137240448</v>
      </c>
      <c r="AX10" s="21">
        <v>-4.9773025114962408</v>
      </c>
      <c r="AY10" s="21">
        <v>0.37107567831244204</v>
      </c>
      <c r="AZ10" s="21">
        <v>0.79262272775549125</v>
      </c>
      <c r="BA10" s="21">
        <v>0.52915582185358578</v>
      </c>
      <c r="BB10" s="21">
        <v>-2.4124680540416048E-2</v>
      </c>
      <c r="BC10" s="21">
        <v>0.76627603716530079</v>
      </c>
      <c r="BD10" s="21">
        <v>0.71358265598491932</v>
      </c>
      <c r="BE10" s="21">
        <v>-0.23489820526194063</v>
      </c>
      <c r="BF10" s="21">
        <v>0.42376905949282351</v>
      </c>
      <c r="BG10" s="21">
        <v>0.73992934657511034</v>
      </c>
      <c r="BH10" s="21">
        <v>0.31838229713206123</v>
      </c>
      <c r="BI10" s="21">
        <v>0.66088927480453852</v>
      </c>
      <c r="BJ10" s="21">
        <v>8.1262081820346249E-2</v>
      </c>
      <c r="BK10" s="21">
        <v>-0.89356547001670406</v>
      </c>
      <c r="BL10" s="21">
        <v>0.52915582185358578</v>
      </c>
      <c r="BM10" s="21">
        <v>0.21299553477129893</v>
      </c>
      <c r="BN10" s="21">
        <v>0.29203560654187083</v>
      </c>
      <c r="BO10" s="21">
        <v>0.37107567831244204</v>
      </c>
      <c r="BP10" s="21">
        <v>0.29203560654187083</v>
      </c>
      <c r="BQ10" s="21">
        <v>0.66088927480453852</v>
      </c>
      <c r="BR10" s="21">
        <v>-0.41932503939327415</v>
      </c>
      <c r="BS10" s="21">
        <v>0.50280913126339544</v>
      </c>
      <c r="BT10" s="21">
        <v>0.37107567831244204</v>
      </c>
      <c r="BU10" s="21">
        <v>-0.91991216060689518</v>
      </c>
      <c r="BV10" s="21">
        <v>-1.710312878312612</v>
      </c>
      <c r="BW10" s="21">
        <v>0.63454258421434806</v>
      </c>
      <c r="BX10" s="21">
        <v>-0.34028496762270294</v>
      </c>
      <c r="BY10" s="21">
        <v>-0.23489820526194063</v>
      </c>
      <c r="BZ10" s="21">
        <v>-2.3689801430673754</v>
      </c>
      <c r="CA10" s="21">
        <v>-0.10316475231098793</v>
      </c>
      <c r="CB10" s="21">
        <v>0.45011575008301391</v>
      </c>
      <c r="CC10" s="21">
        <v>-0.47201842057365562</v>
      </c>
      <c r="CD10" s="21">
        <v>0.21299553477129893</v>
      </c>
      <c r="CE10" s="21">
        <v>-0.99895223237746711</v>
      </c>
      <c r="CF10" s="21">
        <v>2.8568700639965434E-2</v>
      </c>
      <c r="CG10" s="21">
        <v>0.55550251244377624</v>
      </c>
      <c r="CH10" s="21">
        <v>0.71358265598491932</v>
      </c>
      <c r="CI10" s="21">
        <v>2.2220100497743569E-3</v>
      </c>
      <c r="CJ10" s="21">
        <v>-2.6587937395594721</v>
      </c>
      <c r="CK10" s="21">
        <v>-0.49836511116384602</v>
      </c>
      <c r="CL10" s="21">
        <v>0.37107567831244204</v>
      </c>
      <c r="CM10" s="21">
        <v>0.31838229713206123</v>
      </c>
      <c r="CN10" s="21">
        <v>-0.94625885119708564</v>
      </c>
      <c r="CO10" s="21">
        <v>-1.5785794253616587</v>
      </c>
      <c r="CP10" s="21">
        <v>-1.1833790665088006</v>
      </c>
      <c r="CQ10" s="21">
        <v>-0.44567172998346455</v>
      </c>
      <c r="CR10" s="21">
        <v>-2.4124680540416048E-2</v>
      </c>
    </row>
    <row r="11" spans="2:105" x14ac:dyDescent="0.25">
      <c r="B11" s="21">
        <v>-0.43423069142534626</v>
      </c>
      <c r="C11" s="21">
        <v>-0.6592319951135347</v>
      </c>
      <c r="D11" s="21">
        <v>5.1370995100439429E-3</v>
      </c>
      <c r="E11" s="21">
        <v>1.3875443623186512</v>
      </c>
      <c r="F11" s="21">
        <v>-0.18846196433287538</v>
      </c>
      <c r="G11" s="21">
        <v>-0.11151649829123157</v>
      </c>
      <c r="H11" s="21">
        <v>0.58172311274624455</v>
      </c>
      <c r="I11" s="21">
        <v>-0.10316475231098793</v>
      </c>
      <c r="J11" s="21">
        <v>-0.47855713345554068</v>
      </c>
      <c r="L11" s="66">
        <v>2014</v>
      </c>
      <c r="M11" s="1">
        <v>9</v>
      </c>
      <c r="N11" s="21">
        <v>2.4885134791987156</v>
      </c>
      <c r="O11" s="21">
        <v>0.48506029487437369</v>
      </c>
      <c r="P11" s="21">
        <v>0.62116445141814691</v>
      </c>
      <c r="Q11" s="21">
        <v>0.57216695506238857</v>
      </c>
      <c r="R11" s="21">
        <v>0.66471778151215444</v>
      </c>
      <c r="S11" s="21">
        <v>0.55039029001538486</v>
      </c>
      <c r="T11" s="21">
        <v>-0.47855713345554068</v>
      </c>
      <c r="U11" s="21">
        <v>0.73004777665316545</v>
      </c>
      <c r="V11" s="21">
        <v>1.6120027110568158</v>
      </c>
      <c r="W11" s="21">
        <v>2.6736151320982469</v>
      </c>
      <c r="X11" s="21">
        <v>0.78993360553242564</v>
      </c>
      <c r="Y11" s="21">
        <v>0.23462864683383111</v>
      </c>
      <c r="Z11" s="21">
        <v>0.33262363954534779</v>
      </c>
      <c r="AA11" s="21">
        <v>0.37073280337760434</v>
      </c>
      <c r="AB11" s="21">
        <v>0.14207782038406519</v>
      </c>
      <c r="AC11" s="21">
        <v>0.95325859338495356</v>
      </c>
      <c r="AD11" s="21">
        <v>0.25096114561908373</v>
      </c>
      <c r="AE11" s="21">
        <v>0.76431399959477453</v>
      </c>
      <c r="AF11" s="21">
        <v>-0.93042293318086777</v>
      </c>
      <c r="AG11" s="21">
        <v>-1.1046362535568977</v>
      </c>
      <c r="AH11" s="21">
        <v>-1.0284179258923845</v>
      </c>
      <c r="AI11" s="21">
        <v>-1.1797657479690604</v>
      </c>
      <c r="AJ11" s="21">
        <v>-0.54388712859655175</v>
      </c>
      <c r="AK11" s="21">
        <v>1.5956702122715631</v>
      </c>
      <c r="AL11" s="21">
        <v>-3.2135499991964571E-2</v>
      </c>
      <c r="AM11" s="21">
        <v>-1.06108292346289</v>
      </c>
      <c r="AN11" s="21">
        <v>-0.11924216017997934</v>
      </c>
      <c r="AO11" s="21">
        <v>0.40339780094810984</v>
      </c>
      <c r="AP11" s="21">
        <v>-0.31341742351576241</v>
      </c>
      <c r="AQ11" s="21">
        <v>1.8842110241443624</v>
      </c>
      <c r="AR11" s="21">
        <v>-0.93042293318086777</v>
      </c>
      <c r="AS11" s="21">
        <v>1.1982460751637454</v>
      </c>
      <c r="AT11" s="21">
        <v>-0.71265628271083059</v>
      </c>
      <c r="AU11" s="21">
        <v>-0.42411547083803142</v>
      </c>
      <c r="AV11" s="21">
        <v>0.22918448057208007</v>
      </c>
      <c r="AW11" s="21">
        <v>0.82804276936468213</v>
      </c>
      <c r="AX11" s="21">
        <v>2.3197443250844367</v>
      </c>
      <c r="AY11" s="21">
        <v>1.8896551904061134</v>
      </c>
      <c r="AZ11" s="21">
        <v>0.63205278394164877</v>
      </c>
      <c r="BA11" s="21">
        <v>2.6082851369572362</v>
      </c>
      <c r="BB11" s="21">
        <v>1.5902260460098121</v>
      </c>
      <c r="BC11" s="21">
        <v>0.25096114561908373</v>
      </c>
      <c r="BD11" s="21">
        <v>0.22918448057208007</v>
      </c>
      <c r="BE11" s="21">
        <v>-4.8467998777217199E-2</v>
      </c>
      <c r="BF11" s="21">
        <v>0.31629114076009496</v>
      </c>
      <c r="BG11" s="21">
        <v>1.078474417405225</v>
      </c>
      <c r="BH11" s="21">
        <v>0.12030115533706152</v>
      </c>
      <c r="BI11" s="21">
        <v>1.0403652535729686</v>
      </c>
      <c r="BJ11" s="21">
        <v>-0.48944546597904248</v>
      </c>
      <c r="BK11" s="21">
        <v>-0.56566379364355557</v>
      </c>
      <c r="BL11" s="21">
        <v>0.39250946842460799</v>
      </c>
      <c r="BM11" s="21">
        <v>-0.27167881550900541</v>
      </c>
      <c r="BN11" s="21">
        <v>0.33262363954534779</v>
      </c>
      <c r="BO11" s="21">
        <v>0.45239529730386818</v>
      </c>
      <c r="BP11" s="21">
        <v>-0.24445798420025072</v>
      </c>
      <c r="BQ11" s="21">
        <v>-0.1083538276564775</v>
      </c>
      <c r="BR11" s="21">
        <v>-0.47855713345554068</v>
      </c>
      <c r="BS11" s="21">
        <v>-0.52755462981129908</v>
      </c>
      <c r="BT11" s="21">
        <v>-0.73443294775783441</v>
      </c>
      <c r="BU11" s="21">
        <v>-1.1302238349871268</v>
      </c>
      <c r="BV11" s="21">
        <v>-1.1710550819502588</v>
      </c>
      <c r="BW11" s="21">
        <v>-0.15190715775048494</v>
      </c>
      <c r="BX11" s="21">
        <v>-0.93042293318086777</v>
      </c>
      <c r="BY11" s="21">
        <v>-1.0556387572011392</v>
      </c>
      <c r="BZ11" s="21">
        <v>-1.0774154222481429</v>
      </c>
      <c r="CA11" s="21">
        <v>-0.70721211644907966</v>
      </c>
      <c r="CB11" s="21">
        <v>3.3194495149046647E-2</v>
      </c>
      <c r="CC11" s="21">
        <v>-1.0011970945836299</v>
      </c>
      <c r="CD11" s="21">
        <v>-1.1264129186039011</v>
      </c>
      <c r="CE11" s="21">
        <v>-1.0284179258923845</v>
      </c>
      <c r="CF11" s="21">
        <v>-0.228125485414998</v>
      </c>
      <c r="CG11" s="21">
        <v>-0.63099378878456669</v>
      </c>
      <c r="CH11" s="21">
        <v>-0.65277045383157029</v>
      </c>
      <c r="CI11" s="21">
        <v>-1.0556387572011392</v>
      </c>
      <c r="CJ11" s="21">
        <v>-1.1661553323146829</v>
      </c>
      <c r="CK11" s="21">
        <v>-1.1639776658099825</v>
      </c>
      <c r="CL11" s="21">
        <v>-0.70176795018732863</v>
      </c>
      <c r="CM11" s="21">
        <v>-1.1209687523421501</v>
      </c>
      <c r="CN11" s="21">
        <v>-1.0175295933688826</v>
      </c>
      <c r="CO11" s="21">
        <v>-1.1574446662958815</v>
      </c>
      <c r="CP11" s="21">
        <v>-1.0665270897246411</v>
      </c>
      <c r="CQ11" s="21">
        <v>-0.81065127542234727</v>
      </c>
      <c r="CR11" s="21">
        <v>-1.1813989978475856</v>
      </c>
    </row>
    <row r="12" spans="2:105" x14ac:dyDescent="0.25">
      <c r="B12" s="21">
        <v>7.6657629056783083E-2</v>
      </c>
      <c r="C12" s="21">
        <v>0.85110981337312142</v>
      </c>
      <c r="D12" s="21">
        <v>0.97971826370100223</v>
      </c>
      <c r="E12" s="21">
        <v>-9.746435564682894E-2</v>
      </c>
      <c r="F12" s="21">
        <v>0.39316881911247015</v>
      </c>
      <c r="G12" s="21">
        <v>0.36256461517612765</v>
      </c>
      <c r="H12" s="21">
        <v>1.2922217834004883</v>
      </c>
      <c r="I12" s="21">
        <v>0.87166279952606307</v>
      </c>
      <c r="J12" s="21">
        <v>0.73004777665316545</v>
      </c>
    </row>
    <row r="13" spans="2:105" x14ac:dyDescent="0.25">
      <c r="B13" s="21">
        <v>0.12728262047518107</v>
      </c>
      <c r="C13" s="21">
        <v>1.0894718048746586</v>
      </c>
      <c r="D13" s="21">
        <v>1.1218446834788505</v>
      </c>
      <c r="E13" s="21">
        <v>-0.30963669890855616</v>
      </c>
      <c r="F13" s="21">
        <v>0.47600714281529316</v>
      </c>
      <c r="G13" s="21">
        <v>0.4302904885286073</v>
      </c>
      <c r="H13" s="21">
        <v>1.1377655506495654</v>
      </c>
      <c r="I13" s="21">
        <v>0.8189694183456816</v>
      </c>
      <c r="J13" s="21">
        <v>1.6120027110568158</v>
      </c>
      <c r="L13" s="382">
        <f>L3</f>
        <v>2014</v>
      </c>
      <c r="M13" s="103">
        <v>1</v>
      </c>
      <c r="N13" s="383">
        <v>2</v>
      </c>
      <c r="O13" s="103">
        <v>3</v>
      </c>
      <c r="P13" s="106">
        <v>4</v>
      </c>
      <c r="Q13" s="384">
        <v>5</v>
      </c>
      <c r="R13" s="385">
        <v>6</v>
      </c>
      <c r="S13" s="384">
        <v>7</v>
      </c>
      <c r="T13" s="386">
        <v>8</v>
      </c>
      <c r="U13" s="386">
        <v>9</v>
      </c>
    </row>
    <row r="14" spans="2:105" ht="15.75" customHeight="1" x14ac:dyDescent="0.25">
      <c r="B14" s="21">
        <v>0.26897656747543991</v>
      </c>
      <c r="C14" s="21">
        <v>1.4900297658835191</v>
      </c>
      <c r="D14" s="21">
        <v>1.2030597804947636</v>
      </c>
      <c r="E14" s="21">
        <v>-0.72083063501998501</v>
      </c>
      <c r="F14" s="21">
        <v>1.0699755489397824</v>
      </c>
      <c r="G14" s="21">
        <v>0.97209747534844615</v>
      </c>
      <c r="H14" s="21">
        <v>1.6320254954525175</v>
      </c>
      <c r="I14" s="21">
        <v>0.68723596539472886</v>
      </c>
      <c r="J14" s="21">
        <v>2.6736151320982469</v>
      </c>
      <c r="L14" s="103">
        <v>1</v>
      </c>
      <c r="M14" s="340">
        <f t="array" ref="M14:U22">MMULT(N3:CR11,B5:J87)</f>
        <v>82.000000000000185</v>
      </c>
      <c r="N14" s="340">
        <v>57.517636966090485</v>
      </c>
      <c r="O14" s="340">
        <v>42.858273637653156</v>
      </c>
      <c r="P14" s="340">
        <v>-54.601842212282314</v>
      </c>
      <c r="Q14" s="340">
        <v>16.667515462789964</v>
      </c>
      <c r="R14" s="340">
        <v>11.547130263139916</v>
      </c>
      <c r="S14" s="340">
        <v>8.3118235736717949</v>
      </c>
      <c r="T14" s="340">
        <v>5.0095159476465412</v>
      </c>
      <c r="U14" s="340">
        <v>-18.343203435043865</v>
      </c>
    </row>
    <row r="15" spans="2:105" x14ac:dyDescent="0.25">
      <c r="B15" s="21">
        <v>-0.44388137748303502</v>
      </c>
      <c r="C15" s="21">
        <v>-0.3214088322130636</v>
      </c>
      <c r="D15" s="21">
        <v>0.14726351928789122</v>
      </c>
      <c r="E15" s="21">
        <v>0.76477326318904792</v>
      </c>
      <c r="F15" s="21">
        <v>0.57823315929962593</v>
      </c>
      <c r="G15" s="21">
        <v>0.65604339970353998</v>
      </c>
      <c r="H15" s="21">
        <v>0.73617934549716657</v>
      </c>
      <c r="I15" s="21">
        <v>0.63454258421434806</v>
      </c>
      <c r="J15" s="21">
        <v>0.78993360553242564</v>
      </c>
      <c r="L15" s="383">
        <v>2</v>
      </c>
      <c r="M15" s="340">
        <v>57.517636966090485</v>
      </c>
      <c r="N15" s="340">
        <v>81.999999999998792</v>
      </c>
      <c r="O15" s="340">
        <v>68.492123449954363</v>
      </c>
      <c r="P15" s="340">
        <v>-68.069487011453248</v>
      </c>
      <c r="Q15" s="340">
        <v>8.2398758394115266</v>
      </c>
      <c r="R15" s="340">
        <v>11.267721653503344</v>
      </c>
      <c r="S15" s="340">
        <v>16.65954352464675</v>
      </c>
      <c r="T15" s="340">
        <v>18.719397250225903</v>
      </c>
      <c r="U15" s="340">
        <v>12.603123232909969</v>
      </c>
    </row>
    <row r="16" spans="2:105" x14ac:dyDescent="0.25">
      <c r="B16" s="21">
        <v>-8.1436930588653103E-2</v>
      </c>
      <c r="C16" s="21">
        <v>0.24331549784156289</v>
      </c>
      <c r="D16" s="21">
        <v>0.5330352301134792</v>
      </c>
      <c r="E16" s="21">
        <v>0.25488378965120273</v>
      </c>
      <c r="F16" s="21">
        <v>0.98713722523696035</v>
      </c>
      <c r="G16" s="21">
        <v>0.70119398193852633</v>
      </c>
      <c r="H16" s="21">
        <v>1.1995480437499342</v>
      </c>
      <c r="I16" s="21">
        <v>0.45011575008301391</v>
      </c>
      <c r="J16" s="21">
        <v>0.23462864683383111</v>
      </c>
      <c r="L16" s="103">
        <v>3</v>
      </c>
      <c r="M16" s="340">
        <v>42.858273637653156</v>
      </c>
      <c r="N16" s="340">
        <v>68.492123449954363</v>
      </c>
      <c r="O16" s="340">
        <v>81.999999999998295</v>
      </c>
      <c r="P16" s="340">
        <v>-39.410063920475714</v>
      </c>
      <c r="Q16" s="340">
        <v>21.106528861469386</v>
      </c>
      <c r="R16" s="340">
        <v>27.961892449101065</v>
      </c>
      <c r="S16" s="340">
        <v>39.364597598654278</v>
      </c>
      <c r="T16" s="340">
        <v>26.093292030272089</v>
      </c>
      <c r="U16" s="340">
        <v>18.839983261052769</v>
      </c>
    </row>
    <row r="17" spans="2:21" x14ac:dyDescent="0.25">
      <c r="B17" s="21">
        <v>-0.54659672734550913</v>
      </c>
      <c r="C17" s="21">
        <v>-0.68307178175918837</v>
      </c>
      <c r="D17" s="21">
        <v>-0.34002706280758743</v>
      </c>
      <c r="E17" s="21">
        <v>0.76477326318904792</v>
      </c>
      <c r="F17" s="21">
        <v>-0.77361778282940452</v>
      </c>
      <c r="G17" s="21">
        <v>0.74634456417351347</v>
      </c>
      <c r="H17" s="21">
        <v>0.8288530851477206</v>
      </c>
      <c r="I17" s="21">
        <v>0.58184920303396659</v>
      </c>
      <c r="J17" s="21">
        <v>0.33262363954534779</v>
      </c>
      <c r="L17" s="106">
        <v>4</v>
      </c>
      <c r="M17" s="340">
        <v>-54.601842212282314</v>
      </c>
      <c r="N17" s="340">
        <v>-68.069487011453248</v>
      </c>
      <c r="O17" s="340">
        <v>-39.410063920475714</v>
      </c>
      <c r="P17" s="340">
        <v>82.000000000000071</v>
      </c>
      <c r="Q17" s="340">
        <v>1.0665317310261955</v>
      </c>
      <c r="R17" s="340">
        <v>1.7928358778165165</v>
      </c>
      <c r="S17" s="340">
        <v>11.732216180166539</v>
      </c>
      <c r="T17" s="340">
        <v>-7.8666784733817243</v>
      </c>
      <c r="U17" s="340">
        <v>2.7876582911466068</v>
      </c>
    </row>
    <row r="18" spans="2:21" x14ac:dyDescent="0.25">
      <c r="B18" s="21">
        <v>-0.2779408247362965</v>
      </c>
      <c r="C18" s="21">
        <v>0.57566117675232875</v>
      </c>
      <c r="D18" s="21">
        <v>0.85789561817713234</v>
      </c>
      <c r="E18" s="21">
        <v>-9.746435564682894E-2</v>
      </c>
      <c r="F18" s="21">
        <v>-6.5085737541437774E-2</v>
      </c>
      <c r="G18" s="21">
        <v>0.20453757735367395</v>
      </c>
      <c r="H18" s="21">
        <v>0.61261435929642893</v>
      </c>
      <c r="I18" s="21">
        <v>0.50280913126339544</v>
      </c>
      <c r="J18" s="21">
        <v>0.37073280337760434</v>
      </c>
      <c r="L18" s="384">
        <v>5</v>
      </c>
      <c r="M18" s="340">
        <v>16.667515462789964</v>
      </c>
      <c r="N18" s="340">
        <v>8.2398758394115266</v>
      </c>
      <c r="O18" s="340">
        <v>21.106528861469386</v>
      </c>
      <c r="P18" s="340">
        <v>1.0665317310261955</v>
      </c>
      <c r="Q18" s="340">
        <v>81.999999999999417</v>
      </c>
      <c r="R18" s="340">
        <v>38.188646248345108</v>
      </c>
      <c r="S18" s="340">
        <v>38.90181843547618</v>
      </c>
      <c r="T18" s="340">
        <v>24.490402916313961</v>
      </c>
      <c r="U18" s="340">
        <v>-7.8168907171328774</v>
      </c>
    </row>
    <row r="19" spans="2:21" x14ac:dyDescent="0.25">
      <c r="B19" s="21">
        <v>-0.57282865218595502</v>
      </c>
      <c r="C19" s="21">
        <v>-0.71325286615639738</v>
      </c>
      <c r="D19" s="21">
        <v>0.32999748757369607</v>
      </c>
      <c r="E19" s="21">
        <v>1.7964598063961024</v>
      </c>
      <c r="F19" s="21">
        <v>1.5282301055936913</v>
      </c>
      <c r="G19" s="21">
        <v>0.54316694411607336</v>
      </c>
      <c r="H19" s="21">
        <v>1.601134248902333</v>
      </c>
      <c r="I19" s="21">
        <v>-0.39297834880308374</v>
      </c>
      <c r="J19" s="21">
        <v>0.14207782038406519</v>
      </c>
      <c r="L19" s="385">
        <v>6</v>
      </c>
      <c r="M19" s="340">
        <v>11.547130263139916</v>
      </c>
      <c r="N19" s="340">
        <v>11.267721653503344</v>
      </c>
      <c r="O19" s="340">
        <v>27.961892449101065</v>
      </c>
      <c r="P19" s="340">
        <v>1.7928358778165165</v>
      </c>
      <c r="Q19" s="340">
        <v>38.188646248345108</v>
      </c>
      <c r="R19" s="340">
        <v>82.000000000000497</v>
      </c>
      <c r="S19" s="340">
        <v>41.096428397420169</v>
      </c>
      <c r="T19" s="340">
        <v>37.730480336498331</v>
      </c>
      <c r="U19" s="340">
        <v>-2.3036103672210868</v>
      </c>
    </row>
    <row r="20" spans="2:21" x14ac:dyDescent="0.25">
      <c r="B20" s="21">
        <v>-0.39704169536236739</v>
      </c>
      <c r="C20" s="21">
        <v>0.20058185450923771</v>
      </c>
      <c r="D20" s="21">
        <v>0.75637674690724077</v>
      </c>
      <c r="E20" s="21">
        <v>0.61663819725460345</v>
      </c>
      <c r="F20" s="21">
        <v>0.47071959023851706</v>
      </c>
      <c r="G20" s="21">
        <v>0.18196228623618074</v>
      </c>
      <c r="H20" s="21">
        <v>0.8288530851477206</v>
      </c>
      <c r="I20" s="21">
        <v>-0.31393827703251254</v>
      </c>
      <c r="J20" s="21">
        <v>0.95325859338495356</v>
      </c>
      <c r="L20" s="384">
        <v>7</v>
      </c>
      <c r="M20" s="340">
        <v>8.3118235736717949</v>
      </c>
      <c r="N20" s="340">
        <v>16.65954352464675</v>
      </c>
      <c r="O20" s="340">
        <v>39.364597598654278</v>
      </c>
      <c r="P20" s="340">
        <v>11.732216180166539</v>
      </c>
      <c r="Q20" s="340">
        <v>38.90181843547618</v>
      </c>
      <c r="R20" s="340">
        <v>41.096428397420169</v>
      </c>
      <c r="S20" s="340">
        <v>82.000000000001847</v>
      </c>
      <c r="T20" s="340">
        <v>41.154910104257802</v>
      </c>
      <c r="U20" s="340">
        <v>13.41524197261683</v>
      </c>
    </row>
    <row r="21" spans="2:21" x14ac:dyDescent="0.25">
      <c r="B21" s="21">
        <v>0.19131541562674209</v>
      </c>
      <c r="C21" s="21">
        <v>0.58222790251301992</v>
      </c>
      <c r="D21" s="21">
        <v>0.73607297265326244</v>
      </c>
      <c r="E21" s="21">
        <v>-9.746435564682894E-2</v>
      </c>
      <c r="F21" s="21">
        <v>-0.72074225706164574</v>
      </c>
      <c r="G21" s="21">
        <v>0.61089281746855362</v>
      </c>
      <c r="H21" s="21">
        <v>0.39637563344513738</v>
      </c>
      <c r="I21" s="21">
        <v>0.10760877241053665</v>
      </c>
      <c r="J21" s="21">
        <v>0.25096114561908373</v>
      </c>
      <c r="L21" s="386">
        <v>8</v>
      </c>
      <c r="M21" s="340">
        <v>5.0095159476465412</v>
      </c>
      <c r="N21" s="340">
        <v>18.719397250225903</v>
      </c>
      <c r="O21" s="340">
        <v>26.093292030272089</v>
      </c>
      <c r="P21" s="340">
        <v>-7.8666784733817243</v>
      </c>
      <c r="Q21" s="340">
        <v>24.490402916313961</v>
      </c>
      <c r="R21" s="340">
        <v>37.730480336498331</v>
      </c>
      <c r="S21" s="340">
        <v>41.154910104257802</v>
      </c>
      <c r="T21" s="340">
        <v>82.000000000001137</v>
      </c>
      <c r="U21" s="340">
        <v>17.890515256713392</v>
      </c>
    </row>
    <row r="22" spans="2:21" x14ac:dyDescent="0.25">
      <c r="B22" s="21">
        <v>2.6265650881330438</v>
      </c>
      <c r="C22" s="21">
        <v>2.3606046847983899</v>
      </c>
      <c r="D22" s="21">
        <v>0.91880694093906723</v>
      </c>
      <c r="E22" s="21">
        <v>-3.2659046816886188</v>
      </c>
      <c r="F22" s="21">
        <v>0.29623035520491264</v>
      </c>
      <c r="G22" s="21">
        <v>1.0398233487009259</v>
      </c>
      <c r="H22" s="21">
        <v>-1.518881652666302</v>
      </c>
      <c r="I22" s="21">
        <v>0.92435618070644388</v>
      </c>
      <c r="J22" s="21">
        <v>0.76431399959477453</v>
      </c>
      <c r="L22" s="386">
        <v>9</v>
      </c>
      <c r="M22" s="340">
        <v>-18.343203435043865</v>
      </c>
      <c r="N22" s="340">
        <v>12.603123232909969</v>
      </c>
      <c r="O22" s="340">
        <v>18.839983261052769</v>
      </c>
      <c r="P22" s="340">
        <v>2.7876582911466068</v>
      </c>
      <c r="Q22" s="340">
        <v>-7.8168907171328774</v>
      </c>
      <c r="R22" s="340">
        <v>-2.3036103672210868</v>
      </c>
      <c r="S22" s="340">
        <v>13.41524197261683</v>
      </c>
      <c r="T22" s="340">
        <v>17.890515256713392</v>
      </c>
      <c r="U22" s="340">
        <v>81.999999999999758</v>
      </c>
    </row>
    <row r="23" spans="2:21" x14ac:dyDescent="0.25">
      <c r="B23" s="21">
        <v>-0.47495192286938853</v>
      </c>
      <c r="C23" s="21">
        <v>-0.90898650079305765</v>
      </c>
      <c r="D23" s="21">
        <v>-0.13698932026780428</v>
      </c>
      <c r="E23" s="21">
        <v>1.5427181310453868</v>
      </c>
      <c r="F23" s="21">
        <v>1.2250770911918754</v>
      </c>
      <c r="G23" s="21">
        <v>-0.42757057393613707</v>
      </c>
      <c r="H23" s="21">
        <v>0.70528809894698219</v>
      </c>
      <c r="I23" s="21">
        <v>0.23934222536148933</v>
      </c>
      <c r="J23" s="21">
        <v>-0.93042293318086777</v>
      </c>
    </row>
    <row r="24" spans="2:21" ht="0.95" customHeight="1" x14ac:dyDescent="0.25">
      <c r="B24" s="21">
        <v>1.2514597084351968</v>
      </c>
      <c r="C24" s="21">
        <v>-0.11131312402525124</v>
      </c>
      <c r="D24" s="21">
        <v>-0.15729309452178258</v>
      </c>
      <c r="E24" s="21">
        <v>-0.72083063501998501</v>
      </c>
      <c r="F24" s="21">
        <v>0.14112881295282151</v>
      </c>
      <c r="G24" s="21">
        <v>0.33998932405863447</v>
      </c>
      <c r="H24" s="21">
        <v>0.55083186619605928</v>
      </c>
      <c r="I24" s="21">
        <v>-0.73548532647556097</v>
      </c>
      <c r="J24" s="21">
        <v>-1.1046362535568977</v>
      </c>
    </row>
    <row r="25" spans="2:21" ht="0.95" customHeight="1" x14ac:dyDescent="0.25">
      <c r="B25" s="21">
        <v>-0.70558139677241616</v>
      </c>
      <c r="C25" s="21">
        <v>-0.7327831074261637</v>
      </c>
      <c r="D25" s="21">
        <v>-5.5774223251891006E-2</v>
      </c>
      <c r="E25" s="21">
        <v>1.0936363868879828</v>
      </c>
      <c r="F25" s="21">
        <v>-0.24662504267740898</v>
      </c>
      <c r="G25" s="21">
        <v>-0.33726940946616424</v>
      </c>
      <c r="H25" s="21">
        <v>0.64350560584661343</v>
      </c>
      <c r="I25" s="21">
        <v>-1.209725757098991</v>
      </c>
      <c r="J25" s="21">
        <v>-1.0284179258923845</v>
      </c>
    </row>
    <row r="26" spans="2:21" ht="0.95" customHeight="1" x14ac:dyDescent="0.25">
      <c r="B26" s="21">
        <v>0.33397946708281584</v>
      </c>
      <c r="C26" s="21">
        <v>1.8005629802389433</v>
      </c>
      <c r="D26" s="21">
        <v>0.91880694093906723</v>
      </c>
      <c r="E26" s="21">
        <v>-1.7807272726369661</v>
      </c>
      <c r="F26" s="21">
        <v>-0.91109414982557713</v>
      </c>
      <c r="G26" s="21">
        <v>-2.8205514323904257</v>
      </c>
      <c r="H26" s="21">
        <v>-0.34501428375929066</v>
      </c>
      <c r="I26" s="21">
        <v>-0.28759158644232141</v>
      </c>
      <c r="J26" s="21">
        <v>-1.1797657479690604</v>
      </c>
    </row>
    <row r="27" spans="2:21" ht="0.95" customHeight="1" x14ac:dyDescent="0.25">
      <c r="B27" s="21">
        <v>-0.1266993317024829</v>
      </c>
      <c r="C27" s="21">
        <v>-0.43117731298657158</v>
      </c>
      <c r="D27" s="21">
        <v>0.12695974503391383</v>
      </c>
      <c r="E27" s="21">
        <v>0.92394510942573027</v>
      </c>
      <c r="F27" s="21">
        <v>0.46895707271292503</v>
      </c>
      <c r="G27" s="21">
        <v>0.13681170400119433</v>
      </c>
      <c r="H27" s="21">
        <v>1.1995480437499342</v>
      </c>
      <c r="I27" s="21">
        <v>2.2220100497743569E-3</v>
      </c>
      <c r="J27" s="21">
        <v>-0.54388712859655175</v>
      </c>
    </row>
    <row r="28" spans="2:21" ht="0.95" customHeight="1" x14ac:dyDescent="0.25">
      <c r="B28" s="21">
        <v>9.8029212966747395E-2</v>
      </c>
      <c r="C28" s="21">
        <v>-8.602407756746637E-2</v>
      </c>
      <c r="D28" s="21">
        <v>0.2893899390657404</v>
      </c>
      <c r="E28" s="21">
        <v>0.27169035390391305</v>
      </c>
      <c r="F28" s="21">
        <v>0.98008715513459221</v>
      </c>
      <c r="G28" s="21">
        <v>-0.11151649829123157</v>
      </c>
      <c r="H28" s="21">
        <v>0.45815812654550703</v>
      </c>
      <c r="I28" s="21">
        <v>0.52915582185358578</v>
      </c>
      <c r="J28" s="21">
        <v>1.5956702122715631</v>
      </c>
    </row>
    <row r="29" spans="2:21" ht="0.95" customHeight="1" x14ac:dyDescent="0.25">
      <c r="B29" s="21">
        <v>1.5807455117562175</v>
      </c>
      <c r="C29" s="21">
        <v>0.1297094135401286</v>
      </c>
      <c r="D29" s="21">
        <v>0.63455410138337087</v>
      </c>
      <c r="E29" s="21">
        <v>0.46356529578900979</v>
      </c>
      <c r="F29" s="21">
        <v>0.31209301293524094</v>
      </c>
      <c r="G29" s="21">
        <v>0.8366457286434863</v>
      </c>
      <c r="H29" s="21">
        <v>0.11835441449347696</v>
      </c>
      <c r="I29" s="21">
        <v>0.71358265598491932</v>
      </c>
      <c r="J29" s="21">
        <v>-3.2135499991964571E-2</v>
      </c>
    </row>
    <row r="30" spans="2:21" ht="0.95" customHeight="1" x14ac:dyDescent="0.25">
      <c r="B30" s="21">
        <v>-0.13568910192174816</v>
      </c>
      <c r="C30" s="21">
        <v>3.030005034379997E-2</v>
      </c>
      <c r="D30" s="21">
        <v>0.5330352301134792</v>
      </c>
      <c r="E30" s="21">
        <v>0.46356529578900979</v>
      </c>
      <c r="F30" s="21">
        <v>0.35968098612622418</v>
      </c>
      <c r="G30" s="21">
        <v>0.65604339970353998</v>
      </c>
      <c r="H30" s="21">
        <v>0.18013690759384574</v>
      </c>
      <c r="I30" s="21">
        <v>0.39742236890263311</v>
      </c>
      <c r="J30" s="21">
        <v>-1.06108292346289</v>
      </c>
    </row>
    <row r="31" spans="2:21" ht="0.95" customHeight="1" x14ac:dyDescent="0.25">
      <c r="B31" s="21">
        <v>0.11537907170140065</v>
      </c>
      <c r="C31" s="21">
        <v>0.12566858441909126</v>
      </c>
      <c r="D31" s="21">
        <v>0.26908616481176206</v>
      </c>
      <c r="E31" s="21">
        <v>-9.746435564682894E-2</v>
      </c>
      <c r="F31" s="21">
        <v>0.25569245211629849</v>
      </c>
      <c r="G31" s="21">
        <v>0.11423641288370112</v>
      </c>
      <c r="H31" s="21">
        <v>1.6320254954525175</v>
      </c>
      <c r="I31" s="21">
        <v>0.45011575008301391</v>
      </c>
      <c r="J31" s="21">
        <v>-0.11924216017997934</v>
      </c>
    </row>
    <row r="32" spans="2:21" ht="0.95" customHeight="1" x14ac:dyDescent="0.25">
      <c r="B32" s="21">
        <v>-0.95946314157266377</v>
      </c>
      <c r="C32" s="21">
        <v>-1.0412805647376921</v>
      </c>
      <c r="D32" s="21">
        <v>-0.52276103109339234</v>
      </c>
      <c r="E32" s="21">
        <v>1.3875443623186512</v>
      </c>
      <c r="F32" s="21">
        <v>1.6639439550642718</v>
      </c>
      <c r="G32" s="21">
        <v>0.29483874182364739</v>
      </c>
      <c r="H32" s="21">
        <v>1.4157867696012258</v>
      </c>
      <c r="I32" s="21">
        <v>0.73992934657511034</v>
      </c>
      <c r="J32" s="21">
        <v>0.40339780094810984</v>
      </c>
    </row>
    <row r="33" spans="2:10" ht="0.95" customHeight="1" x14ac:dyDescent="0.25">
      <c r="B33" s="21">
        <v>1.5784806438556753</v>
      </c>
      <c r="C33" s="21">
        <v>1.9463399414549967</v>
      </c>
      <c r="D33" s="21">
        <v>1.0609333607169145</v>
      </c>
      <c r="E33" s="21">
        <v>-2.3252739598949641</v>
      </c>
      <c r="F33" s="21">
        <v>0.38259371395891972</v>
      </c>
      <c r="G33" s="21">
        <v>-0.58559761175859082</v>
      </c>
      <c r="H33" s="21">
        <v>-0.83927422856224276</v>
      </c>
      <c r="I33" s="21">
        <v>1.0297429430672063</v>
      </c>
      <c r="J33" s="21">
        <v>-0.31341742351576241</v>
      </c>
    </row>
    <row r="34" spans="2:10" ht="0.95" customHeight="1" x14ac:dyDescent="0.25">
      <c r="B34" s="21">
        <v>-0.81024015204026056</v>
      </c>
      <c r="C34" s="21">
        <v>0.26421913767291655</v>
      </c>
      <c r="D34" s="21">
        <v>0.51273145585950097</v>
      </c>
      <c r="E34" s="21">
        <v>-0.11486062390840587</v>
      </c>
      <c r="F34" s="21">
        <v>-1.7497764350454581E-2</v>
      </c>
      <c r="G34" s="21">
        <v>0.45286577964610047</v>
      </c>
      <c r="H34" s="21">
        <v>0.45815812654550703</v>
      </c>
      <c r="I34" s="21">
        <v>0.92435618070644388</v>
      </c>
      <c r="J34" s="21">
        <v>1.8842110241443624</v>
      </c>
    </row>
    <row r="35" spans="2:10" ht="0.95" customHeight="1" x14ac:dyDescent="0.25">
      <c r="B35" s="21">
        <v>-1.1308138712383096</v>
      </c>
      <c r="C35" s="21">
        <v>-2.1819337294951473</v>
      </c>
      <c r="D35" s="21">
        <v>-4.2992630423333562</v>
      </c>
      <c r="E35" s="21">
        <v>0.76477326318904792</v>
      </c>
      <c r="F35" s="21">
        <v>0.12702867274808613</v>
      </c>
      <c r="G35" s="21">
        <v>-1.4208833831058421</v>
      </c>
      <c r="H35" s="21">
        <v>-0.25234054410873663</v>
      </c>
      <c r="I35" s="21">
        <v>0.8189694183456816</v>
      </c>
      <c r="J35" s="21">
        <v>-0.93042293318086777</v>
      </c>
    </row>
    <row r="36" spans="2:10" ht="0.95" customHeight="1" x14ac:dyDescent="0.25">
      <c r="B36" s="21">
        <v>0.1853615361980003</v>
      </c>
      <c r="C36" s="21">
        <v>1.1044935848914132</v>
      </c>
      <c r="D36" s="21">
        <v>0.69546542414530577</v>
      </c>
      <c r="E36" s="21">
        <v>-1.5147485640164402</v>
      </c>
      <c r="F36" s="21">
        <v>0.37378112633095956</v>
      </c>
      <c r="G36" s="21">
        <v>0.47544107076359371</v>
      </c>
      <c r="H36" s="21">
        <v>-9.7884311357814668E-2</v>
      </c>
      <c r="I36" s="21">
        <v>0.79262272775549125</v>
      </c>
      <c r="J36" s="21">
        <v>1.1982460751637454</v>
      </c>
    </row>
    <row r="37" spans="2:10" ht="0.95" customHeight="1" x14ac:dyDescent="0.25">
      <c r="B37" s="21">
        <v>-9.085246596277953E-2</v>
      </c>
      <c r="C37" s="21">
        <v>0.32240879445257103</v>
      </c>
      <c r="D37" s="21">
        <v>0.30969371331971779</v>
      </c>
      <c r="E37" s="21">
        <v>-0.72083063501998501</v>
      </c>
      <c r="F37" s="21">
        <v>-0.5251028117209382</v>
      </c>
      <c r="G37" s="21">
        <v>6.9085830648714722E-2</v>
      </c>
      <c r="H37" s="21">
        <v>-0.56125300961058144</v>
      </c>
      <c r="I37" s="21">
        <v>-1.209725757098991</v>
      </c>
      <c r="J37" s="21">
        <v>-0.71265628271083059</v>
      </c>
    </row>
    <row r="38" spans="2:10" ht="0.95" customHeight="1" x14ac:dyDescent="0.25">
      <c r="B38" s="21">
        <v>-0.38304827777077677</v>
      </c>
      <c r="C38" s="21">
        <v>-0.83850755346091499</v>
      </c>
      <c r="D38" s="21">
        <v>-9.6381771759847634E-2</v>
      </c>
      <c r="E38" s="21">
        <v>1.2581063942744741</v>
      </c>
      <c r="F38" s="21">
        <v>-0.21313720969116209</v>
      </c>
      <c r="G38" s="21">
        <v>0.7689198552910067</v>
      </c>
      <c r="H38" s="21">
        <v>-0.40679677685965948</v>
      </c>
      <c r="I38" s="21">
        <v>0.71358265598491932</v>
      </c>
      <c r="J38" s="21">
        <v>-0.42411547083803142</v>
      </c>
    </row>
    <row r="39" spans="2:10" ht="0.95" customHeight="1" x14ac:dyDescent="0.25">
      <c r="B39" s="21">
        <v>-0.52683837980166437</v>
      </c>
      <c r="C39" s="21">
        <v>2.1076291181966144E-2</v>
      </c>
      <c r="D39" s="21">
        <v>0.12695974503391383</v>
      </c>
      <c r="E39" s="21">
        <v>-0.2919297829994521</v>
      </c>
      <c r="F39" s="21">
        <v>0.34205581087030379</v>
      </c>
      <c r="G39" s="21">
        <v>0.88179631087847266</v>
      </c>
      <c r="H39" s="21">
        <v>-0.2832317906589219</v>
      </c>
      <c r="I39" s="21">
        <v>0.68723596539472886</v>
      </c>
      <c r="J39" s="21">
        <v>0.22918448057208007</v>
      </c>
    </row>
    <row r="40" spans="2:10" ht="0.95" customHeight="1" x14ac:dyDescent="0.25">
      <c r="B40" s="21">
        <v>-1.0393303109827345</v>
      </c>
      <c r="C40" s="21">
        <v>0.37060992192023334</v>
      </c>
      <c r="D40" s="21">
        <v>0.69546542414530577</v>
      </c>
      <c r="E40" s="21">
        <v>7.3199034712429639E-2</v>
      </c>
      <c r="F40" s="21">
        <v>-1.9844673229110787</v>
      </c>
      <c r="G40" s="21">
        <v>-0.40499528281864389</v>
      </c>
      <c r="H40" s="21">
        <v>-1.9822503509190692</v>
      </c>
      <c r="I40" s="21">
        <v>-3.2911143137240448</v>
      </c>
      <c r="J40" s="21">
        <v>0.82804276936468213</v>
      </c>
    </row>
    <row r="41" spans="2:10" ht="0.95" customHeight="1" x14ac:dyDescent="0.25">
      <c r="B41" s="21">
        <v>-1.4911300536167402</v>
      </c>
      <c r="C41" s="21">
        <v>-1.6195619924392231</v>
      </c>
      <c r="D41" s="21">
        <v>-2.3094931654434823</v>
      </c>
      <c r="E41" s="21">
        <v>1.0936363868879828</v>
      </c>
      <c r="F41" s="21">
        <v>-2.0725931991906767</v>
      </c>
      <c r="G41" s="21">
        <v>-4.6491500129073815</v>
      </c>
      <c r="H41" s="21">
        <v>-3.2179002129264491</v>
      </c>
      <c r="I41" s="21">
        <v>-4.9773025114962408</v>
      </c>
      <c r="J41" s="21">
        <v>2.3197443250844367</v>
      </c>
    </row>
    <row r="42" spans="2:10" ht="0.95" customHeight="1" x14ac:dyDescent="0.25">
      <c r="B42" s="21">
        <v>-1.1127308776642508</v>
      </c>
      <c r="C42" s="21">
        <v>-1.0914585342555121</v>
      </c>
      <c r="D42" s="21">
        <v>-1.0100516131888719</v>
      </c>
      <c r="E42" s="21">
        <v>0.76477326318904792</v>
      </c>
      <c r="F42" s="21">
        <v>-1.0503330343473416</v>
      </c>
      <c r="G42" s="21">
        <v>0.29483874182364739</v>
      </c>
      <c r="H42" s="21">
        <v>-1.6424466388670396</v>
      </c>
      <c r="I42" s="21">
        <v>0.37107567831244204</v>
      </c>
      <c r="J42" s="21">
        <v>1.8896551904061134</v>
      </c>
    </row>
    <row r="43" spans="2:10" ht="0.95" customHeight="1" x14ac:dyDescent="0.25">
      <c r="B43" s="21">
        <v>-1.1217160029662703</v>
      </c>
      <c r="C43" s="21">
        <v>-1.2035616143503154</v>
      </c>
      <c r="D43" s="21">
        <v>-1.2130893557286542</v>
      </c>
      <c r="E43" s="21">
        <v>0.93968459023382322</v>
      </c>
      <c r="F43" s="21">
        <v>-1.0908709374359566</v>
      </c>
      <c r="G43" s="21">
        <v>-0.15666708052621864</v>
      </c>
      <c r="H43" s="21">
        <v>-1.1481866940640884</v>
      </c>
      <c r="I43" s="21">
        <v>0.79262272775549125</v>
      </c>
      <c r="J43" s="21">
        <v>0.63205278394164877</v>
      </c>
    </row>
    <row r="44" spans="2:10" ht="0.95" customHeight="1" x14ac:dyDescent="0.25">
      <c r="B44" s="21">
        <v>-0.92141067206122884</v>
      </c>
      <c r="C44" s="21">
        <v>-0.32703617337151314</v>
      </c>
      <c r="D44" s="21">
        <v>0.2893899390657404</v>
      </c>
      <c r="E44" s="21">
        <v>0.79675994999259259</v>
      </c>
      <c r="F44" s="21">
        <v>-0.32417581380345545</v>
      </c>
      <c r="G44" s="21">
        <v>6.9085830648714722E-2</v>
      </c>
      <c r="H44" s="21">
        <v>0.92152682479827464</v>
      </c>
      <c r="I44" s="21">
        <v>0.52915582185358578</v>
      </c>
      <c r="J44" s="21">
        <v>2.6082851369572362</v>
      </c>
    </row>
    <row r="45" spans="2:10" ht="0.95" customHeight="1" x14ac:dyDescent="0.25">
      <c r="B45" s="21">
        <v>-1.4973918672031263</v>
      </c>
      <c r="C45" s="21">
        <v>6.1816405773839267E-3</v>
      </c>
      <c r="D45" s="21">
        <v>-0.13698932026780428</v>
      </c>
      <c r="E45" s="21">
        <v>-0.75755609023886972</v>
      </c>
      <c r="F45" s="21">
        <v>-2.3422583806062467</v>
      </c>
      <c r="G45" s="21">
        <v>-3.8815901149126102</v>
      </c>
      <c r="H45" s="21">
        <v>-1.8895766112685155</v>
      </c>
      <c r="I45" s="21">
        <v>-2.4124680540416048E-2</v>
      </c>
      <c r="J45" s="21">
        <v>1.5902260460098121</v>
      </c>
    </row>
    <row r="46" spans="2:10" ht="0.95" customHeight="1" x14ac:dyDescent="0.25">
      <c r="B46" s="21">
        <v>-0.74133135613402423</v>
      </c>
      <c r="C46" s="21">
        <v>0.16404470919933853</v>
      </c>
      <c r="D46" s="21">
        <v>0.39090881033563102</v>
      </c>
      <c r="E46" s="21">
        <v>-0.11486062390840587</v>
      </c>
      <c r="F46" s="21">
        <v>-0.13911147361630016</v>
      </c>
      <c r="G46" s="21">
        <v>0.38513990629362088</v>
      </c>
      <c r="H46" s="21">
        <v>-0.31412303720910539</v>
      </c>
      <c r="I46" s="21">
        <v>0.76627603716530079</v>
      </c>
      <c r="J46" s="21">
        <v>0.25096114561908373</v>
      </c>
    </row>
    <row r="47" spans="2:10" ht="0.95" customHeight="1" x14ac:dyDescent="0.25">
      <c r="B47" s="21">
        <v>0.4317087567747212</v>
      </c>
      <c r="C47" s="21">
        <v>1.1106706103011976</v>
      </c>
      <c r="D47" s="21">
        <v>0.55333900436745753</v>
      </c>
      <c r="E47" s="21">
        <v>-1.7212320351823758</v>
      </c>
      <c r="F47" s="21">
        <v>0.35968098612622418</v>
      </c>
      <c r="G47" s="21">
        <v>0.249688159588661</v>
      </c>
      <c r="H47" s="21">
        <v>-0.12877555790799905</v>
      </c>
      <c r="I47" s="21">
        <v>0.71358265598491932</v>
      </c>
      <c r="J47" s="21">
        <v>0.22918448057208007</v>
      </c>
    </row>
    <row r="48" spans="2:10" ht="0.95" customHeight="1" x14ac:dyDescent="0.25">
      <c r="B48" s="21">
        <v>-0.64525660928583473</v>
      </c>
      <c r="C48" s="21">
        <v>-1.0667873642842565</v>
      </c>
      <c r="D48" s="21">
        <v>-1.2536969042366108</v>
      </c>
      <c r="E48" s="21">
        <v>0.4470388409405131</v>
      </c>
      <c r="F48" s="21">
        <v>-1.0274203065146461</v>
      </c>
      <c r="G48" s="21">
        <v>0.29483874182364739</v>
      </c>
      <c r="H48" s="21">
        <v>-3.6101818257445892E-2</v>
      </c>
      <c r="I48" s="21">
        <v>-0.23489820526194063</v>
      </c>
      <c r="J48" s="21">
        <v>-4.8467998777217199E-2</v>
      </c>
    </row>
    <row r="49" spans="2:10" ht="0.95" customHeight="1" x14ac:dyDescent="0.25">
      <c r="B49" s="21">
        <v>-0.63706848235914326</v>
      </c>
      <c r="C49" s="21">
        <v>-1.0138603689586667</v>
      </c>
      <c r="D49" s="21">
        <v>-0.7461025478871538</v>
      </c>
      <c r="E49" s="21">
        <v>0.93968459023382322</v>
      </c>
      <c r="F49" s="21">
        <v>-0.40877665503186916</v>
      </c>
      <c r="G49" s="21">
        <v>-0.60817290287608405</v>
      </c>
      <c r="H49" s="21">
        <v>0.58172311274624455</v>
      </c>
      <c r="I49" s="21">
        <v>0.42376905949282351</v>
      </c>
      <c r="J49" s="21">
        <v>0.31629114076009496</v>
      </c>
    </row>
    <row r="50" spans="2:10" ht="0.95" customHeight="1" x14ac:dyDescent="0.25">
      <c r="B50" s="21">
        <v>1.5134352814097398</v>
      </c>
      <c r="C50" s="21">
        <v>2.2332736211187929</v>
      </c>
      <c r="D50" s="21">
        <v>1.3248824260186327</v>
      </c>
      <c r="E50" s="21">
        <v>-1.4953056759593841</v>
      </c>
      <c r="F50" s="21">
        <v>-0.23957497257504129</v>
      </c>
      <c r="G50" s="21">
        <v>-0.47272115617112415</v>
      </c>
      <c r="H50" s="21">
        <v>0.18013690759384574</v>
      </c>
      <c r="I50" s="21">
        <v>0.73992934657511034</v>
      </c>
      <c r="J50" s="21">
        <v>1.078474417405225</v>
      </c>
    </row>
    <row r="51" spans="2:10" ht="0.95" customHeight="1" x14ac:dyDescent="0.25">
      <c r="B51" s="21">
        <v>7.2623935740692452E-2</v>
      </c>
      <c r="C51" s="21">
        <v>-4.0600522204913461E-2</v>
      </c>
      <c r="D51" s="21">
        <v>0.45182013309756597</v>
      </c>
      <c r="E51" s="21">
        <v>0.63289372661378118</v>
      </c>
      <c r="F51" s="21">
        <v>3.8902796468487891E-2</v>
      </c>
      <c r="G51" s="21">
        <v>0.36256461517612765</v>
      </c>
      <c r="H51" s="21">
        <v>-0.90105672166261153</v>
      </c>
      <c r="I51" s="21">
        <v>0.31838229713206123</v>
      </c>
      <c r="J51" s="21">
        <v>0.12030115533706152</v>
      </c>
    </row>
    <row r="52" spans="2:10" ht="0.95" customHeight="1" x14ac:dyDescent="0.25">
      <c r="B52" s="21">
        <v>-0.62091198322705432</v>
      </c>
      <c r="C52" s="21">
        <v>-0.87945765390728137</v>
      </c>
      <c r="D52" s="21">
        <v>-0.52276103109339234</v>
      </c>
      <c r="E52" s="21">
        <v>0.97116355185000902</v>
      </c>
      <c r="F52" s="21">
        <v>-1.198384506497066</v>
      </c>
      <c r="G52" s="21">
        <v>-2.414196192275547</v>
      </c>
      <c r="H52" s="21">
        <v>0.39637563344513738</v>
      </c>
      <c r="I52" s="21">
        <v>0.66088927480453852</v>
      </c>
      <c r="J52" s="21">
        <v>1.0403652535729686</v>
      </c>
    </row>
    <row r="53" spans="2:10" ht="0.95" customHeight="1" x14ac:dyDescent="0.25">
      <c r="B53" s="21">
        <v>0.49412264113649912</v>
      </c>
      <c r="C53" s="21">
        <v>0.89437207837060317</v>
      </c>
      <c r="D53" s="21">
        <v>0.30969371331971779</v>
      </c>
      <c r="E53" s="21">
        <v>-1.7410637810005727</v>
      </c>
      <c r="F53" s="21">
        <v>9.1778322236246296E-2</v>
      </c>
      <c r="G53" s="21">
        <v>-6.6365916056245158E-2</v>
      </c>
      <c r="H53" s="21">
        <v>-0.62303550271095021</v>
      </c>
      <c r="I53" s="21">
        <v>8.1262081820346249E-2</v>
      </c>
      <c r="J53" s="21">
        <v>-0.48944546597904248</v>
      </c>
    </row>
    <row r="54" spans="2:10" ht="0.95" customHeight="1" x14ac:dyDescent="0.25">
      <c r="B54" s="21">
        <v>-0.83774555717503674</v>
      </c>
      <c r="C54" s="21">
        <v>-0.42714617579050818</v>
      </c>
      <c r="D54" s="21">
        <v>0.16756729354187047</v>
      </c>
      <c r="E54" s="21">
        <v>0.93968459023382322</v>
      </c>
      <c r="F54" s="21">
        <v>-0.40877665503186916</v>
      </c>
      <c r="G54" s="21">
        <v>0.29483874182364739</v>
      </c>
      <c r="H54" s="21">
        <v>0.11835441449347696</v>
      </c>
      <c r="I54" s="21">
        <v>-0.89356547001670406</v>
      </c>
      <c r="J54" s="21">
        <v>-0.56566379364355557</v>
      </c>
    </row>
    <row r="55" spans="2:10" ht="0.95" customHeight="1" x14ac:dyDescent="0.25">
      <c r="B55" s="21">
        <v>0.15093178870577756</v>
      </c>
      <c r="C55" s="21">
        <v>1.3701426702613588</v>
      </c>
      <c r="D55" s="21">
        <v>1.0203258122089589</v>
      </c>
      <c r="E55" s="21">
        <v>-0.97548355564149081</v>
      </c>
      <c r="F55" s="21">
        <v>0.43546923972667811</v>
      </c>
      <c r="G55" s="21">
        <v>0.67861869082103321</v>
      </c>
      <c r="H55" s="21">
        <v>0.42726687999532176</v>
      </c>
      <c r="I55" s="21">
        <v>0.52915582185358578</v>
      </c>
      <c r="J55" s="21">
        <v>0.39250946842460799</v>
      </c>
    </row>
    <row r="56" spans="2:10" ht="0.95" customHeight="1" x14ac:dyDescent="0.25">
      <c r="B56" s="21">
        <v>0.88328134324839702</v>
      </c>
      <c r="C56" s="21">
        <v>8.9596049993908064E-2</v>
      </c>
      <c r="D56" s="21">
        <v>0.32999748757369607</v>
      </c>
      <c r="E56" s="21">
        <v>-9.746435564682894E-2</v>
      </c>
      <c r="F56" s="21">
        <v>0.705134421142248</v>
      </c>
      <c r="G56" s="21">
        <v>-0.11151649829123157</v>
      </c>
      <c r="H56" s="21">
        <v>-3.6101818257445892E-2</v>
      </c>
      <c r="I56" s="21">
        <v>0.21299553477129893</v>
      </c>
      <c r="J56" s="21">
        <v>-0.27167881550900541</v>
      </c>
    </row>
    <row r="57" spans="2:10" ht="0.95" customHeight="1" x14ac:dyDescent="0.25">
      <c r="B57" s="21">
        <v>-0.43025493888268407</v>
      </c>
      <c r="C57" s="21">
        <v>-8.7120114915767613E-2</v>
      </c>
      <c r="D57" s="21">
        <v>0.18787106779584878</v>
      </c>
      <c r="E57" s="21">
        <v>5.6102702110535183E-2</v>
      </c>
      <c r="F57" s="21">
        <v>0.30856797788405782</v>
      </c>
      <c r="G57" s="21">
        <v>0.8366457286434863</v>
      </c>
      <c r="H57" s="21">
        <v>0.73617934549716657</v>
      </c>
      <c r="I57" s="21">
        <v>0.29203560654187083</v>
      </c>
      <c r="J57" s="21">
        <v>0.33262363954534779</v>
      </c>
    </row>
    <row r="58" spans="2:10" ht="0.95" customHeight="1" x14ac:dyDescent="0.25">
      <c r="B58" s="21">
        <v>0.24321696018620612</v>
      </c>
      <c r="C58" s="21">
        <v>0.59199702989192315</v>
      </c>
      <c r="D58" s="21">
        <v>0.18787106779584878</v>
      </c>
      <c r="E58" s="21">
        <v>-1.4758627879023283</v>
      </c>
      <c r="F58" s="21">
        <v>0.32090560056320117</v>
      </c>
      <c r="G58" s="21">
        <v>0.38513990629362088</v>
      </c>
      <c r="H58" s="21">
        <v>5.6571921393108175E-2</v>
      </c>
      <c r="I58" s="21">
        <v>0.37107567831244204</v>
      </c>
      <c r="J58" s="21">
        <v>0.45239529730386818</v>
      </c>
    </row>
    <row r="59" spans="2:10" ht="0.95" customHeight="1" x14ac:dyDescent="0.25">
      <c r="B59" s="21">
        <v>-0.31610146294228125</v>
      </c>
      <c r="C59" s="21">
        <v>-0.54687053180304046</v>
      </c>
      <c r="D59" s="21">
        <v>-0.27911574004565248</v>
      </c>
      <c r="E59" s="21">
        <v>0.4470388409405131</v>
      </c>
      <c r="F59" s="21">
        <v>0.64520882527212065</v>
      </c>
      <c r="G59" s="21">
        <v>0.7689198552910067</v>
      </c>
      <c r="H59" s="21">
        <v>0.92152682479827464</v>
      </c>
      <c r="I59" s="21">
        <v>0.29203560654187083</v>
      </c>
      <c r="J59" s="21">
        <v>-0.24445798420025072</v>
      </c>
    </row>
    <row r="60" spans="2:10" ht="0.95" customHeight="1" x14ac:dyDescent="0.25">
      <c r="B60" s="21">
        <v>-0.44301291163036721</v>
      </c>
      <c r="C60" s="21">
        <v>5.4431449388931907E-2</v>
      </c>
      <c r="D60" s="21">
        <v>0.2893899390657404</v>
      </c>
      <c r="E60" s="21">
        <v>7.3199034712429639E-2</v>
      </c>
      <c r="F60" s="21">
        <v>-0.32946336638023155</v>
      </c>
      <c r="G60" s="21">
        <v>0.74634456417351347</v>
      </c>
      <c r="H60" s="21">
        <v>0.365484386894953</v>
      </c>
      <c r="I60" s="21">
        <v>0.66088927480453852</v>
      </c>
      <c r="J60" s="21">
        <v>-0.1083538276564775</v>
      </c>
    </row>
    <row r="61" spans="2:10" ht="0.95" customHeight="1" x14ac:dyDescent="0.25">
      <c r="B61" s="21">
        <v>-0.72778304014037876</v>
      </c>
      <c r="C61" s="21">
        <v>-0.7280268494349541</v>
      </c>
      <c r="D61" s="21">
        <v>-0.6242799023632839</v>
      </c>
      <c r="E61" s="21">
        <v>0.43051238609201642</v>
      </c>
      <c r="F61" s="21">
        <v>0.42841916962430998</v>
      </c>
      <c r="G61" s="21">
        <v>0.31741403294114062</v>
      </c>
      <c r="H61" s="21">
        <v>-0.19055805100836784</v>
      </c>
      <c r="I61" s="21">
        <v>-0.41932503939327415</v>
      </c>
      <c r="J61" s="21">
        <v>-0.47855713345554068</v>
      </c>
    </row>
    <row r="62" spans="2:10" ht="0.95" customHeight="1" x14ac:dyDescent="0.25">
      <c r="B62" s="21">
        <v>0.68841360827688536</v>
      </c>
      <c r="C62" s="21">
        <v>1.8004490102301653</v>
      </c>
      <c r="D62" s="21">
        <v>1.0609333607169145</v>
      </c>
      <c r="E62" s="21">
        <v>-1.4953056759593841</v>
      </c>
      <c r="F62" s="21">
        <v>0.75272239433323029</v>
      </c>
      <c r="G62" s="21">
        <v>0.40771519741111406</v>
      </c>
      <c r="H62" s="21">
        <v>8.7463167943291675E-2</v>
      </c>
      <c r="I62" s="21">
        <v>0.50280913126339544</v>
      </c>
      <c r="J62" s="21">
        <v>-0.52755462981129908</v>
      </c>
    </row>
    <row r="63" spans="2:10" ht="0.95" customHeight="1" x14ac:dyDescent="0.25">
      <c r="B63" s="21">
        <v>2.2042636459676799</v>
      </c>
      <c r="C63" s="21">
        <v>0.3490893573140661</v>
      </c>
      <c r="D63" s="21">
        <v>0.43151635884358769</v>
      </c>
      <c r="E63" s="21">
        <v>-0.52952440010707336</v>
      </c>
      <c r="F63" s="21">
        <v>0.64344630774652944</v>
      </c>
      <c r="G63" s="21">
        <v>-0.78877523181603026</v>
      </c>
      <c r="H63" s="21">
        <v>0.39637563344513738</v>
      </c>
      <c r="I63" s="21">
        <v>0.37107567831244204</v>
      </c>
      <c r="J63" s="21">
        <v>-0.73443294775783441</v>
      </c>
    </row>
    <row r="64" spans="2:10" ht="0.95" customHeight="1" x14ac:dyDescent="0.25">
      <c r="B64" s="21">
        <v>2.7772142237478992</v>
      </c>
      <c r="C64" s="21">
        <v>0.82940994516294297</v>
      </c>
      <c r="D64" s="21">
        <v>0.5330352301134792</v>
      </c>
      <c r="E64" s="21">
        <v>-1.4953056759593841</v>
      </c>
      <c r="F64" s="21">
        <v>0.72275959639816745</v>
      </c>
      <c r="G64" s="21">
        <v>-0.29211882723117788</v>
      </c>
      <c r="H64" s="21">
        <v>-1.3026429268150104</v>
      </c>
      <c r="I64" s="21">
        <v>-0.91991216060689518</v>
      </c>
      <c r="J64" s="21">
        <v>-1.1302238349871268</v>
      </c>
    </row>
    <row r="65" spans="2:10" ht="0.95" customHeight="1" x14ac:dyDescent="0.25">
      <c r="B65" s="21">
        <v>2.1187216313046102</v>
      </c>
      <c r="C65" s="21">
        <v>2.2867986617792502</v>
      </c>
      <c r="D65" s="21">
        <v>1.3451862002726109</v>
      </c>
      <c r="E65" s="21">
        <v>-1.7807272726369661</v>
      </c>
      <c r="F65" s="21">
        <v>0.24335482943715425</v>
      </c>
      <c r="G65" s="21">
        <v>-0.65332348511107041</v>
      </c>
      <c r="H65" s="21">
        <v>-1.2717516802648259</v>
      </c>
      <c r="I65" s="21">
        <v>-1.710312878312612</v>
      </c>
      <c r="J65" s="21">
        <v>-1.1710550819502588</v>
      </c>
    </row>
    <row r="66" spans="2:10" ht="0.95" customHeight="1" x14ac:dyDescent="0.25">
      <c r="B66" s="21">
        <v>-0.28516189882549242</v>
      </c>
      <c r="C66" s="21">
        <v>-6.1148079682310178E-3</v>
      </c>
      <c r="D66" s="21">
        <v>0.37060503608165363</v>
      </c>
      <c r="E66" s="21">
        <v>0.43051238609201642</v>
      </c>
      <c r="F66" s="21">
        <v>0.4090314768427985</v>
      </c>
      <c r="G66" s="21">
        <v>0.7689198552910067</v>
      </c>
      <c r="H66" s="21">
        <v>0.14924566104366224</v>
      </c>
      <c r="I66" s="21">
        <v>0.63454258421434806</v>
      </c>
      <c r="J66" s="21">
        <v>-0.15190715775048494</v>
      </c>
    </row>
    <row r="67" spans="2:10" ht="0.95" customHeight="1" x14ac:dyDescent="0.25">
      <c r="B67" s="21">
        <v>-1.0552030633508758</v>
      </c>
      <c r="C67" s="21">
        <v>-1.3611594686276447</v>
      </c>
      <c r="D67" s="21">
        <v>-1.456734646776394</v>
      </c>
      <c r="E67" s="21">
        <v>1.0936363868879828</v>
      </c>
      <c r="F67" s="21">
        <v>-0.44931455812048465</v>
      </c>
      <c r="G67" s="21">
        <v>-2.5496479389805069</v>
      </c>
      <c r="H67" s="21">
        <v>-1.4570991595659333</v>
      </c>
      <c r="I67" s="21">
        <v>-0.34028496762270294</v>
      </c>
      <c r="J67" s="21">
        <v>-0.93042293318086777</v>
      </c>
    </row>
    <row r="68" spans="2:10" ht="0.95" customHeight="1" x14ac:dyDescent="0.25">
      <c r="B68" s="21">
        <v>-0.90283793920525002</v>
      </c>
      <c r="C68" s="21">
        <v>-0.3586458935213574</v>
      </c>
      <c r="D68" s="21">
        <v>-0.68519122512521879</v>
      </c>
      <c r="E68" s="21">
        <v>-0.95677436147337913</v>
      </c>
      <c r="F68" s="21">
        <v>-0.66786673129388729</v>
      </c>
      <c r="G68" s="21">
        <v>-0.83392581405101673</v>
      </c>
      <c r="H68" s="21">
        <v>-0.96283921476298029</v>
      </c>
      <c r="I68" s="21">
        <v>-0.23489820526194063</v>
      </c>
      <c r="J68" s="21">
        <v>-1.0556387572011392</v>
      </c>
    </row>
    <row r="69" spans="2:10" ht="0.95" customHeight="1" x14ac:dyDescent="0.25">
      <c r="B69" s="21">
        <v>-1.3024697719376546</v>
      </c>
      <c r="C69" s="21">
        <v>-2.1269149584978688</v>
      </c>
      <c r="D69" s="21">
        <v>-4.2992630423333562</v>
      </c>
      <c r="E69" s="21">
        <v>0.63289372661378118</v>
      </c>
      <c r="F69" s="21">
        <v>-2.2118320837124412</v>
      </c>
      <c r="G69" s="21">
        <v>-1.2177057630484025</v>
      </c>
      <c r="H69" s="21">
        <v>-3.4032476922275561</v>
      </c>
      <c r="I69" s="21">
        <v>-2.3689801430673754</v>
      </c>
      <c r="J69" s="21">
        <v>-1.0774154222481429</v>
      </c>
    </row>
    <row r="70" spans="2:10" ht="0.95" customHeight="1" x14ac:dyDescent="0.25">
      <c r="B70" s="21">
        <v>-8.6711868338376435E-2</v>
      </c>
      <c r="C70" s="21">
        <v>-1.0294809200390149</v>
      </c>
      <c r="D70" s="21">
        <v>-0.80701387064908869</v>
      </c>
      <c r="E70" s="21">
        <v>1.2428512051835514</v>
      </c>
      <c r="F70" s="21">
        <v>0.61348350981146482</v>
      </c>
      <c r="G70" s="21">
        <v>0.40771519741111406</v>
      </c>
      <c r="H70" s="21">
        <v>-0.56125300961058144</v>
      </c>
      <c r="I70" s="21">
        <v>-0.10316475231098793</v>
      </c>
      <c r="J70" s="21">
        <v>-0.70721211644907966</v>
      </c>
    </row>
    <row r="71" spans="2:10" ht="0.95" customHeight="1" x14ac:dyDescent="0.25">
      <c r="B71" s="21">
        <v>-0.86882258086442088</v>
      </c>
      <c r="C71" s="21">
        <v>-0.8052909577962053</v>
      </c>
      <c r="D71" s="21">
        <v>-0.70549499937919713</v>
      </c>
      <c r="E71" s="21">
        <v>0.61663819725460345</v>
      </c>
      <c r="F71" s="21">
        <v>-6.5085737541437774E-2</v>
      </c>
      <c r="G71" s="21">
        <v>0.11423641288370112</v>
      </c>
      <c r="H71" s="21">
        <v>-0.43768802340984386</v>
      </c>
      <c r="I71" s="21">
        <v>0.45011575008301391</v>
      </c>
      <c r="J71" s="21">
        <v>3.3194495149046647E-2</v>
      </c>
    </row>
    <row r="72" spans="2:10" ht="0.95" customHeight="1" x14ac:dyDescent="0.25">
      <c r="B72" s="21">
        <v>-0.6514481080571578</v>
      </c>
      <c r="C72" s="21">
        <v>-0.89764138213621147</v>
      </c>
      <c r="D72" s="21">
        <v>-0.90853274191898026</v>
      </c>
      <c r="E72" s="21">
        <v>0.27169035390391305</v>
      </c>
      <c r="F72" s="21">
        <v>-0.52157777666975458</v>
      </c>
      <c r="G72" s="21">
        <v>-0.24696824499619144</v>
      </c>
      <c r="H72" s="21">
        <v>-1.2408604337146407</v>
      </c>
      <c r="I72" s="21">
        <v>-0.47201842057365562</v>
      </c>
      <c r="J72" s="21">
        <v>-1.0011970945836299</v>
      </c>
    </row>
    <row r="73" spans="2:10" ht="0.95" customHeight="1" x14ac:dyDescent="0.25">
      <c r="B73" s="21">
        <v>0.96100739561612725</v>
      </c>
      <c r="C73" s="21">
        <v>-0.36114475376970129</v>
      </c>
      <c r="D73" s="21">
        <v>-0.64458367661726224</v>
      </c>
      <c r="E73" s="21">
        <v>-0.73919336262942736</v>
      </c>
      <c r="F73" s="21">
        <v>0.59409581702995418</v>
      </c>
      <c r="G73" s="21">
        <v>0.79149514640849983</v>
      </c>
      <c r="H73" s="21">
        <v>-0.25234054410873663</v>
      </c>
      <c r="I73" s="21">
        <v>0.21299553477129893</v>
      </c>
      <c r="J73" s="21">
        <v>-1.1264129186039011</v>
      </c>
    </row>
    <row r="74" spans="2:10" ht="0.95" customHeight="1" x14ac:dyDescent="0.25">
      <c r="B74" s="21">
        <v>0.19023501412439447</v>
      </c>
      <c r="C74" s="21">
        <v>-0.95119846343052861</v>
      </c>
      <c r="D74" s="21">
        <v>-1.0303553874428502</v>
      </c>
      <c r="E74" s="21">
        <v>0.27169035390391305</v>
      </c>
      <c r="F74" s="21">
        <v>-0.11619874578360413</v>
      </c>
      <c r="G74" s="21">
        <v>0.11423641288370112</v>
      </c>
      <c r="H74" s="21">
        <v>-0.43768802340984386</v>
      </c>
      <c r="I74" s="21">
        <v>-0.99895223237746711</v>
      </c>
      <c r="J74" s="21">
        <v>-1.0284179258923845</v>
      </c>
    </row>
    <row r="75" spans="2:10" ht="0.95" customHeight="1" x14ac:dyDescent="0.25">
      <c r="B75" s="21">
        <v>6.7985883865080759E-3</v>
      </c>
      <c r="C75" s="21">
        <v>-0.41500381686004595</v>
      </c>
      <c r="D75" s="21">
        <v>-0.11668554601382596</v>
      </c>
      <c r="E75" s="21">
        <v>0.46356529578900979</v>
      </c>
      <c r="F75" s="21">
        <v>-0.38586392719917406</v>
      </c>
      <c r="G75" s="21">
        <v>1.3599572962351035E-3</v>
      </c>
      <c r="H75" s="21">
        <v>-0.22144929755855314</v>
      </c>
      <c r="I75" s="21">
        <v>2.8568700639965434E-2</v>
      </c>
      <c r="J75" s="21">
        <v>-0.228125485414998</v>
      </c>
    </row>
    <row r="76" spans="2:10" ht="0.95" customHeight="1" x14ac:dyDescent="0.25">
      <c r="B76" s="21">
        <v>-0.16763726991557212</v>
      </c>
      <c r="C76" s="21">
        <v>-0.55443991524673308</v>
      </c>
      <c r="D76" s="21">
        <v>-0.34002706280758743</v>
      </c>
      <c r="E76" s="21">
        <v>0.28849691815662154</v>
      </c>
      <c r="F76" s="21">
        <v>0.57470812424844275</v>
      </c>
      <c r="G76" s="21">
        <v>0.58831752635106038</v>
      </c>
      <c r="H76" s="21">
        <v>-0.34501428375929066</v>
      </c>
      <c r="I76" s="21">
        <v>0.55550251244377624</v>
      </c>
      <c r="J76" s="21">
        <v>-0.63099378878456669</v>
      </c>
    </row>
    <row r="77" spans="2:10" ht="0.95" customHeight="1" x14ac:dyDescent="0.25">
      <c r="B77" s="21">
        <v>0.15349201134781773</v>
      </c>
      <c r="C77" s="21">
        <v>0.65925503346051795</v>
      </c>
      <c r="D77" s="21">
        <v>0.30969371331971779</v>
      </c>
      <c r="E77" s="21">
        <v>-1.2208618330001695</v>
      </c>
      <c r="F77" s="21">
        <v>-0.10209860557886874</v>
      </c>
      <c r="G77" s="21">
        <v>1.3599572962351035E-3</v>
      </c>
      <c r="H77" s="21">
        <v>-0.25234054410873663</v>
      </c>
      <c r="I77" s="21">
        <v>0.71358265598491932</v>
      </c>
      <c r="J77" s="21">
        <v>-0.65277045383157029</v>
      </c>
    </row>
    <row r="78" spans="2:10" ht="0.95" customHeight="1" x14ac:dyDescent="0.25">
      <c r="B78" s="21">
        <v>0.51049168722196003</v>
      </c>
      <c r="C78" s="21">
        <v>-0.72665541906317166</v>
      </c>
      <c r="D78" s="21">
        <v>-0.58367235385532723</v>
      </c>
      <c r="E78" s="21">
        <v>0.63289372661378118</v>
      </c>
      <c r="F78" s="21">
        <v>-0.23604993752385767</v>
      </c>
      <c r="G78" s="21">
        <v>0.27226345070615421</v>
      </c>
      <c r="H78" s="21">
        <v>-0.40679677685965948</v>
      </c>
      <c r="I78" s="21">
        <v>2.2220100497743569E-3</v>
      </c>
      <c r="J78" s="21">
        <v>-1.0556387572011392</v>
      </c>
    </row>
    <row r="79" spans="2:10" ht="0.95" customHeight="1" x14ac:dyDescent="0.25">
      <c r="B79" s="21">
        <v>0.75523628874204274</v>
      </c>
      <c r="C79" s="21">
        <v>-0.58410839618251342</v>
      </c>
      <c r="D79" s="21">
        <v>-0.78671009639511036</v>
      </c>
      <c r="E79" s="21">
        <v>-0.51149554027234923</v>
      </c>
      <c r="F79" s="21">
        <v>-0.93400687765827273</v>
      </c>
      <c r="G79" s="21">
        <v>-0.54044702952360379</v>
      </c>
      <c r="H79" s="21">
        <v>-0.93194796821279591</v>
      </c>
      <c r="I79" s="21">
        <v>-2.6587937395594721</v>
      </c>
      <c r="J79" s="21">
        <v>-1.1661553323146829</v>
      </c>
    </row>
    <row r="80" spans="2:10" ht="0.95" customHeight="1" x14ac:dyDescent="0.25">
      <c r="B80" s="21">
        <v>-0.53051715891267637</v>
      </c>
      <c r="C80" s="21">
        <v>-0.94784901772325469</v>
      </c>
      <c r="D80" s="21">
        <v>-0.70549499937919713</v>
      </c>
      <c r="E80" s="21">
        <v>0.95542407104191618</v>
      </c>
      <c r="F80" s="21">
        <v>3.7384270826860044</v>
      </c>
      <c r="G80" s="21">
        <v>0.33998932405863447</v>
      </c>
      <c r="H80" s="21">
        <v>0.2728106472443998</v>
      </c>
      <c r="I80" s="21">
        <v>-0.49836511116384602</v>
      </c>
      <c r="J80" s="21">
        <v>-1.1639776658099825</v>
      </c>
    </row>
    <row r="81" spans="2:21" ht="0.95" customHeight="1" x14ac:dyDescent="0.25">
      <c r="B81" s="21">
        <v>-0.33315287304048846</v>
      </c>
      <c r="C81" s="21">
        <v>-0.43988848420065246</v>
      </c>
      <c r="D81" s="21">
        <v>-0.23850819153769584</v>
      </c>
      <c r="E81" s="21">
        <v>0.23807722539849246</v>
      </c>
      <c r="F81" s="21">
        <v>1.8542958478282037</v>
      </c>
      <c r="G81" s="21">
        <v>0.52059165299858012</v>
      </c>
      <c r="H81" s="21">
        <v>-0.62303550271095021</v>
      </c>
      <c r="I81" s="21">
        <v>0.37107567831244204</v>
      </c>
      <c r="J81" s="21">
        <v>-0.70176795018732863</v>
      </c>
    </row>
    <row r="82" spans="2:21" ht="0.95" customHeight="1" x14ac:dyDescent="0.25">
      <c r="B82" s="21">
        <v>-0.25599171332070869</v>
      </c>
      <c r="C82" s="21">
        <v>-0.26591264944099086</v>
      </c>
      <c r="D82" s="21">
        <v>6.6048422271978893E-2</v>
      </c>
      <c r="E82" s="21">
        <v>0.27169035390391305</v>
      </c>
      <c r="F82" s="21">
        <v>-0.60089106532139258</v>
      </c>
      <c r="G82" s="21">
        <v>0.8366457286434863</v>
      </c>
      <c r="H82" s="21">
        <v>-0.40679677685965948</v>
      </c>
      <c r="I82" s="21">
        <v>0.31838229713206123</v>
      </c>
      <c r="J82" s="21">
        <v>-1.1209687523421501</v>
      </c>
    </row>
    <row r="83" spans="2:21" ht="0.95" customHeight="1" x14ac:dyDescent="0.25">
      <c r="B83" s="21">
        <v>-0.28361174819854568</v>
      </c>
      <c r="C83" s="21">
        <v>-0.18672699226022191</v>
      </c>
      <c r="D83" s="21">
        <v>-9.6381771759847634E-2</v>
      </c>
      <c r="E83" s="21">
        <v>5.6102702110535183E-2</v>
      </c>
      <c r="F83" s="21">
        <v>0.16227902325992505</v>
      </c>
      <c r="G83" s="21">
        <v>0.11423641288370112</v>
      </c>
      <c r="H83" s="21">
        <v>-9.7884311357814668E-2</v>
      </c>
      <c r="I83" s="21">
        <v>-0.94625885119708564</v>
      </c>
      <c r="J83" s="21">
        <v>-1.0175295933688826</v>
      </c>
    </row>
    <row r="84" spans="2:21" ht="0.95" customHeight="1" x14ac:dyDescent="0.25">
      <c r="B84" s="21">
        <v>0.23453143843078378</v>
      </c>
      <c r="C84" s="21">
        <v>9.162820513280226E-2</v>
      </c>
      <c r="D84" s="21">
        <v>0.2893899390657404</v>
      </c>
      <c r="E84" s="21">
        <v>-0.14965316043155799</v>
      </c>
      <c r="F84" s="21">
        <v>1.3079154148946968</v>
      </c>
      <c r="G84" s="21">
        <v>0.85922101976097942</v>
      </c>
      <c r="H84" s="21">
        <v>1.601134248902333</v>
      </c>
      <c r="I84" s="21">
        <v>-1.5785794253616587</v>
      </c>
      <c r="J84" s="21">
        <v>-1.1574446662958815</v>
      </c>
    </row>
    <row r="85" spans="2:21" ht="0.95" customHeight="1" x14ac:dyDescent="0.25">
      <c r="B85" s="21">
        <v>3.246017320327891</v>
      </c>
      <c r="C85" s="21">
        <v>1.224955716370308</v>
      </c>
      <c r="D85" s="21">
        <v>0.89850316668508889</v>
      </c>
      <c r="E85" s="21">
        <v>-1.2208618330001695</v>
      </c>
      <c r="F85" s="21">
        <v>0.97127456750663299</v>
      </c>
      <c r="G85" s="21">
        <v>-0.49529644728861733</v>
      </c>
      <c r="H85" s="21">
        <v>0.365484386894953</v>
      </c>
      <c r="I85" s="21">
        <v>-1.1833790665088006</v>
      </c>
      <c r="J85" s="21">
        <v>-1.0665270897246411</v>
      </c>
    </row>
    <row r="86" spans="2:21" x14ac:dyDescent="0.25">
      <c r="B86" s="21">
        <v>-0.80413811714909944</v>
      </c>
      <c r="C86" s="21">
        <v>-1.4275583797354525</v>
      </c>
      <c r="D86" s="21">
        <v>-1.5988610665542411</v>
      </c>
      <c r="E86" s="21">
        <v>0.95542407104191618</v>
      </c>
      <c r="F86" s="21">
        <v>-1.2036720590738417</v>
      </c>
      <c r="G86" s="21">
        <v>0.72376927305601957</v>
      </c>
      <c r="H86" s="21">
        <v>-0.777491735461873</v>
      </c>
      <c r="I86" s="21">
        <v>-0.44567172998346455</v>
      </c>
      <c r="J86" s="21">
        <v>-0.81065127542234727</v>
      </c>
      <c r="L86" s="382">
        <f>L13</f>
        <v>2014</v>
      </c>
      <c r="M86" s="103">
        <v>1</v>
      </c>
      <c r="N86" s="383">
        <v>2</v>
      </c>
      <c r="O86" s="103">
        <v>3</v>
      </c>
      <c r="P86" s="106">
        <v>4</v>
      </c>
      <c r="Q86" s="384">
        <v>5</v>
      </c>
      <c r="R86" s="385">
        <v>6</v>
      </c>
      <c r="S86" s="384">
        <v>7</v>
      </c>
      <c r="T86" s="386">
        <v>8</v>
      </c>
      <c r="U86" s="386">
        <v>9</v>
      </c>
    </row>
    <row r="87" spans="2:21" x14ac:dyDescent="0.25">
      <c r="B87" s="21">
        <v>2.5732527059599755</v>
      </c>
      <c r="C87" s="21">
        <v>2.157556895924361</v>
      </c>
      <c r="D87" s="21">
        <v>1.0609333607169145</v>
      </c>
      <c r="E87" s="21">
        <v>-1.2208618330001695</v>
      </c>
      <c r="F87" s="21">
        <v>-3.4826072196642421</v>
      </c>
      <c r="G87" s="21">
        <v>-0.76619994069853647</v>
      </c>
      <c r="H87" s="21">
        <v>0.39637563344513738</v>
      </c>
      <c r="I87" s="21">
        <v>-2.4124680540416048E-2</v>
      </c>
      <c r="J87" s="21">
        <v>-1.1813989978475856</v>
      </c>
      <c r="L87" s="103">
        <v>1</v>
      </c>
      <c r="M87" s="400">
        <f>M14/82</f>
        <v>1.0000000000000022</v>
      </c>
      <c r="N87" s="400">
        <f t="shared" ref="N87:U87" si="0">N14/82</f>
        <v>0.70143459714744494</v>
      </c>
      <c r="O87" s="400">
        <f t="shared" si="0"/>
        <v>0.52266187362991656</v>
      </c>
      <c r="P87" s="400">
        <f t="shared" si="0"/>
        <v>-0.6658761245400282</v>
      </c>
      <c r="Q87" s="400">
        <f t="shared" si="0"/>
        <v>0.20326238369256056</v>
      </c>
      <c r="R87" s="400">
        <f t="shared" si="0"/>
        <v>0.14081866174560873</v>
      </c>
      <c r="S87" s="400">
        <f t="shared" si="0"/>
        <v>0.10136370211794872</v>
      </c>
      <c r="T87" s="400">
        <f t="shared" si="0"/>
        <v>6.1091657898128551E-2</v>
      </c>
      <c r="U87" s="400">
        <f t="shared" si="0"/>
        <v>-0.2236976028663886</v>
      </c>
    </row>
    <row r="88" spans="2:21" x14ac:dyDescent="0.25">
      <c r="L88" s="383">
        <v>2</v>
      </c>
      <c r="M88" s="400">
        <f t="shared" ref="M88:U88" si="1">M15/82</f>
        <v>0.70143459714744494</v>
      </c>
      <c r="N88" s="400">
        <f t="shared" si="1"/>
        <v>0.99999999999998523</v>
      </c>
      <c r="O88" s="400">
        <f t="shared" si="1"/>
        <v>0.8352697981701751</v>
      </c>
      <c r="P88" s="400">
        <f t="shared" si="1"/>
        <v>-0.83011569526162499</v>
      </c>
      <c r="Q88" s="400">
        <f t="shared" si="1"/>
        <v>0.10048629072453082</v>
      </c>
      <c r="R88" s="400">
        <f t="shared" si="1"/>
        <v>0.13741123967687005</v>
      </c>
      <c r="S88" s="400">
        <f t="shared" si="1"/>
        <v>0.20316516493471648</v>
      </c>
      <c r="T88" s="400">
        <f t="shared" si="1"/>
        <v>0.22828533231982809</v>
      </c>
      <c r="U88" s="400">
        <f t="shared" si="1"/>
        <v>0.153696624791585</v>
      </c>
    </row>
    <row r="89" spans="2:21" x14ac:dyDescent="0.25">
      <c r="L89" s="103">
        <v>3</v>
      </c>
      <c r="M89" s="400">
        <f t="shared" ref="M89:U89" si="2">M16/82</f>
        <v>0.52266187362991656</v>
      </c>
      <c r="N89" s="400">
        <f t="shared" si="2"/>
        <v>0.8352697981701751</v>
      </c>
      <c r="O89" s="400">
        <f t="shared" si="2"/>
        <v>0.99999999999997924</v>
      </c>
      <c r="P89" s="400">
        <f t="shared" si="2"/>
        <v>-0.4806105356155575</v>
      </c>
      <c r="Q89" s="400">
        <f t="shared" si="2"/>
        <v>0.2573966934325535</v>
      </c>
      <c r="R89" s="400">
        <f t="shared" si="2"/>
        <v>0.34099868840367153</v>
      </c>
      <c r="S89" s="400">
        <f t="shared" si="2"/>
        <v>0.48005606827627167</v>
      </c>
      <c r="T89" s="400">
        <f t="shared" si="2"/>
        <v>0.31821087841795231</v>
      </c>
      <c r="U89" s="400">
        <f t="shared" si="2"/>
        <v>0.2297558934274728</v>
      </c>
    </row>
    <row r="90" spans="2:21" x14ac:dyDescent="0.25">
      <c r="L90" s="106">
        <v>4</v>
      </c>
      <c r="M90" s="400">
        <f t="shared" ref="M90:U90" si="3">M17/82</f>
        <v>-0.6658761245400282</v>
      </c>
      <c r="N90" s="400">
        <f t="shared" si="3"/>
        <v>-0.83011569526162499</v>
      </c>
      <c r="O90" s="400">
        <f t="shared" si="3"/>
        <v>-0.4806105356155575</v>
      </c>
      <c r="P90" s="400">
        <f t="shared" si="3"/>
        <v>1.0000000000000009</v>
      </c>
      <c r="Q90" s="400">
        <f t="shared" si="3"/>
        <v>1.3006484524709701E-2</v>
      </c>
      <c r="R90" s="400">
        <f t="shared" si="3"/>
        <v>2.1863852168494104E-2</v>
      </c>
      <c r="S90" s="400">
        <f t="shared" si="3"/>
        <v>0.14307580707520171</v>
      </c>
      <c r="T90" s="400">
        <f t="shared" si="3"/>
        <v>-9.5935103333923466E-2</v>
      </c>
      <c r="U90" s="400">
        <f t="shared" si="3"/>
        <v>3.3995832818861059E-2</v>
      </c>
    </row>
    <row r="91" spans="2:21" x14ac:dyDescent="0.25">
      <c r="L91" s="384">
        <v>5</v>
      </c>
      <c r="M91" s="400">
        <f t="shared" ref="M91:U91" si="4">M18/82</f>
        <v>0.20326238369256056</v>
      </c>
      <c r="N91" s="400">
        <f t="shared" si="4"/>
        <v>0.10048629072453082</v>
      </c>
      <c r="O91" s="400">
        <f t="shared" si="4"/>
        <v>0.2573966934325535</v>
      </c>
      <c r="P91" s="400">
        <f t="shared" si="4"/>
        <v>1.3006484524709701E-2</v>
      </c>
      <c r="Q91" s="400">
        <f t="shared" si="4"/>
        <v>0.99999999999999289</v>
      </c>
      <c r="R91" s="400">
        <f t="shared" si="4"/>
        <v>0.46571519815055012</v>
      </c>
      <c r="S91" s="400">
        <f t="shared" si="4"/>
        <v>0.47441241994483146</v>
      </c>
      <c r="T91" s="400">
        <f t="shared" si="4"/>
        <v>0.29866345019895074</v>
      </c>
      <c r="U91" s="400">
        <f t="shared" si="4"/>
        <v>-9.5327935574791189E-2</v>
      </c>
    </row>
    <row r="92" spans="2:21" x14ac:dyDescent="0.25">
      <c r="L92" s="385">
        <v>6</v>
      </c>
      <c r="M92" s="400">
        <f t="shared" ref="M92:U92" si="5">M19/82</f>
        <v>0.14081866174560873</v>
      </c>
      <c r="N92" s="400">
        <f t="shared" si="5"/>
        <v>0.13741123967687005</v>
      </c>
      <c r="O92" s="400">
        <f t="shared" si="5"/>
        <v>0.34099868840367153</v>
      </c>
      <c r="P92" s="400">
        <f t="shared" si="5"/>
        <v>2.1863852168494104E-2</v>
      </c>
      <c r="Q92" s="400">
        <f t="shared" si="5"/>
        <v>0.46571519815055012</v>
      </c>
      <c r="R92" s="400">
        <f t="shared" si="5"/>
        <v>1.000000000000006</v>
      </c>
      <c r="S92" s="400">
        <f t="shared" si="5"/>
        <v>0.50117595606609966</v>
      </c>
      <c r="T92" s="400">
        <f t="shared" si="5"/>
        <v>0.46012780898168698</v>
      </c>
      <c r="U92" s="400">
        <f t="shared" si="5"/>
        <v>-2.8092809356354716E-2</v>
      </c>
    </row>
    <row r="93" spans="2:21" x14ac:dyDescent="0.25">
      <c r="L93" s="384">
        <v>7</v>
      </c>
      <c r="M93" s="400">
        <f t="shared" ref="M93:U93" si="6">M20/82</f>
        <v>0.10136370211794872</v>
      </c>
      <c r="N93" s="400">
        <f t="shared" si="6"/>
        <v>0.20316516493471648</v>
      </c>
      <c r="O93" s="400">
        <f t="shared" si="6"/>
        <v>0.48005606827627167</v>
      </c>
      <c r="P93" s="400">
        <f t="shared" si="6"/>
        <v>0.14307580707520171</v>
      </c>
      <c r="Q93" s="400">
        <f t="shared" si="6"/>
        <v>0.47441241994483146</v>
      </c>
      <c r="R93" s="400">
        <f t="shared" si="6"/>
        <v>0.50117595606609966</v>
      </c>
      <c r="S93" s="400">
        <f t="shared" si="6"/>
        <v>1.0000000000000224</v>
      </c>
      <c r="T93" s="400">
        <f t="shared" si="6"/>
        <v>0.50188914761290004</v>
      </c>
      <c r="U93" s="400">
        <f t="shared" si="6"/>
        <v>0.16360051186118085</v>
      </c>
    </row>
    <row r="94" spans="2:21" x14ac:dyDescent="0.25">
      <c r="L94" s="386">
        <v>8</v>
      </c>
      <c r="M94" s="400">
        <f t="shared" ref="M94:U94" si="7">M21/82</f>
        <v>6.1091657898128551E-2</v>
      </c>
      <c r="N94" s="400">
        <f t="shared" si="7"/>
        <v>0.22828533231982809</v>
      </c>
      <c r="O94" s="400">
        <f t="shared" si="7"/>
        <v>0.31821087841795231</v>
      </c>
      <c r="P94" s="400">
        <f t="shared" si="7"/>
        <v>-9.5935103333923466E-2</v>
      </c>
      <c r="Q94" s="400">
        <f t="shared" si="7"/>
        <v>0.29866345019895074</v>
      </c>
      <c r="R94" s="400">
        <f t="shared" si="7"/>
        <v>0.46012780898168698</v>
      </c>
      <c r="S94" s="400">
        <f t="shared" si="7"/>
        <v>0.50188914761290004</v>
      </c>
      <c r="T94" s="400">
        <f t="shared" si="7"/>
        <v>1.0000000000000138</v>
      </c>
      <c r="U94" s="400">
        <f t="shared" si="7"/>
        <v>0.21817701532577308</v>
      </c>
    </row>
    <row r="95" spans="2:21" x14ac:dyDescent="0.25">
      <c r="L95" s="386">
        <v>9</v>
      </c>
      <c r="M95" s="400">
        <f t="shared" ref="M95:U95" si="8">M22/82</f>
        <v>-0.2236976028663886</v>
      </c>
      <c r="N95" s="400">
        <f t="shared" si="8"/>
        <v>0.153696624791585</v>
      </c>
      <c r="O95" s="400">
        <f t="shared" si="8"/>
        <v>0.2297558934274728</v>
      </c>
      <c r="P95" s="400">
        <f t="shared" si="8"/>
        <v>3.3995832818861059E-2</v>
      </c>
      <c r="Q95" s="400">
        <f t="shared" si="8"/>
        <v>-9.5327935574791189E-2</v>
      </c>
      <c r="R95" s="400">
        <f t="shared" si="8"/>
        <v>-2.8092809356354716E-2</v>
      </c>
      <c r="S95" s="400">
        <f t="shared" si="8"/>
        <v>0.16360051186118085</v>
      </c>
      <c r="T95" s="400">
        <f t="shared" si="8"/>
        <v>0.21817701532577308</v>
      </c>
      <c r="U95" s="400">
        <f t="shared" si="8"/>
        <v>0.999999999999997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20"/>
  <sheetViews>
    <sheetView topLeftCell="A98" workbookViewId="0">
      <selection activeCell="C113" sqref="C113:K120"/>
    </sheetView>
  </sheetViews>
  <sheetFormatPr defaultRowHeight="15" x14ac:dyDescent="0.25"/>
  <cols>
    <col min="1" max="1" width="12.140625" style="38" customWidth="1"/>
    <col min="2" max="10" width="9.140625" style="38"/>
    <col min="11" max="11" width="8" style="38" customWidth="1"/>
    <col min="12" max="12" width="5.7109375" style="38" customWidth="1"/>
    <col min="13" max="13" width="6.140625" style="38" customWidth="1"/>
    <col min="14" max="14" width="7.7109375" style="38" customWidth="1"/>
    <col min="15" max="18" width="5.7109375" style="38" customWidth="1"/>
    <col min="19" max="19" width="7.85546875" style="38" customWidth="1"/>
    <col min="20" max="26" width="5.7109375" style="38" customWidth="1"/>
    <col min="27" max="27" width="7.28515625" style="38" customWidth="1"/>
    <col min="28" max="37" width="5.7109375" style="38" customWidth="1"/>
    <col min="38" max="115" width="9.140625" style="38"/>
  </cols>
  <sheetData>
    <row r="1" spans="1:115" x14ac:dyDescent="0.25">
      <c r="A1" s="402">
        <v>2007</v>
      </c>
      <c r="B1" s="103">
        <v>1</v>
      </c>
      <c r="C1" s="103">
        <v>2</v>
      </c>
      <c r="D1" s="103">
        <v>3</v>
      </c>
      <c r="E1" s="403">
        <v>4</v>
      </c>
      <c r="F1" s="403">
        <v>5</v>
      </c>
      <c r="G1" s="404">
        <v>6</v>
      </c>
      <c r="H1" s="403">
        <v>7</v>
      </c>
      <c r="I1" s="386">
        <v>8</v>
      </c>
      <c r="J1" s="386">
        <v>9</v>
      </c>
      <c r="L1" s="402">
        <v>2008</v>
      </c>
      <c r="M1" s="103">
        <v>1</v>
      </c>
      <c r="N1" s="103">
        <v>2</v>
      </c>
      <c r="O1" s="103">
        <v>3</v>
      </c>
      <c r="P1" s="403">
        <v>4</v>
      </c>
      <c r="Q1" s="403">
        <v>5</v>
      </c>
      <c r="R1" s="404">
        <v>6</v>
      </c>
      <c r="S1" s="403">
        <v>7</v>
      </c>
      <c r="T1" s="386">
        <v>8</v>
      </c>
      <c r="U1" s="386">
        <v>9</v>
      </c>
      <c r="W1" s="402">
        <v>2009</v>
      </c>
      <c r="X1" s="103">
        <v>1</v>
      </c>
      <c r="Y1" s="103">
        <v>2</v>
      </c>
      <c r="Z1" s="103">
        <v>3</v>
      </c>
      <c r="AA1" s="403">
        <v>4</v>
      </c>
      <c r="AB1" s="403">
        <v>5</v>
      </c>
      <c r="AC1" s="404">
        <v>6</v>
      </c>
      <c r="AD1" s="403">
        <v>7</v>
      </c>
      <c r="AE1" s="386">
        <v>8</v>
      </c>
      <c r="AF1" s="386">
        <v>9</v>
      </c>
      <c r="AH1" s="402">
        <v>2010</v>
      </c>
      <c r="AI1" s="103">
        <v>1</v>
      </c>
      <c r="AJ1" s="103">
        <v>2</v>
      </c>
      <c r="AK1" s="103">
        <v>3</v>
      </c>
      <c r="AL1" s="403">
        <v>4</v>
      </c>
      <c r="AM1" s="403">
        <v>5</v>
      </c>
      <c r="AN1" s="404">
        <v>6</v>
      </c>
      <c r="AO1" s="403">
        <v>7</v>
      </c>
      <c r="AP1" s="386">
        <v>8</v>
      </c>
      <c r="AQ1" s="386">
        <v>9</v>
      </c>
      <c r="AS1" s="402">
        <v>2011</v>
      </c>
      <c r="AT1" s="103">
        <v>1</v>
      </c>
      <c r="AU1" s="103">
        <v>2</v>
      </c>
      <c r="AV1" s="103">
        <v>3</v>
      </c>
      <c r="AW1" s="403">
        <v>4</v>
      </c>
      <c r="AX1" s="403">
        <v>5</v>
      </c>
      <c r="AY1" s="404">
        <v>6</v>
      </c>
      <c r="AZ1" s="403">
        <v>7</v>
      </c>
      <c r="BA1" s="386">
        <v>8</v>
      </c>
      <c r="BB1" s="386">
        <v>9</v>
      </c>
      <c r="BD1" s="402">
        <v>2012</v>
      </c>
      <c r="BE1" s="103">
        <v>1</v>
      </c>
      <c r="BF1" s="103">
        <v>2</v>
      </c>
      <c r="BG1" s="103">
        <v>3</v>
      </c>
      <c r="BH1" s="403">
        <v>4</v>
      </c>
      <c r="BI1" s="403">
        <v>5</v>
      </c>
      <c r="BJ1" s="404">
        <v>6</v>
      </c>
      <c r="BK1" s="403">
        <v>7</v>
      </c>
      <c r="BL1" s="386">
        <v>8</v>
      </c>
      <c r="BM1" s="386">
        <v>9</v>
      </c>
      <c r="BO1" s="402">
        <v>2013</v>
      </c>
      <c r="BP1" s="103">
        <v>1</v>
      </c>
      <c r="BQ1" s="103">
        <v>2</v>
      </c>
      <c r="BR1" s="103">
        <v>3</v>
      </c>
      <c r="BS1" s="403">
        <v>4</v>
      </c>
      <c r="BT1" s="403">
        <v>5</v>
      </c>
      <c r="BU1" s="404">
        <v>6</v>
      </c>
      <c r="BV1" s="403">
        <v>7</v>
      </c>
      <c r="BW1" s="386">
        <v>8</v>
      </c>
      <c r="BX1" s="386">
        <v>9</v>
      </c>
      <c r="BZ1" s="402">
        <v>2014</v>
      </c>
      <c r="CA1" s="103">
        <v>1</v>
      </c>
      <c r="CB1" s="103">
        <v>2</v>
      </c>
      <c r="CC1" s="103">
        <v>3</v>
      </c>
      <c r="CD1" s="403">
        <v>4</v>
      </c>
      <c r="CE1" s="403">
        <v>5</v>
      </c>
      <c r="CF1" s="404">
        <v>6</v>
      </c>
      <c r="CG1" s="403">
        <v>7</v>
      </c>
      <c r="CH1" s="386">
        <v>8</v>
      </c>
      <c r="CI1" s="386">
        <v>9</v>
      </c>
    </row>
    <row r="2" spans="1:115" x14ac:dyDescent="0.25">
      <c r="A2" s="103">
        <v>1</v>
      </c>
      <c r="B2" s="405">
        <v>1.0000000000000051</v>
      </c>
      <c r="C2" s="405">
        <v>0.69917458308893266</v>
      </c>
      <c r="D2" s="405">
        <v>0.57710383643805607</v>
      </c>
      <c r="E2" s="405">
        <v>-0.69435857310840254</v>
      </c>
      <c r="F2" s="405">
        <v>0.51682823722121296</v>
      </c>
      <c r="G2" s="405">
        <v>-9.3670661664692054E-2</v>
      </c>
      <c r="H2" s="405">
        <v>0.10621647474410364</v>
      </c>
      <c r="I2" s="405">
        <v>7.7799271295946604E-2</v>
      </c>
      <c r="J2" s="405">
        <v>-0.14835193728146845</v>
      </c>
      <c r="L2" s="103">
        <v>1</v>
      </c>
      <c r="M2" s="408">
        <v>1.000000000000002</v>
      </c>
      <c r="N2" s="408">
        <v>0.78948852824094418</v>
      </c>
      <c r="O2" s="408">
        <v>0.62281312489667384</v>
      </c>
      <c r="P2" s="408">
        <v>-0.73442128877624757</v>
      </c>
      <c r="Q2" s="408">
        <v>0.45022933626423239</v>
      </c>
      <c r="R2" s="408">
        <v>-0.20121398288620501</v>
      </c>
      <c r="S2" s="408">
        <v>0.14033866094499836</v>
      </c>
      <c r="T2" s="408">
        <v>4.1544390516563084E-2</v>
      </c>
      <c r="U2" s="408">
        <v>-0.14152446167929261</v>
      </c>
      <c r="W2" s="103">
        <v>1</v>
      </c>
      <c r="X2" s="408">
        <v>0.99999999999999845</v>
      </c>
      <c r="Y2" s="408">
        <v>0.7184450846879431</v>
      </c>
      <c r="Z2" s="408">
        <v>0.562330251197104</v>
      </c>
      <c r="AA2" s="408">
        <v>-0.62892195321106192</v>
      </c>
      <c r="AB2" s="408">
        <v>0.3206242630869941</v>
      </c>
      <c r="AC2" s="408">
        <v>-0.1572266607199608</v>
      </c>
      <c r="AD2" s="408">
        <v>0.13106705313936282</v>
      </c>
      <c r="AE2" s="408">
        <v>-1.3732855609405755E-2</v>
      </c>
      <c r="AF2" s="408">
        <v>-0.18766582374789598</v>
      </c>
      <c r="AH2" s="103">
        <v>1</v>
      </c>
      <c r="AI2" s="405">
        <v>1</v>
      </c>
      <c r="AJ2" s="405">
        <v>0.71433337495603277</v>
      </c>
      <c r="AK2" s="405">
        <v>0.51916693063388408</v>
      </c>
      <c r="AL2" s="405">
        <v>-0.64154254845555314</v>
      </c>
      <c r="AM2" s="405">
        <v>0.35352800751995295</v>
      </c>
      <c r="AN2" s="405">
        <v>-2.2090646918285519E-2</v>
      </c>
      <c r="AO2" s="405">
        <v>0.14306044376952481</v>
      </c>
      <c r="AP2" s="405">
        <v>1.482195013076516E-3</v>
      </c>
      <c r="AQ2" s="405">
        <v>-0.25368518006749957</v>
      </c>
      <c r="AS2" s="103">
        <v>1</v>
      </c>
      <c r="AT2" s="405">
        <v>1.0000000000000033</v>
      </c>
      <c r="AU2" s="405">
        <v>0.68020949030209787</v>
      </c>
      <c r="AV2" s="405">
        <v>0.51990375170559511</v>
      </c>
      <c r="AW2" s="405">
        <v>-0.65238312478160232</v>
      </c>
      <c r="AX2" s="405">
        <v>0.30972311939640973</v>
      </c>
      <c r="AY2" s="405">
        <v>0.16056721750229647</v>
      </c>
      <c r="AZ2" s="405">
        <v>0.1916843227721311</v>
      </c>
      <c r="BA2" s="405">
        <v>3.1746030840592993E-2</v>
      </c>
      <c r="BB2" s="405">
        <v>-0.24788669205466246</v>
      </c>
      <c r="BD2" s="103">
        <v>1</v>
      </c>
      <c r="BE2" s="405">
        <v>0.99999999999999634</v>
      </c>
      <c r="BF2" s="405">
        <v>0.67211455072029991</v>
      </c>
      <c r="BG2" s="405">
        <v>0.4928749165732666</v>
      </c>
      <c r="BH2" s="405">
        <v>-0.69387967299324149</v>
      </c>
      <c r="BI2" s="405">
        <v>0.28712897684401512</v>
      </c>
      <c r="BJ2" s="405">
        <v>0.13816445444858466</v>
      </c>
      <c r="BK2" s="405">
        <v>0.20353147517041487</v>
      </c>
      <c r="BL2" s="405">
        <v>2.3334482114404385E-2</v>
      </c>
      <c r="BM2" s="405">
        <v>-0.1785924137877905</v>
      </c>
      <c r="BO2" s="103">
        <v>1</v>
      </c>
      <c r="BP2" s="405">
        <v>0.99999999999999967</v>
      </c>
      <c r="BQ2" s="405">
        <v>0.73129017880502833</v>
      </c>
      <c r="BR2" s="405">
        <v>0.57068466272358431</v>
      </c>
      <c r="BS2" s="405">
        <v>-0.70346248895140817</v>
      </c>
      <c r="BT2" s="405">
        <v>0.24585999604767619</v>
      </c>
      <c r="BU2" s="405">
        <v>9.8769950245403942E-2</v>
      </c>
      <c r="BV2" s="405">
        <v>0.11621071351418746</v>
      </c>
      <c r="BW2" s="405">
        <v>0.13098601158575723</v>
      </c>
      <c r="BX2" s="405">
        <v>-0.19666738376540963</v>
      </c>
      <c r="BZ2" s="103">
        <v>1</v>
      </c>
      <c r="CA2" s="405">
        <v>1.0000000000000022</v>
      </c>
      <c r="CB2" s="405">
        <v>0.70143459714744494</v>
      </c>
      <c r="CC2" s="405">
        <v>0.52266187362991656</v>
      </c>
      <c r="CD2" s="405">
        <v>-0.6658761245400282</v>
      </c>
      <c r="CE2" s="405">
        <v>0.20326238369256056</v>
      </c>
      <c r="CF2" s="405">
        <v>0.14081866174560873</v>
      </c>
      <c r="CG2" s="405">
        <v>0.10136370211794872</v>
      </c>
      <c r="CH2" s="405">
        <v>6.1091657898128551E-2</v>
      </c>
      <c r="CI2" s="405">
        <v>-0.2236976028663886</v>
      </c>
    </row>
    <row r="3" spans="1:115" x14ac:dyDescent="0.25">
      <c r="A3" s="103">
        <v>2</v>
      </c>
      <c r="B3" s="405">
        <v>0.69917458308893266</v>
      </c>
      <c r="C3" s="405">
        <v>1.0000000000000038</v>
      </c>
      <c r="D3" s="405">
        <v>0.73383366353357471</v>
      </c>
      <c r="E3" s="405">
        <v>-0.8303620311326293</v>
      </c>
      <c r="F3" s="405">
        <v>0.36975537816746246</v>
      </c>
      <c r="G3" s="405">
        <v>-0.36041231819105446</v>
      </c>
      <c r="H3" s="405">
        <v>3.7331646489380588E-2</v>
      </c>
      <c r="I3" s="405">
        <v>2.5831008836082733E-2</v>
      </c>
      <c r="J3" s="405">
        <v>-9.5992130159969283E-2</v>
      </c>
      <c r="L3" s="103">
        <v>2</v>
      </c>
      <c r="M3" s="408">
        <v>0.78948852824094418</v>
      </c>
      <c r="N3" s="408">
        <v>1.0000000000000013</v>
      </c>
      <c r="O3" s="408">
        <v>0.75691530269870511</v>
      </c>
      <c r="P3" s="408">
        <v>-0.81360125147656892</v>
      </c>
      <c r="Q3" s="408">
        <v>0.31236209528556824</v>
      </c>
      <c r="R3" s="408">
        <v>-0.30291231004896901</v>
      </c>
      <c r="S3" s="408">
        <v>6.0499484381388198E-2</v>
      </c>
      <c r="T3" s="408">
        <v>4.4062623567924196E-3</v>
      </c>
      <c r="U3" s="408">
        <v>-4.4259890081705847E-2</v>
      </c>
      <c r="W3" s="103">
        <v>2</v>
      </c>
      <c r="X3" s="408">
        <v>0.7184450846879431</v>
      </c>
      <c r="Y3" s="408">
        <v>1.0000000000000004</v>
      </c>
      <c r="Z3" s="408">
        <v>0.78805977155988416</v>
      </c>
      <c r="AA3" s="408">
        <v>-0.8314996141556521</v>
      </c>
      <c r="AB3" s="408">
        <v>0.30401564673007198</v>
      </c>
      <c r="AC3" s="408">
        <v>-0.19172438242232281</v>
      </c>
      <c r="AD3" s="408">
        <v>6.3262601123055415E-2</v>
      </c>
      <c r="AE3" s="408">
        <v>6.777569014018768E-2</v>
      </c>
      <c r="AF3" s="408">
        <v>3.8970777019497152E-2</v>
      </c>
      <c r="AH3" s="103">
        <v>2</v>
      </c>
      <c r="AI3" s="405">
        <v>0.71433337495603277</v>
      </c>
      <c r="AJ3" s="405">
        <v>0.99999999999998923</v>
      </c>
      <c r="AK3" s="405">
        <v>0.78704547033821715</v>
      </c>
      <c r="AL3" s="405">
        <v>-0.81869537566600092</v>
      </c>
      <c r="AM3" s="405">
        <v>0.27599579584762451</v>
      </c>
      <c r="AN3" s="405">
        <v>-0.13123085483713681</v>
      </c>
      <c r="AO3" s="405">
        <v>0.11901194655326576</v>
      </c>
      <c r="AP3" s="405">
        <v>7.2739942690465839E-2</v>
      </c>
      <c r="AQ3" s="405">
        <v>-1.1214137878225628E-2</v>
      </c>
      <c r="AS3" s="103">
        <v>2</v>
      </c>
      <c r="AT3" s="405">
        <v>0.68020949030209787</v>
      </c>
      <c r="AU3" s="405">
        <v>1.000000000000012</v>
      </c>
      <c r="AV3" s="405">
        <v>0.81955458230107503</v>
      </c>
      <c r="AW3" s="405">
        <v>-0.79691215858284581</v>
      </c>
      <c r="AX3" s="405">
        <v>0.21060826964237789</v>
      </c>
      <c r="AY3" s="405">
        <v>1.6543865221768247E-2</v>
      </c>
      <c r="AZ3" s="405">
        <v>8.7022616374390377E-2</v>
      </c>
      <c r="BA3" s="405">
        <v>9.5185501840781686E-2</v>
      </c>
      <c r="BB3" s="405">
        <v>5.7039627840133236E-2</v>
      </c>
      <c r="BD3" s="103">
        <v>2</v>
      </c>
      <c r="BE3" s="405">
        <v>0.67211455072029991</v>
      </c>
      <c r="BF3" s="405">
        <v>0.99999999999999534</v>
      </c>
      <c r="BG3" s="405">
        <v>0.82717105730189144</v>
      </c>
      <c r="BH3" s="405">
        <v>-0.80684016315201623</v>
      </c>
      <c r="BI3" s="405">
        <v>0.17594608386967941</v>
      </c>
      <c r="BJ3" s="405">
        <v>2.3782325566503077E-2</v>
      </c>
      <c r="BK3" s="405">
        <v>0.15043860106425316</v>
      </c>
      <c r="BL3" s="405">
        <v>8.8327699997387474E-2</v>
      </c>
      <c r="BM3" s="405">
        <v>0.152591638153105</v>
      </c>
      <c r="BO3" s="103">
        <v>2</v>
      </c>
      <c r="BP3" s="405">
        <v>0.73129017880502833</v>
      </c>
      <c r="BQ3" s="405">
        <v>1.0000000000000084</v>
      </c>
      <c r="BR3" s="405">
        <v>0.82088339354976836</v>
      </c>
      <c r="BS3" s="405">
        <v>-0.82781204430393396</v>
      </c>
      <c r="BT3" s="405">
        <v>0.17939238534016427</v>
      </c>
      <c r="BU3" s="405">
        <v>9.1535961126255214E-2</v>
      </c>
      <c r="BV3" s="405">
        <v>0.17617718993211376</v>
      </c>
      <c r="BW3" s="405">
        <v>0.24612273210156496</v>
      </c>
      <c r="BX3" s="405">
        <v>0.12840086343589455</v>
      </c>
      <c r="BZ3" s="103">
        <v>2</v>
      </c>
      <c r="CA3" s="405">
        <v>0.70143459714744494</v>
      </c>
      <c r="CB3" s="405">
        <v>0.99999999999998523</v>
      </c>
      <c r="CC3" s="405">
        <v>0.8352697981701751</v>
      </c>
      <c r="CD3" s="405">
        <v>-0.83011569526162499</v>
      </c>
      <c r="CE3" s="405">
        <v>0.10048629072453082</v>
      </c>
      <c r="CF3" s="405">
        <v>0.13741123967687005</v>
      </c>
      <c r="CG3" s="405">
        <v>0.20316516493471648</v>
      </c>
      <c r="CH3" s="405">
        <v>0.22828533231982809</v>
      </c>
      <c r="CI3" s="405">
        <v>0.153696624791585</v>
      </c>
    </row>
    <row r="4" spans="1:115" x14ac:dyDescent="0.25">
      <c r="A4" s="103">
        <v>3</v>
      </c>
      <c r="B4" s="405">
        <v>0.57710383643805607</v>
      </c>
      <c r="C4" s="405">
        <v>0.73383366353357471</v>
      </c>
      <c r="D4" s="405">
        <v>0.99999999999998368</v>
      </c>
      <c r="E4" s="405">
        <v>-0.40233404366398567</v>
      </c>
      <c r="F4" s="405">
        <v>0.41810863390235642</v>
      </c>
      <c r="G4" s="405">
        <v>-5.6508265039864954E-2</v>
      </c>
      <c r="H4" s="405">
        <v>0.43489158258260052</v>
      </c>
      <c r="I4" s="405">
        <v>0.12915978715981902</v>
      </c>
      <c r="J4" s="405">
        <v>6.4223622901482133E-2</v>
      </c>
      <c r="L4" s="103">
        <v>3</v>
      </c>
      <c r="M4" s="408">
        <v>0.62281312489667384</v>
      </c>
      <c r="N4" s="408">
        <v>0.75691530269870511</v>
      </c>
      <c r="O4" s="408">
        <v>0.99999999999999778</v>
      </c>
      <c r="P4" s="408">
        <v>-0.43639583232044754</v>
      </c>
      <c r="Q4" s="408">
        <v>0.36008634412057755</v>
      </c>
      <c r="R4" s="408">
        <v>4.7787017602790444E-3</v>
      </c>
      <c r="S4" s="408">
        <v>0.43481447041182975</v>
      </c>
      <c r="T4" s="408">
        <v>9.2939564290201407E-2</v>
      </c>
      <c r="U4" s="408">
        <v>0.14051355655409634</v>
      </c>
      <c r="W4" s="103">
        <v>3</v>
      </c>
      <c r="X4" s="408">
        <v>0.562330251197104</v>
      </c>
      <c r="Y4" s="408">
        <v>0.78805977155988416</v>
      </c>
      <c r="Z4" s="408">
        <v>0.99999999999999356</v>
      </c>
      <c r="AA4" s="408">
        <v>-0.41971595260236066</v>
      </c>
      <c r="AB4" s="408">
        <v>0.31600349682955692</v>
      </c>
      <c r="AC4" s="408">
        <v>3.0799847790461323E-2</v>
      </c>
      <c r="AD4" s="408">
        <v>0.39116027047015489</v>
      </c>
      <c r="AE4" s="408">
        <v>0.10155199595673126</v>
      </c>
      <c r="AF4" s="408">
        <v>0.18613978582911847</v>
      </c>
      <c r="AH4" s="103">
        <v>3</v>
      </c>
      <c r="AI4" s="405">
        <v>0.51916693063388408</v>
      </c>
      <c r="AJ4" s="405">
        <v>0.78704547033821715</v>
      </c>
      <c r="AK4" s="405">
        <v>0.99999999999998279</v>
      </c>
      <c r="AL4" s="405">
        <v>-0.39171602751652057</v>
      </c>
      <c r="AM4" s="405">
        <v>0.30537671717628406</v>
      </c>
      <c r="AN4" s="405">
        <v>0.13148405925915668</v>
      </c>
      <c r="AO4" s="405">
        <v>0.40266373671431399</v>
      </c>
      <c r="AP4" s="405">
        <v>0.16296876493273257</v>
      </c>
      <c r="AQ4" s="405">
        <v>0.1283642782043094</v>
      </c>
      <c r="AS4" s="103">
        <v>3</v>
      </c>
      <c r="AT4" s="405">
        <v>0.51990375170559511</v>
      </c>
      <c r="AU4" s="405">
        <v>0.81955458230107503</v>
      </c>
      <c r="AV4" s="405">
        <v>1.0000000000000329</v>
      </c>
      <c r="AW4" s="405">
        <v>-0.40468474349157035</v>
      </c>
      <c r="AX4" s="405">
        <v>0.26843450636108268</v>
      </c>
      <c r="AY4" s="405">
        <v>0.18267083650447338</v>
      </c>
      <c r="AZ4" s="405">
        <v>0.32970173092448601</v>
      </c>
      <c r="BA4" s="405">
        <v>0.15886708776968581</v>
      </c>
      <c r="BB4" s="405">
        <v>0.17788527413523417</v>
      </c>
      <c r="BD4" s="103">
        <v>3</v>
      </c>
      <c r="BE4" s="405">
        <v>0.4928749165732666</v>
      </c>
      <c r="BF4" s="405">
        <v>0.82717105730189144</v>
      </c>
      <c r="BG4" s="405">
        <v>0.9999999999999587</v>
      </c>
      <c r="BH4" s="405">
        <v>-0.43115167679333455</v>
      </c>
      <c r="BI4" s="405">
        <v>0.22918627078270426</v>
      </c>
      <c r="BJ4" s="405">
        <v>0.25826081595354605</v>
      </c>
      <c r="BK4" s="405">
        <v>0.41144599305357166</v>
      </c>
      <c r="BL4" s="405">
        <v>0.18634176727943874</v>
      </c>
      <c r="BM4" s="405">
        <v>0.29324003583222424</v>
      </c>
      <c r="BO4" s="103">
        <v>3</v>
      </c>
      <c r="BP4" s="405">
        <v>0.57068466272358431</v>
      </c>
      <c r="BQ4" s="405">
        <v>0.82088339354976836</v>
      </c>
      <c r="BR4" s="405">
        <v>1.0000000000000036</v>
      </c>
      <c r="BS4" s="405">
        <v>-0.4615006670032511</v>
      </c>
      <c r="BT4" s="405">
        <v>0.24860159353653191</v>
      </c>
      <c r="BU4" s="405">
        <v>0.29420348617539926</v>
      </c>
      <c r="BV4" s="405">
        <v>0.44092930499596877</v>
      </c>
      <c r="BW4" s="405">
        <v>0.25204533446738531</v>
      </c>
      <c r="BX4" s="405">
        <v>0.21349669237036281</v>
      </c>
      <c r="BZ4" s="103">
        <v>3</v>
      </c>
      <c r="CA4" s="405">
        <v>0.52266187362991656</v>
      </c>
      <c r="CB4" s="405">
        <v>0.8352697981701751</v>
      </c>
      <c r="CC4" s="405">
        <v>0.99999999999997924</v>
      </c>
      <c r="CD4" s="405">
        <v>-0.4806105356155575</v>
      </c>
      <c r="CE4" s="405">
        <v>0.2573966934325535</v>
      </c>
      <c r="CF4" s="405">
        <v>0.34099868840367153</v>
      </c>
      <c r="CG4" s="405">
        <v>0.48005606827627167</v>
      </c>
      <c r="CH4" s="405">
        <v>0.31821087841795231</v>
      </c>
      <c r="CI4" s="405">
        <v>0.2297558934274728</v>
      </c>
    </row>
    <row r="5" spans="1:115" x14ac:dyDescent="0.25">
      <c r="A5" s="403">
        <v>4</v>
      </c>
      <c r="B5" s="405">
        <v>-0.69435857310840254</v>
      </c>
      <c r="C5" s="405">
        <v>-0.8303620311326293</v>
      </c>
      <c r="D5" s="405">
        <v>-0.40233404366398567</v>
      </c>
      <c r="E5" s="405">
        <v>0.99999999999999623</v>
      </c>
      <c r="F5" s="405">
        <v>-0.34411879086043279</v>
      </c>
      <c r="G5" s="405">
        <v>0.17630266194512056</v>
      </c>
      <c r="H5" s="405">
        <v>0.13965867020278908</v>
      </c>
      <c r="I5" s="405">
        <v>-5.385186200784247E-2</v>
      </c>
      <c r="J5" s="405">
        <v>0.12609984180042508</v>
      </c>
      <c r="L5" s="403">
        <v>4</v>
      </c>
      <c r="M5" s="408">
        <v>-0.73442128877624757</v>
      </c>
      <c r="N5" s="408">
        <v>-0.81360125147656892</v>
      </c>
      <c r="O5" s="408">
        <v>-0.43639583232044754</v>
      </c>
      <c r="P5" s="408">
        <v>0.99999999999999312</v>
      </c>
      <c r="Q5" s="408">
        <v>-0.33603363531188973</v>
      </c>
      <c r="R5" s="408">
        <v>0.14714995385176183</v>
      </c>
      <c r="S5" s="408">
        <v>6.5073729846562386E-2</v>
      </c>
      <c r="T5" s="408">
        <v>-3.0504551020336914E-2</v>
      </c>
      <c r="U5" s="408">
        <v>0.1104337367234636</v>
      </c>
      <c r="W5" s="403">
        <v>4</v>
      </c>
      <c r="X5" s="408">
        <v>-0.62892195321106192</v>
      </c>
      <c r="Y5" s="408">
        <v>-0.8314996141556521</v>
      </c>
      <c r="Z5" s="408">
        <v>-0.41971595260236066</v>
      </c>
      <c r="AA5" s="408">
        <v>0.99999999999997369</v>
      </c>
      <c r="AB5" s="408">
        <v>-0.28198346802922242</v>
      </c>
      <c r="AC5" s="408">
        <v>9.7642423172159765E-2</v>
      </c>
      <c r="AD5" s="408">
        <v>0.10940115839109241</v>
      </c>
      <c r="AE5" s="408">
        <v>-6.9343311227575921E-2</v>
      </c>
      <c r="AF5" s="408">
        <v>9.6834449897104449E-2</v>
      </c>
      <c r="AH5" s="403">
        <v>4</v>
      </c>
      <c r="AI5" s="405">
        <v>-0.64154254845555314</v>
      </c>
      <c r="AJ5" s="405">
        <v>-0.81869537566600092</v>
      </c>
      <c r="AK5" s="405">
        <v>-0.39171602751652057</v>
      </c>
      <c r="AL5" s="405">
        <v>1.0000000000000175</v>
      </c>
      <c r="AM5" s="405">
        <v>-0.28037795943787353</v>
      </c>
      <c r="AN5" s="405">
        <v>9.533713549924859E-2</v>
      </c>
      <c r="AO5" s="405">
        <v>8.0963421567359528E-2</v>
      </c>
      <c r="AP5" s="405">
        <v>-7.5033456491556613E-2</v>
      </c>
      <c r="AQ5" s="405">
        <v>0.12993060114561272</v>
      </c>
      <c r="AS5" s="403">
        <v>4</v>
      </c>
      <c r="AT5" s="405">
        <v>-0.65238312478160232</v>
      </c>
      <c r="AU5" s="405">
        <v>-0.79691215858284581</v>
      </c>
      <c r="AV5" s="405">
        <v>-0.40468474349157035</v>
      </c>
      <c r="AW5" s="405">
        <v>1.0000000000000013</v>
      </c>
      <c r="AX5" s="405">
        <v>-0.20081822203297761</v>
      </c>
      <c r="AY5" s="405">
        <v>2.3974775595065549E-2</v>
      </c>
      <c r="AZ5" s="405">
        <v>0.12447517452568588</v>
      </c>
      <c r="BA5" s="405">
        <v>-5.0930307460312178E-2</v>
      </c>
      <c r="BB5" s="405">
        <v>0.12516769967900204</v>
      </c>
      <c r="BD5" s="403">
        <v>4</v>
      </c>
      <c r="BE5" s="405">
        <v>-0.69387967299324149</v>
      </c>
      <c r="BF5" s="405">
        <v>-0.80684016315201623</v>
      </c>
      <c r="BG5" s="405">
        <v>-0.43115167679333455</v>
      </c>
      <c r="BH5" s="405">
        <v>1.0000000000000002</v>
      </c>
      <c r="BI5" s="405">
        <v>-0.19132178793022547</v>
      </c>
      <c r="BJ5" s="405">
        <v>2.5741516192080285E-2</v>
      </c>
      <c r="BK5" s="405">
        <v>9.0721998212501029E-2</v>
      </c>
      <c r="BL5" s="405">
        <v>-5.6275232341611234E-2</v>
      </c>
      <c r="BM5" s="405">
        <v>7.6537829578083291E-2</v>
      </c>
      <c r="BO5" s="403">
        <v>4</v>
      </c>
      <c r="BP5" s="405">
        <v>-0.70346248895140817</v>
      </c>
      <c r="BQ5" s="405">
        <v>-0.82781204430393396</v>
      </c>
      <c r="BR5" s="405">
        <v>-0.4615006670032511</v>
      </c>
      <c r="BS5" s="405">
        <v>0.99999999999999944</v>
      </c>
      <c r="BT5" s="405">
        <v>-7.0753065013577629E-2</v>
      </c>
      <c r="BU5" s="405">
        <v>1.7352187205569206E-2</v>
      </c>
      <c r="BV5" s="405">
        <v>0.12356169818335276</v>
      </c>
      <c r="BW5" s="405">
        <v>-0.1030425267155141</v>
      </c>
      <c r="BX5" s="405">
        <v>0.1044471479647518</v>
      </c>
      <c r="BZ5" s="403">
        <v>4</v>
      </c>
      <c r="CA5" s="405">
        <v>-0.6658761245400282</v>
      </c>
      <c r="CB5" s="405">
        <v>-0.83011569526162499</v>
      </c>
      <c r="CC5" s="405">
        <v>-0.4806105356155575</v>
      </c>
      <c r="CD5" s="405">
        <v>1.0000000000000009</v>
      </c>
      <c r="CE5" s="405">
        <v>1.3006484524709701E-2</v>
      </c>
      <c r="CF5" s="405">
        <v>2.1863852168494104E-2</v>
      </c>
      <c r="CG5" s="405">
        <v>0.14307580707520171</v>
      </c>
      <c r="CH5" s="405">
        <v>-9.5935103333923466E-2</v>
      </c>
      <c r="CI5" s="405">
        <v>3.3995832818861059E-2</v>
      </c>
    </row>
    <row r="6" spans="1:115" x14ac:dyDescent="0.25">
      <c r="A6" s="403">
        <v>5</v>
      </c>
      <c r="B6" s="405">
        <v>0.51682823722121296</v>
      </c>
      <c r="C6" s="405">
        <v>0.36975537816746246</v>
      </c>
      <c r="D6" s="405">
        <v>0.41810863390235642</v>
      </c>
      <c r="E6" s="405">
        <v>-0.34411879086043279</v>
      </c>
      <c r="F6" s="405">
        <v>0.99999999999999378</v>
      </c>
      <c r="G6" s="405">
        <v>0.10402512956696097</v>
      </c>
      <c r="H6" s="405">
        <v>0.30563468978778424</v>
      </c>
      <c r="I6" s="405">
        <v>0.32367963990780735</v>
      </c>
      <c r="J6" s="405">
        <v>-7.7597721826570308E-3</v>
      </c>
      <c r="L6" s="403">
        <v>5</v>
      </c>
      <c r="M6" s="408">
        <v>0.45022933626423239</v>
      </c>
      <c r="N6" s="408">
        <v>0.31236209528556824</v>
      </c>
      <c r="O6" s="408">
        <v>0.36008634412057755</v>
      </c>
      <c r="P6" s="408">
        <v>-0.33603363531188973</v>
      </c>
      <c r="Q6" s="408">
        <v>0.99999999999999845</v>
      </c>
      <c r="R6" s="408">
        <v>0.19968851873543222</v>
      </c>
      <c r="S6" s="408">
        <v>0.33216513724606839</v>
      </c>
      <c r="T6" s="408">
        <v>0.34042080635802541</v>
      </c>
      <c r="U6" s="408">
        <v>3.483913133194981E-2</v>
      </c>
      <c r="W6" s="403">
        <v>5</v>
      </c>
      <c r="X6" s="408">
        <v>0.3206242630869941</v>
      </c>
      <c r="Y6" s="408">
        <v>0.30401564673007198</v>
      </c>
      <c r="Z6" s="408">
        <v>0.31600349682955692</v>
      </c>
      <c r="AA6" s="408">
        <v>-0.28198346802922242</v>
      </c>
      <c r="AB6" s="408">
        <v>1.0000000000000075</v>
      </c>
      <c r="AC6" s="408">
        <v>0.2005012525488995</v>
      </c>
      <c r="AD6" s="408">
        <v>0.30891736065964354</v>
      </c>
      <c r="AE6" s="408">
        <v>0.31231935309347558</v>
      </c>
      <c r="AF6" s="408">
        <v>3.1562612869435021E-2</v>
      </c>
      <c r="AH6" s="403">
        <v>5</v>
      </c>
      <c r="AI6" s="405">
        <v>0.35352800751995295</v>
      </c>
      <c r="AJ6" s="405">
        <v>0.27599579584762451</v>
      </c>
      <c r="AK6" s="405">
        <v>0.30537671717628406</v>
      </c>
      <c r="AL6" s="405">
        <v>-0.28037795943787353</v>
      </c>
      <c r="AM6" s="405">
        <v>0.99999999999999967</v>
      </c>
      <c r="AN6" s="405">
        <v>0.31352796512190556</v>
      </c>
      <c r="AO6" s="405">
        <v>0.34273088161431692</v>
      </c>
      <c r="AP6" s="405">
        <v>0.3481857599126631</v>
      </c>
      <c r="AQ6" s="405">
        <v>-9.0493227621409433E-2</v>
      </c>
      <c r="AS6" s="403">
        <v>5</v>
      </c>
      <c r="AT6" s="405">
        <v>0.30972311939640973</v>
      </c>
      <c r="AU6" s="405">
        <v>0.21060826964237789</v>
      </c>
      <c r="AV6" s="405">
        <v>0.26843450636108268</v>
      </c>
      <c r="AW6" s="405">
        <v>-0.20081822203297761</v>
      </c>
      <c r="AX6" s="405">
        <v>0.99999999999999845</v>
      </c>
      <c r="AY6" s="405">
        <v>0.44303236031741489</v>
      </c>
      <c r="AZ6" s="405">
        <v>0.39691104337791883</v>
      </c>
      <c r="BA6" s="405">
        <v>0.34890006526802503</v>
      </c>
      <c r="BB6" s="405">
        <v>-9.6150922430424876E-2</v>
      </c>
      <c r="BD6" s="403">
        <v>5</v>
      </c>
      <c r="BE6" s="405">
        <v>0.28712897684401512</v>
      </c>
      <c r="BF6" s="405">
        <v>0.17594608386967941</v>
      </c>
      <c r="BG6" s="405">
        <v>0.22918627078270426</v>
      </c>
      <c r="BH6" s="405">
        <v>-0.19132178793022547</v>
      </c>
      <c r="BI6" s="405">
        <v>0.99999999999998546</v>
      </c>
      <c r="BJ6" s="405">
        <v>0.45048406114543138</v>
      </c>
      <c r="BK6" s="405">
        <v>0.4013400758178457</v>
      </c>
      <c r="BL6" s="405">
        <v>0.31710772630448653</v>
      </c>
      <c r="BM6" s="405">
        <v>-9.4213920728561662E-2</v>
      </c>
      <c r="BO6" s="403">
        <v>5</v>
      </c>
      <c r="BP6" s="405">
        <v>0.24585999604767619</v>
      </c>
      <c r="BQ6" s="405">
        <v>0.17939238534016427</v>
      </c>
      <c r="BR6" s="405">
        <v>0.24860159353653191</v>
      </c>
      <c r="BS6" s="405">
        <v>-7.0753065013577629E-2</v>
      </c>
      <c r="BT6" s="405">
        <v>1.000000000000006</v>
      </c>
      <c r="BU6" s="405">
        <v>0.40366714693991745</v>
      </c>
      <c r="BV6" s="405">
        <v>0.450598916438886</v>
      </c>
      <c r="BW6" s="405">
        <v>0.31141594715861287</v>
      </c>
      <c r="BX6" s="405">
        <v>-0.10894020334586321</v>
      </c>
      <c r="BZ6" s="403">
        <v>5</v>
      </c>
      <c r="CA6" s="405">
        <v>0.20326238369256056</v>
      </c>
      <c r="CB6" s="405">
        <v>0.10048629072453082</v>
      </c>
      <c r="CC6" s="405">
        <v>0.2573966934325535</v>
      </c>
      <c r="CD6" s="405">
        <v>1.3006484524709701E-2</v>
      </c>
      <c r="CE6" s="405">
        <v>0.99999999999999289</v>
      </c>
      <c r="CF6" s="405">
        <v>0.46571519815055012</v>
      </c>
      <c r="CG6" s="405">
        <v>0.47441241994483146</v>
      </c>
      <c r="CH6" s="405">
        <v>0.29866345019895074</v>
      </c>
      <c r="CI6" s="405">
        <v>-9.5327935574791189E-2</v>
      </c>
    </row>
    <row r="7" spans="1:115" x14ac:dyDescent="0.25">
      <c r="A7" s="404">
        <v>6</v>
      </c>
      <c r="B7" s="405">
        <v>-9.3670661664692054E-2</v>
      </c>
      <c r="C7" s="405">
        <v>-0.36041231819105446</v>
      </c>
      <c r="D7" s="405">
        <v>-5.6508265039864954E-2</v>
      </c>
      <c r="E7" s="405">
        <v>0.17630266194512056</v>
      </c>
      <c r="F7" s="405">
        <v>0.10402512956696097</v>
      </c>
      <c r="G7" s="405">
        <v>1.000000000000016</v>
      </c>
      <c r="H7" s="405">
        <v>0.16144817995816155</v>
      </c>
      <c r="I7" s="405">
        <v>0.3570188380009785</v>
      </c>
      <c r="J7" s="405">
        <v>0.26598325538512968</v>
      </c>
      <c r="L7" s="404">
        <v>6</v>
      </c>
      <c r="M7" s="408">
        <v>-0.20121398288620501</v>
      </c>
      <c r="N7" s="408">
        <v>-0.30291231004896901</v>
      </c>
      <c r="O7" s="408">
        <v>4.7787017602790444E-3</v>
      </c>
      <c r="P7" s="408">
        <v>0.14714995385176183</v>
      </c>
      <c r="Q7" s="408">
        <v>0.19968851873543222</v>
      </c>
      <c r="R7" s="408">
        <v>1.0000000000000189</v>
      </c>
      <c r="S7" s="408">
        <v>0.23014843818869232</v>
      </c>
      <c r="T7" s="408">
        <v>0.32933578356460058</v>
      </c>
      <c r="U7" s="408">
        <v>0.22183762804570606</v>
      </c>
      <c r="W7" s="404">
        <v>6</v>
      </c>
      <c r="X7" s="408">
        <v>-0.1572266607199608</v>
      </c>
      <c r="Y7" s="408">
        <v>-0.19172438242232281</v>
      </c>
      <c r="Z7" s="408">
        <v>3.0799847790461323E-2</v>
      </c>
      <c r="AA7" s="408">
        <v>9.7642423172159765E-2</v>
      </c>
      <c r="AB7" s="408">
        <v>0.2005012525488995</v>
      </c>
      <c r="AC7" s="408">
        <v>0.99999999999997968</v>
      </c>
      <c r="AD7" s="408">
        <v>0.22472037035387429</v>
      </c>
      <c r="AE7" s="408">
        <v>0.35970279716885745</v>
      </c>
      <c r="AF7" s="408">
        <v>0.21705777810406499</v>
      </c>
      <c r="AH7" s="404">
        <v>6</v>
      </c>
      <c r="AI7" s="405">
        <v>-2.2090646918285519E-2</v>
      </c>
      <c r="AJ7" s="405">
        <v>-0.13123085483713681</v>
      </c>
      <c r="AK7" s="405">
        <v>0.13148405925915668</v>
      </c>
      <c r="AL7" s="405">
        <v>9.533713549924859E-2</v>
      </c>
      <c r="AM7" s="405">
        <v>0.31352796512190556</v>
      </c>
      <c r="AN7" s="405">
        <v>1.0000000000000007</v>
      </c>
      <c r="AO7" s="405">
        <v>0.29571916593444408</v>
      </c>
      <c r="AP7" s="405">
        <v>0.31719514770692803</v>
      </c>
      <c r="AQ7" s="405">
        <v>9.4365830874536566E-2</v>
      </c>
      <c r="AS7" s="404">
        <v>6</v>
      </c>
      <c r="AT7" s="405">
        <v>0.16056721750229647</v>
      </c>
      <c r="AU7" s="405">
        <v>1.6543865221768247E-2</v>
      </c>
      <c r="AV7" s="405">
        <v>0.18267083650447338</v>
      </c>
      <c r="AW7" s="405">
        <v>2.3974775595065549E-2</v>
      </c>
      <c r="AX7" s="405">
        <v>0.44303236031741489</v>
      </c>
      <c r="AY7" s="405">
        <v>0.99999999999999722</v>
      </c>
      <c r="AZ7" s="405">
        <v>0.46373975126240863</v>
      </c>
      <c r="BA7" s="405">
        <v>0.36564599060102027</v>
      </c>
      <c r="BB7" s="405">
        <v>-5.9198850339701341E-2</v>
      </c>
      <c r="BD7" s="404">
        <v>6</v>
      </c>
      <c r="BE7" s="405">
        <v>0.13816445444858466</v>
      </c>
      <c r="BF7" s="405">
        <v>2.3782325566503077E-2</v>
      </c>
      <c r="BG7" s="405">
        <v>0.25826081595354605</v>
      </c>
      <c r="BH7" s="405">
        <v>2.5741516192080285E-2</v>
      </c>
      <c r="BI7" s="405">
        <v>0.45048406114543138</v>
      </c>
      <c r="BJ7" s="405">
        <v>0.9999999999999889</v>
      </c>
      <c r="BK7" s="405">
        <v>0.44696915846217594</v>
      </c>
      <c r="BL7" s="405">
        <v>0.30241714325099345</v>
      </c>
      <c r="BM7" s="405">
        <v>4.0682862077795555E-2</v>
      </c>
      <c r="BO7" s="404">
        <v>6</v>
      </c>
      <c r="BP7" s="405">
        <v>9.8769950245403942E-2</v>
      </c>
      <c r="BQ7" s="405">
        <v>9.1535961126255214E-2</v>
      </c>
      <c r="BR7" s="405">
        <v>0.29420348617539926</v>
      </c>
      <c r="BS7" s="405">
        <v>1.7352187205569206E-2</v>
      </c>
      <c r="BT7" s="405">
        <v>0.40366714693991745</v>
      </c>
      <c r="BU7" s="405">
        <v>1.0000000000000093</v>
      </c>
      <c r="BV7" s="405">
        <v>0.36169343472847881</v>
      </c>
      <c r="BW7" s="405">
        <v>0.25230282280292027</v>
      </c>
      <c r="BX7" s="405">
        <v>0.10132353335834218</v>
      </c>
      <c r="BZ7" s="404">
        <v>6</v>
      </c>
      <c r="CA7" s="405">
        <v>0.14081866174560873</v>
      </c>
      <c r="CB7" s="405">
        <v>0.13741123967687005</v>
      </c>
      <c r="CC7" s="405">
        <v>0.34099868840367153</v>
      </c>
      <c r="CD7" s="405">
        <v>2.1863852168494104E-2</v>
      </c>
      <c r="CE7" s="405">
        <v>0.46571519815055012</v>
      </c>
      <c r="CF7" s="405">
        <v>1.000000000000006</v>
      </c>
      <c r="CG7" s="405">
        <v>0.50117595606609966</v>
      </c>
      <c r="CH7" s="405">
        <v>0.46012780898168698</v>
      </c>
      <c r="CI7" s="405">
        <v>-2.8092809356354716E-2</v>
      </c>
    </row>
    <row r="8" spans="1:115" x14ac:dyDescent="0.25">
      <c r="A8" s="403">
        <v>7</v>
      </c>
      <c r="B8" s="405">
        <v>0.10621647474410364</v>
      </c>
      <c r="C8" s="405">
        <v>3.7331646489380588E-2</v>
      </c>
      <c r="D8" s="405">
        <v>0.43489158258260052</v>
      </c>
      <c r="E8" s="405">
        <v>0.13965867020278908</v>
      </c>
      <c r="F8" s="405">
        <v>0.30563468978778424</v>
      </c>
      <c r="G8" s="405">
        <v>0.16144817995816155</v>
      </c>
      <c r="H8" s="405">
        <v>1.0000000000000204</v>
      </c>
      <c r="I8" s="405">
        <v>0.30543589468334315</v>
      </c>
      <c r="J8" s="405">
        <v>0.10245458743563507</v>
      </c>
      <c r="L8" s="403">
        <v>7</v>
      </c>
      <c r="M8" s="408">
        <v>0.14033866094499836</v>
      </c>
      <c r="N8" s="408">
        <v>6.0499484381388198E-2</v>
      </c>
      <c r="O8" s="408">
        <v>0.43481447041182975</v>
      </c>
      <c r="P8" s="408">
        <v>6.5073729846562386E-2</v>
      </c>
      <c r="Q8" s="408">
        <v>0.33216513724606839</v>
      </c>
      <c r="R8" s="408">
        <v>0.23014843818869232</v>
      </c>
      <c r="S8" s="408">
        <v>1.0000000000000429</v>
      </c>
      <c r="T8" s="408">
        <v>0.32622852349407999</v>
      </c>
      <c r="U8" s="408">
        <v>0.12264332364759249</v>
      </c>
      <c r="W8" s="403">
        <v>7</v>
      </c>
      <c r="X8" s="408">
        <v>0.13106705313936282</v>
      </c>
      <c r="Y8" s="408">
        <v>6.3262601123055415E-2</v>
      </c>
      <c r="Z8" s="408">
        <v>0.39116027047015489</v>
      </c>
      <c r="AA8" s="408">
        <v>0.10940115839109241</v>
      </c>
      <c r="AB8" s="408">
        <v>0.30891736065964354</v>
      </c>
      <c r="AC8" s="408">
        <v>0.22472037035387429</v>
      </c>
      <c r="AD8" s="408">
        <v>1.0000000000000129</v>
      </c>
      <c r="AE8" s="408">
        <v>0.3750164928629503</v>
      </c>
      <c r="AF8" s="408">
        <v>0.17351965242805895</v>
      </c>
      <c r="AH8" s="403">
        <v>7</v>
      </c>
      <c r="AI8" s="405">
        <v>0.14306044376952481</v>
      </c>
      <c r="AJ8" s="405">
        <v>0.11901194655326576</v>
      </c>
      <c r="AK8" s="405">
        <v>0.40266373671431399</v>
      </c>
      <c r="AL8" s="405">
        <v>8.0963421567359528E-2</v>
      </c>
      <c r="AM8" s="405">
        <v>0.34273088161431692</v>
      </c>
      <c r="AN8" s="405">
        <v>0.29571916593444408</v>
      </c>
      <c r="AO8" s="405">
        <v>1.0000000000000027</v>
      </c>
      <c r="AP8" s="405">
        <v>0.37848509091642912</v>
      </c>
      <c r="AQ8" s="405">
        <v>3.6354055146689129E-2</v>
      </c>
      <c r="AS8" s="403">
        <v>7</v>
      </c>
      <c r="AT8" s="405">
        <v>0.1916843227721311</v>
      </c>
      <c r="AU8" s="405">
        <v>8.7022616374390377E-2</v>
      </c>
      <c r="AV8" s="405">
        <v>0.32970173092448601</v>
      </c>
      <c r="AW8" s="405">
        <v>0.12447517452568588</v>
      </c>
      <c r="AX8" s="405">
        <v>0.39691104337791883</v>
      </c>
      <c r="AY8" s="405">
        <v>0.46373975126240863</v>
      </c>
      <c r="AZ8" s="405">
        <v>0.99999999999997746</v>
      </c>
      <c r="BA8" s="405">
        <v>0.42398922366185343</v>
      </c>
      <c r="BB8" s="405">
        <v>1.6787374555518493E-2</v>
      </c>
      <c r="BD8" s="403">
        <v>7</v>
      </c>
      <c r="BE8" s="405">
        <v>0.20353147517041487</v>
      </c>
      <c r="BF8" s="405">
        <v>0.15043860106425316</v>
      </c>
      <c r="BG8" s="405">
        <v>0.41144599305357166</v>
      </c>
      <c r="BH8" s="405">
        <v>9.0721998212501029E-2</v>
      </c>
      <c r="BI8" s="405">
        <v>0.4013400758178457</v>
      </c>
      <c r="BJ8" s="405">
        <v>0.44696915846217594</v>
      </c>
      <c r="BK8" s="405">
        <v>1.000000000000062</v>
      </c>
      <c r="BL8" s="405">
        <v>0.43629299792771087</v>
      </c>
      <c r="BM8" s="405">
        <v>0.10938221248791266</v>
      </c>
      <c r="BO8" s="403">
        <v>7</v>
      </c>
      <c r="BP8" s="405">
        <v>0.11621071351418746</v>
      </c>
      <c r="BQ8" s="405">
        <v>0.17617718993211376</v>
      </c>
      <c r="BR8" s="405">
        <v>0.44092930499596877</v>
      </c>
      <c r="BS8" s="405">
        <v>0.12356169818335276</v>
      </c>
      <c r="BT8" s="405">
        <v>0.450598916438886</v>
      </c>
      <c r="BU8" s="405">
        <v>0.36169343472847881</v>
      </c>
      <c r="BV8" s="405">
        <v>1.0000000000000075</v>
      </c>
      <c r="BW8" s="405">
        <v>0.51829258460873251</v>
      </c>
      <c r="BX8" s="405">
        <v>0.13737787311615787</v>
      </c>
      <c r="BZ8" s="403">
        <v>7</v>
      </c>
      <c r="CA8" s="405">
        <v>0.10136370211794872</v>
      </c>
      <c r="CB8" s="405">
        <v>0.20316516493471648</v>
      </c>
      <c r="CC8" s="405">
        <v>0.48005606827627167</v>
      </c>
      <c r="CD8" s="405">
        <v>0.14307580707520171</v>
      </c>
      <c r="CE8" s="405">
        <v>0.47441241994483146</v>
      </c>
      <c r="CF8" s="405">
        <v>0.50117595606609966</v>
      </c>
      <c r="CG8" s="405">
        <v>1.0000000000000224</v>
      </c>
      <c r="CH8" s="405">
        <v>0.50188914761290004</v>
      </c>
      <c r="CI8" s="405">
        <v>0.16360051186118085</v>
      </c>
    </row>
    <row r="9" spans="1:115" x14ac:dyDescent="0.25">
      <c r="A9" s="386">
        <v>8</v>
      </c>
      <c r="B9" s="405">
        <v>7.7799271295946604E-2</v>
      </c>
      <c r="C9" s="405">
        <v>2.5831008836082733E-2</v>
      </c>
      <c r="D9" s="405">
        <v>0.12915978715981902</v>
      </c>
      <c r="E9" s="405">
        <v>-5.385186200784247E-2</v>
      </c>
      <c r="F9" s="405">
        <v>0.32367963990780735</v>
      </c>
      <c r="G9" s="405">
        <v>0.3570188380009785</v>
      </c>
      <c r="H9" s="405">
        <v>0.30543589468334315</v>
      </c>
      <c r="I9" s="405">
        <v>1.0000000000000062</v>
      </c>
      <c r="J9" s="405">
        <v>0.38601521868164429</v>
      </c>
      <c r="L9" s="386">
        <v>8</v>
      </c>
      <c r="M9" s="408">
        <v>4.1544390516563084E-2</v>
      </c>
      <c r="N9" s="408">
        <v>4.4062623567924196E-3</v>
      </c>
      <c r="O9" s="408">
        <v>9.2939564290201407E-2</v>
      </c>
      <c r="P9" s="408">
        <v>-3.0504551020336914E-2</v>
      </c>
      <c r="Q9" s="408">
        <v>0.34042080635802541</v>
      </c>
      <c r="R9" s="408">
        <v>0.32933578356460058</v>
      </c>
      <c r="S9" s="408">
        <v>0.32622852349407999</v>
      </c>
      <c r="T9" s="408">
        <v>1.0000000000000036</v>
      </c>
      <c r="U9" s="408">
        <v>0.37621876809268495</v>
      </c>
      <c r="W9" s="386">
        <v>8</v>
      </c>
      <c r="X9" s="408">
        <v>-1.3732855609405755E-2</v>
      </c>
      <c r="Y9" s="408">
        <v>6.777569014018768E-2</v>
      </c>
      <c r="Z9" s="408">
        <v>0.10155199595673126</v>
      </c>
      <c r="AA9" s="408">
        <v>-6.9343311227575921E-2</v>
      </c>
      <c r="AB9" s="408">
        <v>0.31231935309347558</v>
      </c>
      <c r="AC9" s="408">
        <v>0.35970279716885745</v>
      </c>
      <c r="AD9" s="408">
        <v>0.3750164928629503</v>
      </c>
      <c r="AE9" s="408">
        <v>0.99999999999999034</v>
      </c>
      <c r="AF9" s="408">
        <v>0.37213355481893506</v>
      </c>
      <c r="AH9" s="386">
        <v>8</v>
      </c>
      <c r="AI9" s="405">
        <v>1.482195013076516E-3</v>
      </c>
      <c r="AJ9" s="405">
        <v>7.2739942690465839E-2</v>
      </c>
      <c r="AK9" s="405">
        <v>0.16296876493273257</v>
      </c>
      <c r="AL9" s="405">
        <v>-7.5033456491556613E-2</v>
      </c>
      <c r="AM9" s="405">
        <v>0.3481857599126631</v>
      </c>
      <c r="AN9" s="405">
        <v>0.31719514770692803</v>
      </c>
      <c r="AO9" s="405">
        <v>0.37848509091642912</v>
      </c>
      <c r="AP9" s="405">
        <v>0.99999999999998734</v>
      </c>
      <c r="AQ9" s="405">
        <v>0.28742664159837045</v>
      </c>
      <c r="AS9" s="386">
        <v>8</v>
      </c>
      <c r="AT9" s="405">
        <v>3.1746030840592993E-2</v>
      </c>
      <c r="AU9" s="405">
        <v>9.5185501840781686E-2</v>
      </c>
      <c r="AV9" s="405">
        <v>0.15886708776968581</v>
      </c>
      <c r="AW9" s="405">
        <v>-5.0930307460312178E-2</v>
      </c>
      <c r="AX9" s="405">
        <v>0.34890006526802503</v>
      </c>
      <c r="AY9" s="405">
        <v>0.36564599060102027</v>
      </c>
      <c r="AZ9" s="405">
        <v>0.42398922366185343</v>
      </c>
      <c r="BA9" s="405">
        <v>0.99999999999999201</v>
      </c>
      <c r="BB9" s="405">
        <v>0.18223489365036302</v>
      </c>
      <c r="BD9" s="386">
        <v>8</v>
      </c>
      <c r="BE9" s="405">
        <v>2.3334482114404385E-2</v>
      </c>
      <c r="BF9" s="405">
        <v>8.8327699997387474E-2</v>
      </c>
      <c r="BG9" s="405">
        <v>0.18634176727943874</v>
      </c>
      <c r="BH9" s="405">
        <v>-5.6275232341611234E-2</v>
      </c>
      <c r="BI9" s="405">
        <v>0.31710772630448653</v>
      </c>
      <c r="BJ9" s="405">
        <v>0.30241714325099345</v>
      </c>
      <c r="BK9" s="405">
        <v>0.43629299792771087</v>
      </c>
      <c r="BL9" s="405">
        <v>0.99999999999998945</v>
      </c>
      <c r="BM9" s="405">
        <v>0.26613613939030567</v>
      </c>
      <c r="BO9" s="386">
        <v>8</v>
      </c>
      <c r="BP9" s="405">
        <v>0.13098601158575723</v>
      </c>
      <c r="BQ9" s="405">
        <v>0.24612273210156496</v>
      </c>
      <c r="BR9" s="405">
        <v>0.25204533446738531</v>
      </c>
      <c r="BS9" s="405">
        <v>-0.1030425267155141</v>
      </c>
      <c r="BT9" s="405">
        <v>0.31141594715861287</v>
      </c>
      <c r="BU9" s="405">
        <v>0.25230282280292027</v>
      </c>
      <c r="BV9" s="405">
        <v>0.51829258460873251</v>
      </c>
      <c r="BW9" s="405">
        <v>0.99999999999999167</v>
      </c>
      <c r="BX9" s="405">
        <v>0.2092816340425234</v>
      </c>
      <c r="BZ9" s="386">
        <v>8</v>
      </c>
      <c r="CA9" s="405">
        <v>6.1091657898128551E-2</v>
      </c>
      <c r="CB9" s="405">
        <v>0.22828533231982809</v>
      </c>
      <c r="CC9" s="405">
        <v>0.31821087841795231</v>
      </c>
      <c r="CD9" s="405">
        <v>-9.5935103333923466E-2</v>
      </c>
      <c r="CE9" s="405">
        <v>0.29866345019895074</v>
      </c>
      <c r="CF9" s="405">
        <v>0.46012780898168698</v>
      </c>
      <c r="CG9" s="405">
        <v>0.50188914761290004</v>
      </c>
      <c r="CH9" s="405">
        <v>1.0000000000000138</v>
      </c>
      <c r="CI9" s="405">
        <v>0.21817701532577308</v>
      </c>
    </row>
    <row r="10" spans="1:115" x14ac:dyDescent="0.25">
      <c r="A10" s="386">
        <v>9</v>
      </c>
      <c r="B10" s="405">
        <v>-0.14835193728146845</v>
      </c>
      <c r="C10" s="405">
        <v>-9.5992130159969283E-2</v>
      </c>
      <c r="D10" s="405">
        <v>6.4223622901482133E-2</v>
      </c>
      <c r="E10" s="405">
        <v>0.12609984180042508</v>
      </c>
      <c r="F10" s="405">
        <v>-7.7597721826570308E-3</v>
      </c>
      <c r="G10" s="405">
        <v>0.26598325538512968</v>
      </c>
      <c r="H10" s="405">
        <v>0.10245458743563507</v>
      </c>
      <c r="I10" s="405">
        <v>0.38601521868164429</v>
      </c>
      <c r="J10" s="405">
        <v>0.99999999999999978</v>
      </c>
      <c r="L10" s="386">
        <v>9</v>
      </c>
      <c r="M10" s="408">
        <v>-0.14152446167929261</v>
      </c>
      <c r="N10" s="408">
        <v>-4.4259890081705847E-2</v>
      </c>
      <c r="O10" s="408">
        <v>0.14051355655409634</v>
      </c>
      <c r="P10" s="408">
        <v>0.1104337367234636</v>
      </c>
      <c r="Q10" s="408">
        <v>3.483913133194981E-2</v>
      </c>
      <c r="R10" s="408">
        <v>0.22183762804570606</v>
      </c>
      <c r="S10" s="408">
        <v>0.12264332364759249</v>
      </c>
      <c r="T10" s="408">
        <v>0.37621876809268495</v>
      </c>
      <c r="U10" s="408">
        <v>1.000000000000002</v>
      </c>
      <c r="W10" s="386">
        <v>9</v>
      </c>
      <c r="X10" s="408">
        <v>-0.18766582374789598</v>
      </c>
      <c r="Y10" s="408">
        <v>3.8970777019497152E-2</v>
      </c>
      <c r="Z10" s="408">
        <v>0.18613978582911847</v>
      </c>
      <c r="AA10" s="408">
        <v>9.6834449897104449E-2</v>
      </c>
      <c r="AB10" s="408">
        <v>3.1562612869435021E-2</v>
      </c>
      <c r="AC10" s="408">
        <v>0.21705777810406499</v>
      </c>
      <c r="AD10" s="408">
        <v>0.17351965242805895</v>
      </c>
      <c r="AE10" s="408">
        <v>0.37213355481893506</v>
      </c>
      <c r="AF10" s="408">
        <v>1.0000000000000018</v>
      </c>
      <c r="AH10" s="386">
        <v>9</v>
      </c>
      <c r="AI10" s="405">
        <v>-0.25368518006749957</v>
      </c>
      <c r="AJ10" s="405">
        <v>-1.1214137878225628E-2</v>
      </c>
      <c r="AK10" s="405">
        <v>0.1283642782043094</v>
      </c>
      <c r="AL10" s="405">
        <v>0.12993060114561272</v>
      </c>
      <c r="AM10" s="405">
        <v>-9.0493227621409433E-2</v>
      </c>
      <c r="AN10" s="405">
        <v>9.4365830874536566E-2</v>
      </c>
      <c r="AO10" s="405">
        <v>3.6354055146689129E-2</v>
      </c>
      <c r="AP10" s="405">
        <v>0.28742664159837045</v>
      </c>
      <c r="AQ10" s="405">
        <v>1.0000000000000004</v>
      </c>
      <c r="AS10" s="386">
        <v>9</v>
      </c>
      <c r="AT10" s="405">
        <v>-0.24788669205466246</v>
      </c>
      <c r="AU10" s="405">
        <v>5.7039627840133236E-2</v>
      </c>
      <c r="AV10" s="405">
        <v>0.17788527413523417</v>
      </c>
      <c r="AW10" s="405">
        <v>0.12516769967900204</v>
      </c>
      <c r="AX10" s="405">
        <v>-9.6150922430424876E-2</v>
      </c>
      <c r="AY10" s="405">
        <v>-5.9198850339701341E-2</v>
      </c>
      <c r="AZ10" s="405">
        <v>1.6787374555518493E-2</v>
      </c>
      <c r="BA10" s="405">
        <v>0.18223489365036302</v>
      </c>
      <c r="BB10" s="405">
        <v>0.99999999999999845</v>
      </c>
      <c r="BD10" s="386">
        <v>9</v>
      </c>
      <c r="BE10" s="405">
        <v>-0.1785924137877905</v>
      </c>
      <c r="BF10" s="405">
        <v>0.152591638153105</v>
      </c>
      <c r="BG10" s="405">
        <v>0.29324003583222424</v>
      </c>
      <c r="BH10" s="405">
        <v>7.6537829578083291E-2</v>
      </c>
      <c r="BI10" s="405">
        <v>-9.4213920728561662E-2</v>
      </c>
      <c r="BJ10" s="405">
        <v>4.0682862077795555E-2</v>
      </c>
      <c r="BK10" s="405">
        <v>0.10938221248791266</v>
      </c>
      <c r="BL10" s="405">
        <v>0.26613613939030567</v>
      </c>
      <c r="BM10" s="405">
        <v>1.0000000000000009</v>
      </c>
      <c r="BO10" s="386">
        <v>9</v>
      </c>
      <c r="BP10" s="405">
        <v>-0.19666738376540963</v>
      </c>
      <c r="BQ10" s="405">
        <v>0.12840086343589455</v>
      </c>
      <c r="BR10" s="405">
        <v>0.21349669237036281</v>
      </c>
      <c r="BS10" s="405">
        <v>0.1044471479647518</v>
      </c>
      <c r="BT10" s="405">
        <v>-0.10894020334586321</v>
      </c>
      <c r="BU10" s="405">
        <v>0.10132353335834218</v>
      </c>
      <c r="BV10" s="405">
        <v>0.13737787311615787</v>
      </c>
      <c r="BW10" s="405">
        <v>0.2092816340425234</v>
      </c>
      <c r="BX10" s="405">
        <v>0.99999999999999822</v>
      </c>
      <c r="BZ10" s="386">
        <v>9</v>
      </c>
      <c r="CA10" s="405">
        <v>-0.2236976028663886</v>
      </c>
      <c r="CB10" s="405">
        <v>0.153696624791585</v>
      </c>
      <c r="CC10" s="405">
        <v>0.2297558934274728</v>
      </c>
      <c r="CD10" s="405">
        <v>3.3995832818861059E-2</v>
      </c>
      <c r="CE10" s="405">
        <v>-9.5327935574791189E-2</v>
      </c>
      <c r="CF10" s="405">
        <v>-2.8092809356354716E-2</v>
      </c>
      <c r="CG10" s="405">
        <v>0.16360051186118085</v>
      </c>
      <c r="CH10" s="405">
        <v>0.21817701532577308</v>
      </c>
      <c r="CI10" s="405">
        <v>0.999999999999997</v>
      </c>
    </row>
    <row r="12" spans="1:115" s="401" customFormat="1" x14ac:dyDescent="0.25">
      <c r="A12" s="406"/>
      <c r="B12" s="407">
        <v>3.3803714999999999</v>
      </c>
      <c r="C12" s="407">
        <v>2.0223095</v>
      </c>
      <c r="D12" s="407">
        <v>3.6886000000000002E-2</v>
      </c>
      <c r="E12" s="407">
        <v>1.0276088999999999</v>
      </c>
      <c r="F12" s="407">
        <v>0.8676682</v>
      </c>
      <c r="G12" s="407">
        <v>0.26597769999999998</v>
      </c>
      <c r="H12" s="407">
        <v>0.30448209999999998</v>
      </c>
      <c r="I12" s="407">
        <v>0.61203209999999997</v>
      </c>
      <c r="J12" s="407">
        <v>0.48266389999999998</v>
      </c>
      <c r="K12" s="406"/>
      <c r="L12" s="406"/>
      <c r="M12" s="407">
        <v>3.4120762</v>
      </c>
      <c r="N12" s="407">
        <v>2.0699074</v>
      </c>
      <c r="O12" s="407">
        <v>0.95123919999999995</v>
      </c>
      <c r="P12" s="407">
        <v>0.8752683</v>
      </c>
      <c r="Q12" s="407">
        <v>4.6158999999999999E-2</v>
      </c>
      <c r="R12" s="407">
        <v>0.21941579999999999</v>
      </c>
      <c r="S12" s="407">
        <v>0.29032970000000002</v>
      </c>
      <c r="T12" s="407">
        <v>0.65118969999999998</v>
      </c>
      <c r="U12" s="407">
        <v>0.48441469999999998</v>
      </c>
      <c r="V12" s="406"/>
      <c r="W12" s="406"/>
      <c r="X12" s="407">
        <v>3.2373688999999999</v>
      </c>
      <c r="Y12" s="407">
        <v>2.0772403000000002</v>
      </c>
      <c r="Z12" s="407">
        <v>2.6214299999999999E-2</v>
      </c>
      <c r="AA12" s="407">
        <v>0.31700450000000002</v>
      </c>
      <c r="AB12" s="407">
        <v>0.27597690000000002</v>
      </c>
      <c r="AC12" s="407">
        <v>0.97329350000000003</v>
      </c>
      <c r="AD12" s="407">
        <v>0.88869830000000005</v>
      </c>
      <c r="AE12" s="407">
        <v>0.54908939999999995</v>
      </c>
      <c r="AF12" s="407">
        <v>0.65511399999999997</v>
      </c>
      <c r="AG12" s="406"/>
      <c r="AH12" s="406"/>
      <c r="AI12" s="407">
        <v>3.2470911999999998</v>
      </c>
      <c r="AJ12" s="407">
        <v>1.9760282</v>
      </c>
      <c r="AK12" s="407">
        <v>1.1428476999999999</v>
      </c>
      <c r="AL12" s="407">
        <v>2.75736E-2</v>
      </c>
      <c r="AM12" s="407">
        <v>0.29164220000000002</v>
      </c>
      <c r="AN12" s="407">
        <v>0.32640570000000002</v>
      </c>
      <c r="AO12" s="407">
        <v>0.49310130000000002</v>
      </c>
      <c r="AP12" s="407">
        <v>0.67223140000000003</v>
      </c>
      <c r="AQ12" s="407">
        <v>0.82307870000000005</v>
      </c>
      <c r="AR12" s="406"/>
      <c r="AS12" s="406"/>
      <c r="AT12" s="407">
        <v>3.2574502000000001</v>
      </c>
      <c r="AU12" s="407">
        <v>2.0314953999999998</v>
      </c>
      <c r="AV12" s="407">
        <v>1.2525675999999999</v>
      </c>
      <c r="AW12" s="407">
        <v>3.6048799999999999E-2</v>
      </c>
      <c r="AX12" s="407">
        <v>0.72791159999999999</v>
      </c>
      <c r="AY12" s="407">
        <v>0.25203969999999998</v>
      </c>
      <c r="AZ12" s="407">
        <v>0.35366429999999999</v>
      </c>
      <c r="BA12" s="407">
        <v>0.57259899999999997</v>
      </c>
      <c r="BB12" s="407">
        <v>0.51622330000000005</v>
      </c>
      <c r="BC12" s="406"/>
      <c r="BD12" s="406"/>
      <c r="BE12" s="407">
        <v>3.3047588999999999</v>
      </c>
      <c r="BF12" s="407">
        <v>2.0040784</v>
      </c>
      <c r="BG12" s="407">
        <v>1.3035412</v>
      </c>
      <c r="BH12" s="407">
        <v>3.00688E-2</v>
      </c>
      <c r="BI12" s="407">
        <v>0.20577809999999999</v>
      </c>
      <c r="BJ12" s="407">
        <v>0.33711609999999997</v>
      </c>
      <c r="BK12" s="407">
        <v>0.48380299999999998</v>
      </c>
      <c r="BL12" s="407">
        <v>0.73121639999999999</v>
      </c>
      <c r="BM12" s="407">
        <v>0.59963909999999998</v>
      </c>
      <c r="BN12" s="406"/>
      <c r="BO12" s="406"/>
      <c r="BP12" s="407">
        <v>3.4165945999999998</v>
      </c>
      <c r="BQ12" s="407">
        <v>1.9998435000000001</v>
      </c>
      <c r="BR12" s="407">
        <v>1.2060221</v>
      </c>
      <c r="BS12" s="407">
        <v>3.3873899999999998E-2</v>
      </c>
      <c r="BT12" s="407">
        <v>0.26785789999999998</v>
      </c>
      <c r="BU12" s="407">
        <v>0.2126065</v>
      </c>
      <c r="BV12" s="407">
        <v>0.77266550000000001</v>
      </c>
      <c r="BW12" s="407">
        <v>0.49902770000000002</v>
      </c>
      <c r="BX12" s="407">
        <v>0.59150849999999999</v>
      </c>
      <c r="BY12" s="406"/>
      <c r="BZ12" s="406"/>
      <c r="CA12" s="407">
        <v>3.4344218999999998</v>
      </c>
      <c r="CB12" s="407">
        <v>2.1474172</v>
      </c>
      <c r="CC12" s="407">
        <v>1.2738967000000001</v>
      </c>
      <c r="CD12" s="407">
        <v>3.32866E-2</v>
      </c>
      <c r="CE12" s="407">
        <v>0.19743620000000001</v>
      </c>
      <c r="CF12" s="407">
        <v>0.28488649999999999</v>
      </c>
      <c r="CG12" s="407">
        <v>0.64738180000000001</v>
      </c>
      <c r="CH12" s="407">
        <v>0.4665377</v>
      </c>
      <c r="CI12" s="407">
        <v>0.51473550000000001</v>
      </c>
      <c r="CJ12" s="406"/>
      <c r="CK12" s="406"/>
      <c r="CL12" s="406"/>
      <c r="CM12" s="406"/>
      <c r="CN12" s="406"/>
      <c r="CO12" s="406"/>
      <c r="CP12" s="406"/>
      <c r="CQ12" s="406"/>
      <c r="CR12" s="406"/>
      <c r="CS12" s="406"/>
      <c r="CT12" s="406"/>
      <c r="CU12" s="406"/>
      <c r="CV12" s="406"/>
      <c r="CW12" s="406"/>
      <c r="CX12" s="406"/>
      <c r="CY12" s="406"/>
      <c r="CZ12" s="406"/>
      <c r="DA12" s="406"/>
      <c r="DB12" s="406"/>
      <c r="DC12" s="406"/>
      <c r="DD12" s="406"/>
      <c r="DE12" s="406"/>
      <c r="DF12" s="406"/>
      <c r="DG12" s="406"/>
      <c r="DH12" s="406"/>
      <c r="DI12" s="406"/>
      <c r="DJ12" s="406"/>
      <c r="DK12" s="406"/>
    </row>
    <row r="13" spans="1:115" s="401" customFormat="1" x14ac:dyDescent="0.25">
      <c r="A13" s="407">
        <v>3.3803714999999999</v>
      </c>
      <c r="B13" s="29">
        <v>-0.4686651</v>
      </c>
      <c r="C13" s="29">
        <v>4.40148E-2</v>
      </c>
      <c r="D13" s="29">
        <v>6.4266100000000007E-2</v>
      </c>
      <c r="E13" s="29">
        <v>7.07951E-2</v>
      </c>
      <c r="F13" s="29">
        <v>0.20639489999999999</v>
      </c>
      <c r="G13" s="29">
        <v>-0.66800470000000001</v>
      </c>
      <c r="H13" s="29">
        <v>0.50435739999999996</v>
      </c>
      <c r="I13" s="29">
        <v>0.14195430000000001</v>
      </c>
      <c r="J13" s="29">
        <v>7.6922599999999994E-2</v>
      </c>
      <c r="K13" s="406"/>
      <c r="L13" s="407">
        <v>3.4120762</v>
      </c>
      <c r="M13" s="29">
        <v>-0.48521239999999999</v>
      </c>
      <c r="N13" s="29">
        <v>-0.1080441</v>
      </c>
      <c r="O13" s="29">
        <v>-5.2908700000000003E-2</v>
      </c>
      <c r="P13" s="29">
        <v>8.4909700000000005E-2</v>
      </c>
      <c r="Q13" s="29">
        <v>2.54734E-2</v>
      </c>
      <c r="R13" s="29">
        <v>-0.85830439999999997</v>
      </c>
      <c r="S13" s="29">
        <v>6.8337599999999998E-2</v>
      </c>
      <c r="T13" s="29">
        <v>2.46807E-2</v>
      </c>
      <c r="U13" s="29">
        <v>-1.6490899999999999E-2</v>
      </c>
      <c r="V13" s="406"/>
      <c r="W13" s="407">
        <v>3.2373688999999999</v>
      </c>
      <c r="X13" s="29">
        <v>-0.45480680000000001</v>
      </c>
      <c r="Y13" s="29">
        <v>-0.1768248</v>
      </c>
      <c r="Z13" s="29">
        <v>-3.12436E-2</v>
      </c>
      <c r="AA13" s="29">
        <v>0.83096809999999999</v>
      </c>
      <c r="AB13" s="29">
        <v>-0.122572</v>
      </c>
      <c r="AC13" s="29">
        <v>-0.1573647</v>
      </c>
      <c r="AD13" s="29">
        <v>-5.8953400000000003E-2</v>
      </c>
      <c r="AE13" s="29">
        <v>0.1575191</v>
      </c>
      <c r="AF13" s="29">
        <v>4.8212100000000001E-2</v>
      </c>
      <c r="AG13" s="406"/>
      <c r="AH13" s="407">
        <v>3.2470911999999998</v>
      </c>
      <c r="AI13" s="29">
        <v>0.45019720000000002</v>
      </c>
      <c r="AJ13" s="29">
        <v>0.19789950000000001</v>
      </c>
      <c r="AK13" s="29">
        <v>0.16817319999999999</v>
      </c>
      <c r="AL13" s="29">
        <v>5.6759999999999998E-2</v>
      </c>
      <c r="AM13" s="29">
        <v>-0.4488665</v>
      </c>
      <c r="AN13" s="29">
        <v>-0.71915470000000004</v>
      </c>
      <c r="AO13" s="29">
        <v>7.0382399999999998E-2</v>
      </c>
      <c r="AP13" s="29">
        <v>-5.31815E-2</v>
      </c>
      <c r="AQ13" s="29">
        <v>-1.44148E-2</v>
      </c>
      <c r="AR13" s="406"/>
      <c r="AS13" s="407">
        <v>3.2574502000000001</v>
      </c>
      <c r="AT13" s="29">
        <v>-0.4416775</v>
      </c>
      <c r="AU13" s="29">
        <v>-0.1884576</v>
      </c>
      <c r="AV13" s="29">
        <v>-0.240371</v>
      </c>
      <c r="AW13" s="29">
        <v>-1.41718E-2</v>
      </c>
      <c r="AX13" s="29">
        <v>9.99033E-2</v>
      </c>
      <c r="AY13" s="29">
        <v>-0.60727750000000003</v>
      </c>
      <c r="AZ13" s="29">
        <v>-0.5677179</v>
      </c>
      <c r="BA13" s="29">
        <v>9.0675500000000006E-2</v>
      </c>
      <c r="BB13" s="29">
        <v>-4.6188600000000003E-2</v>
      </c>
      <c r="BC13" s="406"/>
      <c r="BD13" s="407">
        <v>3.3047588999999999</v>
      </c>
      <c r="BE13" s="29">
        <v>0.42165259999999999</v>
      </c>
      <c r="BF13" s="29">
        <v>0.24083280000000001</v>
      </c>
      <c r="BG13" s="29">
        <v>0.249415</v>
      </c>
      <c r="BH13" s="29">
        <v>-5.7882000000000003E-3</v>
      </c>
      <c r="BI13" s="29">
        <v>0.4784658</v>
      </c>
      <c r="BJ13" s="29">
        <v>0.65716229999999998</v>
      </c>
      <c r="BK13" s="29">
        <v>0.14337359999999999</v>
      </c>
      <c r="BL13" s="29">
        <v>2.88051E-2</v>
      </c>
      <c r="BM13" s="29">
        <v>0.1406762</v>
      </c>
      <c r="BN13" s="406"/>
      <c r="BO13" s="407">
        <v>3.4165945999999998</v>
      </c>
      <c r="BP13" s="29">
        <v>0.42179270000000002</v>
      </c>
      <c r="BQ13" s="29">
        <v>0.27751599999999998</v>
      </c>
      <c r="BR13" s="29">
        <v>0.2009058</v>
      </c>
      <c r="BS13" s="29">
        <v>1.9610599999999999E-2</v>
      </c>
      <c r="BT13" s="29">
        <v>-0.83058620000000005</v>
      </c>
      <c r="BU13" s="29">
        <v>9.8686099999999999E-2</v>
      </c>
      <c r="BV13" s="29">
        <v>-2.3307999999999999E-2</v>
      </c>
      <c r="BW13" s="29">
        <v>-5.6920400000000003E-2</v>
      </c>
      <c r="BX13" s="29">
        <v>3.05372E-2</v>
      </c>
      <c r="BY13" s="406"/>
      <c r="BZ13" s="407">
        <v>3.4344218999999998</v>
      </c>
      <c r="CA13" s="29">
        <v>-0.3795637</v>
      </c>
      <c r="CB13" s="29">
        <v>-0.30764249999999999</v>
      </c>
      <c r="CC13" s="29">
        <v>-0.29705769999999998</v>
      </c>
      <c r="CD13" s="29">
        <v>-6.8619600000000003E-2</v>
      </c>
      <c r="CE13" s="29">
        <v>0.21293090000000001</v>
      </c>
      <c r="CF13" s="29">
        <v>0.78123200000000004</v>
      </c>
      <c r="CG13" s="29">
        <v>6.01287E-2</v>
      </c>
      <c r="CH13" s="29">
        <v>-9.4359399999999996E-2</v>
      </c>
      <c r="CI13" s="29">
        <v>-1.2383699999999999E-2</v>
      </c>
      <c r="CJ13" s="406"/>
      <c r="CK13" s="406"/>
      <c r="CL13" s="406"/>
      <c r="CM13" s="406"/>
      <c r="CN13" s="406"/>
      <c r="CO13" s="406"/>
      <c r="CP13" s="406"/>
      <c r="CQ13" s="406"/>
      <c r="CR13" s="406"/>
      <c r="CS13" s="406"/>
      <c r="CT13" s="406"/>
      <c r="CU13" s="406"/>
      <c r="CV13" s="406"/>
      <c r="CW13" s="406"/>
      <c r="CX13" s="406"/>
      <c r="CY13" s="406"/>
      <c r="CZ13" s="406"/>
      <c r="DA13" s="406"/>
      <c r="DB13" s="406"/>
      <c r="DC13" s="406"/>
      <c r="DD13" s="406"/>
      <c r="DE13" s="406"/>
      <c r="DF13" s="406"/>
      <c r="DG13" s="406"/>
      <c r="DH13" s="406"/>
      <c r="DI13" s="406"/>
      <c r="DJ13" s="406"/>
      <c r="DK13" s="406"/>
    </row>
    <row r="14" spans="1:115" s="401" customFormat="1" x14ac:dyDescent="0.25">
      <c r="A14" s="407">
        <v>2.0223095</v>
      </c>
      <c r="B14" s="29">
        <v>-0.49728359999999999</v>
      </c>
      <c r="C14" s="29">
        <v>0.16059129999999999</v>
      </c>
      <c r="D14" s="29">
        <v>0.74618320000000005</v>
      </c>
      <c r="E14" s="29">
        <v>9.8144899999999993E-2</v>
      </c>
      <c r="F14" s="29">
        <v>-0.2316484</v>
      </c>
      <c r="G14" s="29">
        <v>0.20175879999999999</v>
      </c>
      <c r="H14" s="29">
        <v>-0.21207309999999999</v>
      </c>
      <c r="I14" s="29">
        <v>3.7523899999999999E-2</v>
      </c>
      <c r="J14" s="29">
        <v>-0.14052429999999999</v>
      </c>
      <c r="K14" s="406"/>
      <c r="L14" s="407">
        <v>2.0699074</v>
      </c>
      <c r="M14" s="29">
        <v>-0.49845410000000001</v>
      </c>
      <c r="N14" s="29">
        <v>-0.16252</v>
      </c>
      <c r="O14" s="29">
        <v>0.18809580000000001</v>
      </c>
      <c r="P14" s="29">
        <v>-6.6573999999999994E-2</v>
      </c>
      <c r="Q14" s="29">
        <v>0.74841800000000003</v>
      </c>
      <c r="R14" s="29">
        <v>0.2951568</v>
      </c>
      <c r="S14" s="29">
        <v>-0.144367</v>
      </c>
      <c r="T14" s="29">
        <v>-6.35796E-2</v>
      </c>
      <c r="U14" s="29">
        <v>-0.1148362</v>
      </c>
      <c r="V14" s="406"/>
      <c r="W14" s="407">
        <v>2.0772403000000002</v>
      </c>
      <c r="X14" s="29">
        <v>-0.51954480000000003</v>
      </c>
      <c r="Y14" s="29">
        <v>-0.1405613</v>
      </c>
      <c r="Z14" s="29">
        <v>0.76997749999999998</v>
      </c>
      <c r="AA14" s="29">
        <v>-0.25492389999999998</v>
      </c>
      <c r="AB14" s="29">
        <v>-4.0703799999999998E-2</v>
      </c>
      <c r="AC14" s="29">
        <v>0.21600710000000001</v>
      </c>
      <c r="AD14" s="29">
        <v>4.4849300000000002E-2</v>
      </c>
      <c r="AE14" s="29">
        <v>2.9733200000000001E-2</v>
      </c>
      <c r="AF14" s="29">
        <v>3.5394500000000002E-2</v>
      </c>
      <c r="AG14" s="406"/>
      <c r="AH14" s="407">
        <v>1.9760282</v>
      </c>
      <c r="AI14" s="29">
        <v>0.50414479999999995</v>
      </c>
      <c r="AJ14" s="29">
        <v>0.20243530000000001</v>
      </c>
      <c r="AK14" s="29">
        <v>-0.22301409999999999</v>
      </c>
      <c r="AL14" s="29">
        <v>-0.77251780000000003</v>
      </c>
      <c r="AM14" s="29">
        <v>8.4625599999999995E-2</v>
      </c>
      <c r="AN14" s="29">
        <v>0.2138428</v>
      </c>
      <c r="AO14" s="29">
        <v>5.0918499999999998E-2</v>
      </c>
      <c r="AP14" s="29">
        <v>-3.6772600000000003E-2</v>
      </c>
      <c r="AQ14" s="29">
        <v>-3.8778800000000002E-2</v>
      </c>
      <c r="AR14" s="406"/>
      <c r="AS14" s="407">
        <v>2.0314953999999998</v>
      </c>
      <c r="AT14" s="29">
        <v>-0.47939029999999999</v>
      </c>
      <c r="AU14" s="29">
        <v>-0.28413159999999998</v>
      </c>
      <c r="AV14" s="29">
        <v>0.18426409999999999</v>
      </c>
      <c r="AW14" s="29">
        <v>0.7631175</v>
      </c>
      <c r="AX14" s="29">
        <v>2.38576E-2</v>
      </c>
      <c r="AY14" s="29">
        <v>0.16296759999999999</v>
      </c>
      <c r="AZ14" s="29">
        <v>0.20857829999999999</v>
      </c>
      <c r="BA14" s="29">
        <v>3.4669800000000001E-2</v>
      </c>
      <c r="BB14" s="29">
        <v>-3.6304000000000003E-2</v>
      </c>
      <c r="BC14" s="406"/>
      <c r="BD14" s="407">
        <v>2.0040784</v>
      </c>
      <c r="BE14" s="29">
        <v>0.47693410000000003</v>
      </c>
      <c r="BF14" s="29">
        <v>0.28313319999999997</v>
      </c>
      <c r="BG14" s="29">
        <v>-0.18163989999999999</v>
      </c>
      <c r="BH14" s="29">
        <v>-0.75888829999999996</v>
      </c>
      <c r="BI14" s="29">
        <v>-0.1108222</v>
      </c>
      <c r="BJ14" s="29">
        <v>-0.26109779999999999</v>
      </c>
      <c r="BK14" s="29">
        <v>-4.04961E-2</v>
      </c>
      <c r="BL14" s="29">
        <v>3.6357599999999997E-2</v>
      </c>
      <c r="BM14" s="29">
        <v>7.0363999999999999E-3</v>
      </c>
      <c r="BN14" s="406"/>
      <c r="BO14" s="407">
        <v>1.9998435000000001</v>
      </c>
      <c r="BP14" s="29">
        <v>0.4868053</v>
      </c>
      <c r="BQ14" s="29">
        <v>0.23775289999999999</v>
      </c>
      <c r="BR14" s="29">
        <v>-0.17272390000000001</v>
      </c>
      <c r="BS14" s="29">
        <v>-0.77606750000000002</v>
      </c>
      <c r="BT14" s="29">
        <v>0.26520260000000001</v>
      </c>
      <c r="BU14" s="29">
        <v>1.15619E-2</v>
      </c>
      <c r="BV14" s="29">
        <v>4.1660000000000004E-3</v>
      </c>
      <c r="BW14" s="29">
        <v>5.4394400000000002E-2</v>
      </c>
      <c r="BX14" s="29">
        <v>3.0621499999999999E-2</v>
      </c>
      <c r="BY14" s="406"/>
      <c r="BZ14" s="407">
        <v>2.1474172</v>
      </c>
      <c r="CA14" s="29">
        <v>-0.46877609999999997</v>
      </c>
      <c r="CB14" s="29">
        <v>-0.29239290000000001</v>
      </c>
      <c r="CC14" s="29">
        <v>0.1425643</v>
      </c>
      <c r="CD14" s="29">
        <v>0.79036209999999996</v>
      </c>
      <c r="CE14" s="29">
        <v>-4.0795600000000001E-2</v>
      </c>
      <c r="CF14" s="29">
        <v>-0.21170820000000001</v>
      </c>
      <c r="CG14" s="29">
        <v>4.1181299999999997E-2</v>
      </c>
      <c r="CH14" s="29">
        <v>1.9748000000000001E-3</v>
      </c>
      <c r="CI14" s="29">
        <v>-3.9674800000000003E-2</v>
      </c>
      <c r="CJ14" s="406"/>
      <c r="CK14" s="406"/>
      <c r="CL14" s="406"/>
      <c r="CM14" s="406"/>
      <c r="CN14" s="406"/>
      <c r="CO14" s="406"/>
      <c r="CP14" s="406"/>
      <c r="CQ14" s="406"/>
      <c r="CR14" s="406"/>
      <c r="CS14" s="406"/>
      <c r="CT14" s="406"/>
      <c r="CU14" s="406"/>
      <c r="CV14" s="406"/>
      <c r="CW14" s="406"/>
      <c r="CX14" s="406"/>
      <c r="CY14" s="406"/>
      <c r="CZ14" s="406"/>
      <c r="DA14" s="406"/>
      <c r="DB14" s="406"/>
      <c r="DC14" s="406"/>
      <c r="DD14" s="406"/>
      <c r="DE14" s="406"/>
      <c r="DF14" s="406"/>
      <c r="DG14" s="406"/>
      <c r="DH14" s="406"/>
      <c r="DI14" s="406"/>
      <c r="DJ14" s="406"/>
      <c r="DK14" s="406"/>
    </row>
    <row r="15" spans="1:115" s="401" customFormat="1" x14ac:dyDescent="0.25">
      <c r="A15" s="407">
        <v>3.6886000000000002E-2</v>
      </c>
      <c r="B15" s="29">
        <v>-0.4305696</v>
      </c>
      <c r="C15" s="29">
        <v>-0.1403257</v>
      </c>
      <c r="D15" s="29">
        <v>-0.43244680000000002</v>
      </c>
      <c r="E15" s="29">
        <v>-0.26645730000000001</v>
      </c>
      <c r="F15" s="29">
        <v>-0.31448369999999998</v>
      </c>
      <c r="G15" s="29">
        <v>-0.2011656</v>
      </c>
      <c r="H15" s="29">
        <v>-0.52957100000000001</v>
      </c>
      <c r="I15" s="29">
        <v>0.34219080000000002</v>
      </c>
      <c r="J15" s="29">
        <v>1.103E-3</v>
      </c>
      <c r="K15" s="406"/>
      <c r="L15" s="407">
        <v>0.95123919999999995</v>
      </c>
      <c r="M15" s="29">
        <v>-0.43702760000000002</v>
      </c>
      <c r="N15" s="29">
        <v>0.1241966</v>
      </c>
      <c r="O15" s="29">
        <v>3.1411799999999997E-2</v>
      </c>
      <c r="P15" s="29">
        <v>-0.44468049999999998</v>
      </c>
      <c r="Q15" s="29">
        <v>-0.48180230000000002</v>
      </c>
      <c r="R15" s="29">
        <v>0.1215463</v>
      </c>
      <c r="S15" s="29">
        <v>-0.52150580000000002</v>
      </c>
      <c r="T15" s="29">
        <v>-0.2754279</v>
      </c>
      <c r="U15" s="29">
        <v>1.09008E-2</v>
      </c>
      <c r="V15" s="406"/>
      <c r="W15" s="407">
        <v>2.6214299999999999E-2</v>
      </c>
      <c r="X15" s="29">
        <v>-0.45493210000000001</v>
      </c>
      <c r="Y15" s="29">
        <v>9.3549800000000002E-2</v>
      </c>
      <c r="Z15" s="29">
        <v>-0.45449139999999999</v>
      </c>
      <c r="AA15" s="29">
        <v>-0.30018489999999998</v>
      </c>
      <c r="AB15" s="29">
        <v>-0.46245730000000002</v>
      </c>
      <c r="AC15" s="29">
        <v>0.18528729999999999</v>
      </c>
      <c r="AD15" s="29">
        <v>-0.35867539999999998</v>
      </c>
      <c r="AE15" s="29">
        <v>-0.11918189999999999</v>
      </c>
      <c r="AF15" s="29">
        <v>0.3107432</v>
      </c>
      <c r="AG15" s="406"/>
      <c r="AH15" s="407">
        <v>1.1428476999999999</v>
      </c>
      <c r="AI15" s="29">
        <v>0.44494919999999999</v>
      </c>
      <c r="AJ15" s="29">
        <v>-8.1834599999999993E-2</v>
      </c>
      <c r="AK15" s="29">
        <v>-0.23746629999999999</v>
      </c>
      <c r="AL15" s="29">
        <v>0.4542619</v>
      </c>
      <c r="AM15" s="29">
        <v>-0.31883420000000001</v>
      </c>
      <c r="AN15" s="29">
        <v>0.45257370000000002</v>
      </c>
      <c r="AO15" s="29">
        <v>-7.2984499999999994E-2</v>
      </c>
      <c r="AP15" s="29">
        <v>-0.21650159999999999</v>
      </c>
      <c r="AQ15" s="29">
        <v>-0.41701480000000002</v>
      </c>
      <c r="AR15" s="406"/>
      <c r="AS15" s="407">
        <v>1.2525675999999999</v>
      </c>
      <c r="AT15" s="29">
        <v>-0.44389489999999998</v>
      </c>
      <c r="AU15" s="29">
        <v>-5.6184499999999998E-2</v>
      </c>
      <c r="AV15" s="29">
        <v>0.30970999999999999</v>
      </c>
      <c r="AW15" s="29">
        <v>-0.4834157</v>
      </c>
      <c r="AX15" s="29">
        <v>0.40156449999999999</v>
      </c>
      <c r="AY15" s="29">
        <v>-0.1966707</v>
      </c>
      <c r="AZ15" s="29">
        <v>0.51761009999999996</v>
      </c>
      <c r="BA15" s="29">
        <v>-3.5832500000000003E-2</v>
      </c>
      <c r="BB15" s="29">
        <v>3.2433700000000003E-2</v>
      </c>
      <c r="BC15" s="406"/>
      <c r="BD15" s="407">
        <v>1.3035412</v>
      </c>
      <c r="BE15" s="29">
        <v>0.45727129999999999</v>
      </c>
      <c r="BF15" s="29">
        <v>1.3015199999999999E-2</v>
      </c>
      <c r="BG15" s="29">
        <v>-0.2815665</v>
      </c>
      <c r="BH15" s="29">
        <v>0.48687069999999999</v>
      </c>
      <c r="BI15" s="29">
        <v>0.35244959999999997</v>
      </c>
      <c r="BJ15" s="29">
        <v>-0.45477010000000001</v>
      </c>
      <c r="BK15" s="29">
        <v>-7.8378699999999996E-2</v>
      </c>
      <c r="BL15" s="29">
        <v>0.3660369</v>
      </c>
      <c r="BM15" s="29">
        <v>5.6991E-2</v>
      </c>
      <c r="BN15" s="406"/>
      <c r="BO15" s="407">
        <v>1.2060221</v>
      </c>
      <c r="BP15" s="29">
        <v>0.46289669999999999</v>
      </c>
      <c r="BQ15" s="29">
        <v>-1.00199E-2</v>
      </c>
      <c r="BR15" s="29">
        <v>-0.20104569999999999</v>
      </c>
      <c r="BS15" s="29">
        <v>0.44136120000000001</v>
      </c>
      <c r="BT15" s="29">
        <v>0.27094449999999998</v>
      </c>
      <c r="BU15" s="29">
        <v>0.50093569999999998</v>
      </c>
      <c r="BV15" s="29">
        <v>0.1953887</v>
      </c>
      <c r="BW15" s="29">
        <v>-0.1175527</v>
      </c>
      <c r="BX15" s="29">
        <v>0.41721019999999998</v>
      </c>
      <c r="BY15" s="406"/>
      <c r="BZ15" s="407">
        <v>1.2738967000000001</v>
      </c>
      <c r="CA15" s="29">
        <v>-0.47283520000000001</v>
      </c>
      <c r="CB15" s="29">
        <v>-3.4110700000000001E-2</v>
      </c>
      <c r="CC15" s="29">
        <v>0.17623910000000001</v>
      </c>
      <c r="CD15" s="29">
        <v>-0.42821090000000001</v>
      </c>
      <c r="CE15" s="29">
        <v>0.50961920000000005</v>
      </c>
      <c r="CF15" s="29">
        <v>-0.37614579999999997</v>
      </c>
      <c r="CG15" s="29">
        <v>0.2779645</v>
      </c>
      <c r="CH15" s="29">
        <v>2.0252699999999998E-2</v>
      </c>
      <c r="CI15" s="29">
        <v>-0.28629830000000001</v>
      </c>
      <c r="CJ15" s="406"/>
      <c r="CK15" s="406"/>
      <c r="CL15" s="406"/>
      <c r="CM15" s="406"/>
      <c r="CN15" s="406"/>
      <c r="CO15" s="406"/>
      <c r="CP15" s="406"/>
      <c r="CQ15" s="406"/>
      <c r="CR15" s="406"/>
      <c r="CS15" s="406"/>
      <c r="CT15" s="406"/>
      <c r="CU15" s="406"/>
      <c r="CV15" s="406"/>
      <c r="CW15" s="406"/>
      <c r="CX15" s="406"/>
      <c r="CY15" s="406"/>
      <c r="CZ15" s="406"/>
      <c r="DA15" s="406"/>
      <c r="DB15" s="406"/>
      <c r="DC15" s="406"/>
      <c r="DD15" s="406"/>
      <c r="DE15" s="406"/>
      <c r="DF15" s="406"/>
      <c r="DG15" s="406"/>
      <c r="DH15" s="406"/>
      <c r="DI15" s="406"/>
      <c r="DJ15" s="406"/>
      <c r="DK15" s="406"/>
    </row>
    <row r="16" spans="1:115" s="401" customFormat="1" x14ac:dyDescent="0.25">
      <c r="A16" s="407">
        <v>1.0276088999999999</v>
      </c>
      <c r="B16" s="29">
        <v>0.43762489999999998</v>
      </c>
      <c r="C16" s="29">
        <v>-0.18167949999999999</v>
      </c>
      <c r="D16" s="29">
        <v>0.46498640000000002</v>
      </c>
      <c r="E16" s="29">
        <v>-0.38062020000000002</v>
      </c>
      <c r="F16" s="29">
        <v>-8.4531899999999993E-2</v>
      </c>
      <c r="G16" s="29">
        <v>-0.52968300000000001</v>
      </c>
      <c r="H16" s="29">
        <v>-0.27227020000000002</v>
      </c>
      <c r="I16" s="29">
        <v>-4.3764999999999998E-2</v>
      </c>
      <c r="J16" s="29">
        <v>0.22502610000000001</v>
      </c>
      <c r="K16" s="406"/>
      <c r="L16" s="407">
        <v>0.8752683</v>
      </c>
      <c r="M16" s="29">
        <v>0.44019979999999997</v>
      </c>
      <c r="N16" s="29">
        <v>0.17288500000000001</v>
      </c>
      <c r="O16" s="29">
        <v>-0.1424001</v>
      </c>
      <c r="P16" s="29">
        <v>-0.34786159999999999</v>
      </c>
      <c r="Q16" s="29">
        <v>0.40309859999999997</v>
      </c>
      <c r="R16" s="29">
        <v>-0.32865889999999998</v>
      </c>
      <c r="S16" s="29">
        <v>-0.54943350000000002</v>
      </c>
      <c r="T16" s="29">
        <v>0.1236295</v>
      </c>
      <c r="U16" s="29">
        <v>0.2176758</v>
      </c>
      <c r="V16" s="406"/>
      <c r="W16" s="407">
        <v>0.31700450000000002</v>
      </c>
      <c r="X16" s="29">
        <v>0.43895709999999999</v>
      </c>
      <c r="Y16" s="29">
        <v>0.19867570000000001</v>
      </c>
      <c r="Z16" s="29">
        <v>0.41933670000000001</v>
      </c>
      <c r="AA16" s="29">
        <v>0.2035286</v>
      </c>
      <c r="AB16" s="29">
        <v>-0.57466830000000002</v>
      </c>
      <c r="AC16" s="29">
        <v>-6.6439399999999996E-2</v>
      </c>
      <c r="AD16" s="29">
        <v>-0.428869</v>
      </c>
      <c r="AE16" s="29">
        <v>-0.1783332</v>
      </c>
      <c r="AF16" s="29">
        <v>1.37179E-2</v>
      </c>
      <c r="AG16" s="406"/>
      <c r="AH16" s="407">
        <v>2.75736E-2</v>
      </c>
      <c r="AI16" s="29">
        <v>-0.42589919999999998</v>
      </c>
      <c r="AJ16" s="29">
        <v>-0.27032240000000002</v>
      </c>
      <c r="AK16" s="29">
        <v>6.0385899999999999E-2</v>
      </c>
      <c r="AL16" s="29">
        <v>-0.42489529999999998</v>
      </c>
      <c r="AM16" s="29">
        <v>-0.59787970000000001</v>
      </c>
      <c r="AN16" s="29">
        <v>7.9589999999999999E-4</v>
      </c>
      <c r="AO16" s="29">
        <v>-0.21028949999999999</v>
      </c>
      <c r="AP16" s="29">
        <v>-8.3356000000000003E-3</v>
      </c>
      <c r="AQ16" s="29">
        <v>-0.3995012</v>
      </c>
      <c r="AR16" s="406"/>
      <c r="AS16" s="407">
        <v>3.6048799999999999E-2</v>
      </c>
      <c r="AT16" s="29">
        <v>0.39424369999999997</v>
      </c>
      <c r="AU16" s="29">
        <v>0.35582320000000001</v>
      </c>
      <c r="AV16" s="29">
        <v>7.3726399999999997E-2</v>
      </c>
      <c r="AW16" s="29">
        <v>0.4237358</v>
      </c>
      <c r="AX16" s="29">
        <v>0.4110724</v>
      </c>
      <c r="AY16" s="29">
        <v>-0.55682880000000001</v>
      </c>
      <c r="AZ16" s="29">
        <v>0.18868019999999999</v>
      </c>
      <c r="BA16" s="29">
        <v>-1.0493499999999999E-2</v>
      </c>
      <c r="BB16" s="29">
        <v>0.1349998</v>
      </c>
      <c r="BC16" s="406"/>
      <c r="BD16" s="407">
        <v>3.00688E-2</v>
      </c>
      <c r="BE16" s="29">
        <v>-0.39211010000000002</v>
      </c>
      <c r="BF16" s="29">
        <v>-0.38405089999999997</v>
      </c>
      <c r="BG16" s="29">
        <v>-7.4131000000000002E-2</v>
      </c>
      <c r="BH16" s="29">
        <v>-0.42181649999999998</v>
      </c>
      <c r="BI16" s="29">
        <v>0.59172190000000002</v>
      </c>
      <c r="BJ16" s="29">
        <v>-3.1679600000000002E-2</v>
      </c>
      <c r="BK16" s="29">
        <v>-0.1457937</v>
      </c>
      <c r="BL16" s="29">
        <v>0.34216800000000003</v>
      </c>
      <c r="BM16" s="29">
        <v>0.16080059999999999</v>
      </c>
      <c r="BN16" s="406"/>
      <c r="BO16" s="407">
        <v>3.3873899999999998E-2</v>
      </c>
      <c r="BP16" s="29">
        <v>-0.37931789999999999</v>
      </c>
      <c r="BQ16" s="29">
        <v>-0.41649059999999999</v>
      </c>
      <c r="BR16" s="29">
        <v>-1.03646E-2</v>
      </c>
      <c r="BS16" s="29">
        <v>-0.4353515</v>
      </c>
      <c r="BT16" s="29">
        <v>-0.26470929999999998</v>
      </c>
      <c r="BU16" s="29">
        <v>0.54899600000000004</v>
      </c>
      <c r="BV16" s="29">
        <v>5.0337300000000001E-2</v>
      </c>
      <c r="BW16" s="29">
        <v>-5.1099100000000001E-2</v>
      </c>
      <c r="BX16" s="29">
        <v>0.34117809999999998</v>
      </c>
      <c r="BY16" s="406"/>
      <c r="BZ16" s="407">
        <v>3.32866E-2</v>
      </c>
      <c r="CA16" s="29">
        <v>0.34616259999999999</v>
      </c>
      <c r="CB16" s="29">
        <v>0.44641599999999998</v>
      </c>
      <c r="CC16" s="29">
        <v>2.9959000000000001E-3</v>
      </c>
      <c r="CD16" s="29">
        <v>0.42496020000000001</v>
      </c>
      <c r="CE16" s="29">
        <v>0.5698413</v>
      </c>
      <c r="CF16" s="29">
        <v>0.19242500000000001</v>
      </c>
      <c r="CG16" s="29">
        <v>0.25897619999999999</v>
      </c>
      <c r="CH16" s="29">
        <v>-8.9230699999999996E-2</v>
      </c>
      <c r="CI16" s="29">
        <v>-0.2520056</v>
      </c>
      <c r="CJ16" s="406"/>
      <c r="CK16" s="406"/>
      <c r="CL16" s="406"/>
      <c r="CM16" s="406"/>
      <c r="CN16" s="406"/>
      <c r="CO16" s="406"/>
      <c r="CP16" s="406"/>
      <c r="CQ16" s="406"/>
      <c r="CR16" s="406"/>
      <c r="CS16" s="406"/>
      <c r="CT16" s="406"/>
      <c r="CU16" s="406"/>
      <c r="CV16" s="406"/>
      <c r="CW16" s="406"/>
      <c r="CX16" s="406"/>
      <c r="CY16" s="406"/>
      <c r="CZ16" s="406"/>
      <c r="DA16" s="406"/>
      <c r="DB16" s="406"/>
      <c r="DC16" s="406"/>
      <c r="DD16" s="406"/>
      <c r="DE16" s="406"/>
      <c r="DF16" s="406"/>
      <c r="DG16" s="406"/>
      <c r="DH16" s="406"/>
      <c r="DI16" s="406"/>
      <c r="DJ16" s="406"/>
      <c r="DK16" s="406"/>
    </row>
    <row r="17" spans="1:115" s="401" customFormat="1" x14ac:dyDescent="0.25">
      <c r="A17" s="407">
        <v>0.8676682</v>
      </c>
      <c r="B17" s="29">
        <v>-0.3425549</v>
      </c>
      <c r="C17" s="29">
        <v>-0.25516169999999999</v>
      </c>
      <c r="D17" s="29">
        <v>2.7290999999999999E-3</v>
      </c>
      <c r="E17" s="29">
        <v>-8.3504599999999998E-2</v>
      </c>
      <c r="F17" s="29">
        <v>0.42424230000000002</v>
      </c>
      <c r="G17" s="29">
        <v>0.19882469999999999</v>
      </c>
      <c r="H17" s="29">
        <v>-0.18584680000000001</v>
      </c>
      <c r="I17" s="29">
        <v>-0.38014680000000001</v>
      </c>
      <c r="J17" s="29">
        <v>0.64187590000000005</v>
      </c>
      <c r="K17" s="406"/>
      <c r="L17" s="407">
        <v>4.6158999999999999E-2</v>
      </c>
      <c r="M17" s="29">
        <v>-0.30766729999999998</v>
      </c>
      <c r="N17" s="29">
        <v>0.29335290000000003</v>
      </c>
      <c r="O17" s="29">
        <v>-0.32473800000000003</v>
      </c>
      <c r="P17" s="29">
        <v>0.37471890000000002</v>
      </c>
      <c r="Q17" s="29">
        <v>1.2304900000000001E-2</v>
      </c>
      <c r="R17" s="29">
        <v>0.18086199999999999</v>
      </c>
      <c r="S17" s="29">
        <v>-8.1073500000000007E-2</v>
      </c>
      <c r="T17" s="29">
        <v>0.21784319999999999</v>
      </c>
      <c r="U17" s="29">
        <v>0.6975133</v>
      </c>
      <c r="V17" s="406"/>
      <c r="W17" s="407">
        <v>0.27597690000000002</v>
      </c>
      <c r="X17" s="29">
        <v>-0.2908597</v>
      </c>
      <c r="Y17" s="29">
        <v>0.25545709999999999</v>
      </c>
      <c r="Z17" s="29">
        <v>4.0902000000000004E-3</v>
      </c>
      <c r="AA17" s="29">
        <v>-3.85828E-2</v>
      </c>
      <c r="AB17" s="29">
        <v>-2.18982E-2</v>
      </c>
      <c r="AC17" s="29">
        <v>-0.48892069999999999</v>
      </c>
      <c r="AD17" s="29">
        <v>0.1861611</v>
      </c>
      <c r="AE17" s="29">
        <v>-0.68558839999999999</v>
      </c>
      <c r="AF17" s="29">
        <v>-0.32315080000000002</v>
      </c>
      <c r="AG17" s="406"/>
      <c r="AH17" s="407">
        <v>0.29164220000000002</v>
      </c>
      <c r="AI17" s="29">
        <v>0.31024269999999998</v>
      </c>
      <c r="AJ17" s="29">
        <v>-0.28228239999999999</v>
      </c>
      <c r="AK17" s="29">
        <v>0.37124370000000001</v>
      </c>
      <c r="AL17" s="29">
        <v>-2.0325599999999999E-2</v>
      </c>
      <c r="AM17" s="29">
        <v>9.9898999999999995E-3</v>
      </c>
      <c r="AN17" s="29">
        <v>0.1052935</v>
      </c>
      <c r="AO17" s="29">
        <v>-0.74484479999999997</v>
      </c>
      <c r="AP17" s="29">
        <v>0.14959449999999999</v>
      </c>
      <c r="AQ17" s="29">
        <v>0.31220540000000002</v>
      </c>
      <c r="AR17" s="406"/>
      <c r="AS17" s="407">
        <v>0.72791159999999999</v>
      </c>
      <c r="AT17" s="29">
        <v>-0.30374200000000001</v>
      </c>
      <c r="AU17" s="29">
        <v>0.32635530000000001</v>
      </c>
      <c r="AV17" s="29">
        <v>-0.23167969999999999</v>
      </c>
      <c r="AW17" s="29">
        <v>3.5325500000000003E-2</v>
      </c>
      <c r="AX17" s="29">
        <v>-0.2675747</v>
      </c>
      <c r="AY17" s="29">
        <v>-2.5027600000000001E-2</v>
      </c>
      <c r="AZ17" s="29">
        <v>6.8761500000000003E-2</v>
      </c>
      <c r="BA17" s="29">
        <v>-0.53834669999999996</v>
      </c>
      <c r="BB17" s="29">
        <v>0.61606959999999999</v>
      </c>
      <c r="BC17" s="406"/>
      <c r="BD17" s="407">
        <v>0.20577809999999999</v>
      </c>
      <c r="BE17" s="29">
        <v>0.27720470000000003</v>
      </c>
      <c r="BF17" s="29">
        <v>-0.3060541</v>
      </c>
      <c r="BG17" s="29">
        <v>0.40368419999999999</v>
      </c>
      <c r="BH17" s="29">
        <v>-1.08354E-2</v>
      </c>
      <c r="BI17" s="29">
        <v>7.0766200000000001E-2</v>
      </c>
      <c r="BJ17" s="29">
        <v>-3.5141199999999997E-2</v>
      </c>
      <c r="BK17" s="29">
        <v>-0.70680299999999996</v>
      </c>
      <c r="BL17" s="29">
        <v>-0.22163910000000001</v>
      </c>
      <c r="BM17" s="29">
        <v>-0.33387559999999999</v>
      </c>
      <c r="BN17" s="406"/>
      <c r="BO17" s="407">
        <v>0.26785789999999998</v>
      </c>
      <c r="BP17" s="29">
        <v>0.2472828</v>
      </c>
      <c r="BQ17" s="29">
        <v>-0.33401249999999999</v>
      </c>
      <c r="BR17" s="29">
        <v>0.47389340000000002</v>
      </c>
      <c r="BS17" s="29">
        <v>2.9782200000000002E-2</v>
      </c>
      <c r="BT17" s="29">
        <v>8.4459800000000002E-2</v>
      </c>
      <c r="BU17" s="29">
        <v>8.17243E-2</v>
      </c>
      <c r="BV17" s="29">
        <v>2.7809799999999999E-2</v>
      </c>
      <c r="BW17" s="29">
        <v>0.76547639999999995</v>
      </c>
      <c r="BX17" s="29">
        <v>-3.5847900000000002E-2</v>
      </c>
      <c r="BY17" s="406"/>
      <c r="BZ17" s="407">
        <v>0.19743620000000001</v>
      </c>
      <c r="CA17" s="29">
        <v>-0.23817630000000001</v>
      </c>
      <c r="CB17" s="29">
        <v>0.34691169999999999</v>
      </c>
      <c r="CC17" s="29">
        <v>-0.3841096</v>
      </c>
      <c r="CD17" s="29">
        <v>3.6579500000000001E-2</v>
      </c>
      <c r="CE17" s="29">
        <v>5.60721E-2</v>
      </c>
      <c r="CF17" s="29">
        <v>-0.14644550000000001</v>
      </c>
      <c r="CG17" s="29">
        <v>0.36745060000000002</v>
      </c>
      <c r="CH17" s="29">
        <v>6.4119399999999993E-2</v>
      </c>
      <c r="CI17" s="29">
        <v>0.71436999999999995</v>
      </c>
      <c r="CJ17" s="406"/>
      <c r="CK17" s="406"/>
      <c r="CL17" s="406"/>
      <c r="CM17" s="406"/>
      <c r="CN17" s="406"/>
      <c r="CO17" s="406"/>
      <c r="CP17" s="406"/>
      <c r="CQ17" s="406"/>
      <c r="CR17" s="406"/>
      <c r="CS17" s="406"/>
      <c r="CT17" s="406"/>
      <c r="CU17" s="406"/>
      <c r="CV17" s="406"/>
      <c r="CW17" s="406"/>
      <c r="CX17" s="406"/>
      <c r="CY17" s="406"/>
      <c r="CZ17" s="406"/>
      <c r="DA17" s="406"/>
      <c r="DB17" s="406"/>
      <c r="DC17" s="406"/>
      <c r="DD17" s="406"/>
      <c r="DE17" s="406"/>
      <c r="DF17" s="406"/>
      <c r="DG17" s="406"/>
      <c r="DH17" s="406"/>
      <c r="DI17" s="406"/>
      <c r="DJ17" s="406"/>
      <c r="DK17" s="406"/>
    </row>
    <row r="18" spans="1:115" s="401" customFormat="1" x14ac:dyDescent="0.25">
      <c r="A18" s="407">
        <v>0.26597769999999998</v>
      </c>
      <c r="B18" s="29">
        <v>0.10473830000000001</v>
      </c>
      <c r="C18" s="29">
        <v>-0.4702788</v>
      </c>
      <c r="D18" s="29">
        <v>0.1720005</v>
      </c>
      <c r="E18" s="29">
        <v>0.2128833</v>
      </c>
      <c r="F18" s="29">
        <v>0.45971050000000002</v>
      </c>
      <c r="G18" s="29">
        <v>0.1336994</v>
      </c>
      <c r="H18" s="29">
        <v>-0.1000775</v>
      </c>
      <c r="I18" s="29">
        <v>0.66854570000000002</v>
      </c>
      <c r="J18" s="29">
        <v>-8.2377599999999995E-2</v>
      </c>
      <c r="K18" s="406"/>
      <c r="L18" s="407">
        <v>0.21941579999999999</v>
      </c>
      <c r="M18" s="29">
        <v>7.9033400000000004E-2</v>
      </c>
      <c r="N18" s="29">
        <v>0.47727740000000002</v>
      </c>
      <c r="O18" s="29">
        <v>-0.1742697</v>
      </c>
      <c r="P18" s="29">
        <v>0.3231272</v>
      </c>
      <c r="Q18" s="29">
        <v>0.16603689999999999</v>
      </c>
      <c r="R18" s="29">
        <v>-7.6749700000000004E-2</v>
      </c>
      <c r="S18" s="29">
        <v>-1.51664E-2</v>
      </c>
      <c r="T18" s="29">
        <v>-0.75407760000000001</v>
      </c>
      <c r="U18" s="29">
        <v>-0.1698741</v>
      </c>
      <c r="V18" s="406"/>
      <c r="W18" s="407">
        <v>0.97329350000000003</v>
      </c>
      <c r="X18" s="29">
        <v>2.7048800000000001E-2</v>
      </c>
      <c r="Y18" s="29">
        <v>0.46360889999999999</v>
      </c>
      <c r="Z18" s="29">
        <v>0.1203161</v>
      </c>
      <c r="AA18" s="29">
        <v>5.7883700000000003E-2</v>
      </c>
      <c r="AB18" s="29">
        <v>2.4995199999999999E-2</v>
      </c>
      <c r="AC18" s="29">
        <v>-0.20061599999999999</v>
      </c>
      <c r="AD18" s="29">
        <v>0.38856580000000002</v>
      </c>
      <c r="AE18" s="29">
        <v>4.9975899999999997E-2</v>
      </c>
      <c r="AF18" s="29">
        <v>0.75641009999999997</v>
      </c>
      <c r="AG18" s="406"/>
      <c r="AH18" s="407">
        <v>0.32640570000000002</v>
      </c>
      <c r="AI18" s="29">
        <v>6.2953999999999996E-2</v>
      </c>
      <c r="AJ18" s="29">
        <v>-0.48390569999999999</v>
      </c>
      <c r="AK18" s="29">
        <v>0.24954960000000001</v>
      </c>
      <c r="AL18" s="29">
        <v>-0.1088445</v>
      </c>
      <c r="AM18" s="29">
        <v>7.7352699999999996E-2</v>
      </c>
      <c r="AN18" s="29">
        <v>-1.41674E-2</v>
      </c>
      <c r="AO18" s="29">
        <v>0.25739079999999998</v>
      </c>
      <c r="AP18" s="29">
        <v>-0.76384949999999996</v>
      </c>
      <c r="AQ18" s="29">
        <v>0.17846500000000001</v>
      </c>
      <c r="AR18" s="406"/>
      <c r="AS18" s="407">
        <v>0.25203969999999998</v>
      </c>
      <c r="AT18" s="29">
        <v>-0.20448859999999999</v>
      </c>
      <c r="AU18" s="29">
        <v>0.46932780000000002</v>
      </c>
      <c r="AV18" s="29">
        <v>-0.197018</v>
      </c>
      <c r="AW18" s="29">
        <v>5.2773399999999998E-2</v>
      </c>
      <c r="AX18" s="29">
        <v>6.5146599999999999E-2</v>
      </c>
      <c r="AY18" s="29">
        <v>5.7711999999999999E-2</v>
      </c>
      <c r="AZ18" s="29">
        <v>3.3625599999999999E-2</v>
      </c>
      <c r="BA18" s="29">
        <v>-0.38380370000000003</v>
      </c>
      <c r="BB18" s="29">
        <v>-0.73505379999999998</v>
      </c>
      <c r="BC18" s="406"/>
      <c r="BD18" s="407">
        <v>0.33711609999999997</v>
      </c>
      <c r="BE18" s="29">
        <v>0.20881710000000001</v>
      </c>
      <c r="BF18" s="29">
        <v>-0.4440016</v>
      </c>
      <c r="BG18" s="29">
        <v>0.2280963</v>
      </c>
      <c r="BH18" s="29">
        <v>-9.0439599999999995E-2</v>
      </c>
      <c r="BI18" s="29">
        <v>-7.9166100000000003E-2</v>
      </c>
      <c r="BJ18" s="29">
        <v>-2.08747E-2</v>
      </c>
      <c r="BK18" s="29">
        <v>0.55754170000000003</v>
      </c>
      <c r="BL18" s="29">
        <v>0.30406080000000002</v>
      </c>
      <c r="BM18" s="29">
        <v>-0.5376263</v>
      </c>
      <c r="BN18" s="406"/>
      <c r="BO18" s="407">
        <v>0.2126065</v>
      </c>
      <c r="BP18" s="29">
        <v>0.1962604</v>
      </c>
      <c r="BQ18" s="29">
        <v>-0.39022570000000001</v>
      </c>
      <c r="BR18" s="29">
        <v>0.1702632</v>
      </c>
      <c r="BS18" s="29">
        <v>-7.6344700000000001E-2</v>
      </c>
      <c r="BT18" s="29">
        <v>-8.2083E-3</v>
      </c>
      <c r="BU18" s="29">
        <v>-7.0164400000000002E-2</v>
      </c>
      <c r="BV18" s="29">
        <v>0.68618959999999996</v>
      </c>
      <c r="BW18" s="29">
        <v>-0.37141069999999998</v>
      </c>
      <c r="BX18" s="29">
        <v>-0.40074330000000002</v>
      </c>
      <c r="BY18" s="406"/>
      <c r="BZ18" s="407">
        <v>0.28488649999999999</v>
      </c>
      <c r="CA18" s="29">
        <v>-0.26805200000000001</v>
      </c>
      <c r="CB18" s="29">
        <v>0.40019320000000003</v>
      </c>
      <c r="CC18" s="29">
        <v>-0.21920200000000001</v>
      </c>
      <c r="CD18" s="29">
        <v>4.1304899999999999E-2</v>
      </c>
      <c r="CE18" s="29">
        <v>-0.1084821</v>
      </c>
      <c r="CF18" s="29">
        <v>8.1099599999999994E-2</v>
      </c>
      <c r="CG18" s="29">
        <v>-0.26565490000000003</v>
      </c>
      <c r="CH18" s="29">
        <v>0.73125859999999998</v>
      </c>
      <c r="CI18" s="29">
        <v>-0.30753970000000003</v>
      </c>
      <c r="CJ18" s="406"/>
      <c r="CK18" s="406"/>
      <c r="CL18" s="406"/>
      <c r="CM18" s="406"/>
      <c r="CN18" s="406"/>
      <c r="CO18" s="406"/>
      <c r="CP18" s="406"/>
      <c r="CQ18" s="406"/>
      <c r="CR18" s="406"/>
      <c r="CS18" s="406"/>
      <c r="CT18" s="406"/>
      <c r="CU18" s="406"/>
      <c r="CV18" s="406"/>
      <c r="CW18" s="406"/>
      <c r="CX18" s="406"/>
      <c r="CY18" s="406"/>
      <c r="CZ18" s="406"/>
      <c r="DA18" s="406"/>
      <c r="DB18" s="406"/>
      <c r="DC18" s="406"/>
      <c r="DD18" s="406"/>
      <c r="DE18" s="406"/>
      <c r="DF18" s="406"/>
      <c r="DG18" s="406"/>
      <c r="DH18" s="406"/>
      <c r="DI18" s="406"/>
      <c r="DJ18" s="406"/>
      <c r="DK18" s="406"/>
    </row>
    <row r="19" spans="1:115" s="401" customFormat="1" x14ac:dyDescent="0.25">
      <c r="A19" s="407">
        <v>0.30448209999999998</v>
      </c>
      <c r="B19" s="29">
        <v>-0.1281873</v>
      </c>
      <c r="C19" s="29">
        <v>-0.42448649999999999</v>
      </c>
      <c r="D19" s="29">
        <v>7.1393799999999993E-2</v>
      </c>
      <c r="E19" s="29">
        <v>-0.6686126</v>
      </c>
      <c r="F19" s="29">
        <v>-0.134377</v>
      </c>
      <c r="G19" s="29">
        <v>0.28465629999999997</v>
      </c>
      <c r="H19" s="29">
        <v>0.46448719999999999</v>
      </c>
      <c r="I19" s="29">
        <v>-2.4824999999999999E-3</v>
      </c>
      <c r="J19" s="29">
        <v>-0.1907837</v>
      </c>
      <c r="K19" s="406"/>
      <c r="L19" s="407">
        <v>0.29032970000000002</v>
      </c>
      <c r="M19" s="29">
        <v>-0.15291969999999999</v>
      </c>
      <c r="N19" s="29">
        <v>0.43231239999999999</v>
      </c>
      <c r="O19" s="29">
        <v>-0.41841390000000001</v>
      </c>
      <c r="P19" s="29">
        <v>-0.55038969999999998</v>
      </c>
      <c r="Q19" s="29">
        <v>0.1120859</v>
      </c>
      <c r="R19" s="29">
        <v>5.3810900000000002E-2</v>
      </c>
      <c r="S19" s="29">
        <v>0.49468269999999998</v>
      </c>
      <c r="T19" s="29">
        <v>0.16324959999999999</v>
      </c>
      <c r="U19" s="29">
        <v>-0.15780440000000001</v>
      </c>
      <c r="V19" s="406"/>
      <c r="W19" s="407">
        <v>0.88869830000000005</v>
      </c>
      <c r="X19" s="29">
        <v>-0.15762090000000001</v>
      </c>
      <c r="Y19" s="29">
        <v>0.43825989999999998</v>
      </c>
      <c r="Z19" s="29">
        <v>8.1843600000000002E-2</v>
      </c>
      <c r="AA19" s="29">
        <v>-5.08621E-2</v>
      </c>
      <c r="AB19" s="29">
        <v>0.49989060000000002</v>
      </c>
      <c r="AC19" s="29">
        <v>-0.24555650000000001</v>
      </c>
      <c r="AD19" s="29">
        <v>-0.63556480000000004</v>
      </c>
      <c r="AE19" s="29">
        <v>0.24042859999999999</v>
      </c>
      <c r="AF19" s="29">
        <v>-4.3144700000000001E-2</v>
      </c>
      <c r="AG19" s="406"/>
      <c r="AH19" s="407">
        <v>0.49310130000000002</v>
      </c>
      <c r="AI19" s="29">
        <v>0.19972699999999999</v>
      </c>
      <c r="AJ19" s="29">
        <v>-0.45011010000000001</v>
      </c>
      <c r="AK19" s="29">
        <v>0.14376340000000001</v>
      </c>
      <c r="AL19" s="29">
        <v>-2.5897199999999999E-2</v>
      </c>
      <c r="AM19" s="29">
        <v>0.45707740000000002</v>
      </c>
      <c r="AN19" s="29">
        <v>-0.25230550000000002</v>
      </c>
      <c r="AO19" s="29">
        <v>0.10301920000000001</v>
      </c>
      <c r="AP19" s="29">
        <v>0.29681740000000001</v>
      </c>
      <c r="AQ19" s="29">
        <v>-0.60405310000000001</v>
      </c>
      <c r="AR19" s="406"/>
      <c r="AS19" s="407">
        <v>0.35366429999999999</v>
      </c>
      <c r="AT19" s="29">
        <v>-0.22956689999999999</v>
      </c>
      <c r="AU19" s="29">
        <v>0.48178260000000001</v>
      </c>
      <c r="AV19" s="29">
        <v>3.4803E-3</v>
      </c>
      <c r="AW19" s="29">
        <v>8.2708999999999994E-3</v>
      </c>
      <c r="AX19" s="29">
        <v>0.46658440000000001</v>
      </c>
      <c r="AY19" s="29">
        <v>0.43523689999999998</v>
      </c>
      <c r="AZ19" s="29">
        <v>-0.32294469999999997</v>
      </c>
      <c r="BA19" s="29">
        <v>0.38903320000000002</v>
      </c>
      <c r="BB19" s="29">
        <v>0.2287611</v>
      </c>
      <c r="BC19" s="406"/>
      <c r="BD19" s="407">
        <v>0.48380299999999998</v>
      </c>
      <c r="BE19" s="29">
        <v>0.26318130000000001</v>
      </c>
      <c r="BF19" s="29">
        <v>-0.46133489999999999</v>
      </c>
      <c r="BG19" s="29">
        <v>2.9584200000000001E-2</v>
      </c>
      <c r="BH19" s="29">
        <v>7.2678999999999999E-3</v>
      </c>
      <c r="BI19" s="29">
        <v>-0.46331699999999998</v>
      </c>
      <c r="BJ19" s="29">
        <v>0.20928079999999999</v>
      </c>
      <c r="BK19" s="29">
        <v>-0.1120457</v>
      </c>
      <c r="BL19" s="29">
        <v>0.28913</v>
      </c>
      <c r="BM19" s="29">
        <v>0.60196859999999996</v>
      </c>
      <c r="BN19" s="406"/>
      <c r="BO19" s="407">
        <v>0.77266550000000001</v>
      </c>
      <c r="BP19" s="29">
        <v>0.2521988</v>
      </c>
      <c r="BQ19" s="29">
        <v>-0.4949268</v>
      </c>
      <c r="BR19" s="29">
        <v>2.7914700000000001E-2</v>
      </c>
      <c r="BS19" s="29">
        <v>-2.3892500000000001E-2</v>
      </c>
      <c r="BT19" s="29">
        <v>-5.8042400000000001E-2</v>
      </c>
      <c r="BU19" s="29">
        <v>-0.56554669999999996</v>
      </c>
      <c r="BV19" s="29">
        <v>-0.23722219999999999</v>
      </c>
      <c r="BW19" s="29">
        <v>-0.21428739999999999</v>
      </c>
      <c r="BX19" s="29">
        <v>0.51447810000000005</v>
      </c>
      <c r="BY19" s="406"/>
      <c r="BZ19" s="407">
        <v>0.64738180000000001</v>
      </c>
      <c r="CA19" s="29">
        <v>-0.29049249999999999</v>
      </c>
      <c r="CB19" s="29">
        <v>0.45037070000000001</v>
      </c>
      <c r="CC19" s="29">
        <v>4.18959E-2</v>
      </c>
      <c r="CD19" s="29">
        <v>-4.1935899999999998E-2</v>
      </c>
      <c r="CE19" s="29">
        <v>-0.53464610000000001</v>
      </c>
      <c r="CF19" s="29">
        <v>0.1104685</v>
      </c>
      <c r="CG19" s="29">
        <v>0.28984840000000001</v>
      </c>
      <c r="CH19" s="29">
        <v>-0.46462300000000001</v>
      </c>
      <c r="CI19" s="29">
        <v>-0.33366170000000001</v>
      </c>
      <c r="CJ19" s="406"/>
      <c r="CK19" s="406"/>
      <c r="CL19" s="406"/>
      <c r="CM19" s="406"/>
      <c r="CN19" s="406"/>
      <c r="CO19" s="406"/>
      <c r="CP19" s="406"/>
      <c r="CQ19" s="406"/>
      <c r="CR19" s="406"/>
      <c r="CS19" s="406"/>
      <c r="CT19" s="406"/>
      <c r="CU19" s="406"/>
      <c r="CV19" s="406"/>
      <c r="CW19" s="406"/>
      <c r="CX19" s="406"/>
      <c r="CY19" s="406"/>
      <c r="CZ19" s="406"/>
      <c r="DA19" s="406"/>
      <c r="DB19" s="406"/>
      <c r="DC19" s="406"/>
      <c r="DD19" s="406"/>
      <c r="DE19" s="406"/>
      <c r="DF19" s="406"/>
      <c r="DG19" s="406"/>
      <c r="DH19" s="406"/>
      <c r="DI19" s="406"/>
      <c r="DJ19" s="406"/>
      <c r="DK19" s="406"/>
    </row>
    <row r="20" spans="1:115" s="401" customFormat="1" x14ac:dyDescent="0.25">
      <c r="A20" s="407">
        <v>0.61203209999999997</v>
      </c>
      <c r="B20" s="29">
        <v>-9.2685600000000007E-2</v>
      </c>
      <c r="C20" s="29">
        <v>-0.52952379999999999</v>
      </c>
      <c r="D20" s="29">
        <v>-3.2628999999999998E-2</v>
      </c>
      <c r="E20" s="29">
        <v>0.2806669</v>
      </c>
      <c r="F20" s="29">
        <v>4.2219399999999997E-2</v>
      </c>
      <c r="G20" s="29">
        <v>-0.22895199999999999</v>
      </c>
      <c r="H20" s="29">
        <v>-0.169821</v>
      </c>
      <c r="I20" s="29">
        <v>-0.51334420000000003</v>
      </c>
      <c r="J20" s="29">
        <v>-0.53349080000000004</v>
      </c>
      <c r="K20" s="406"/>
      <c r="L20" s="407">
        <v>0.65118969999999998</v>
      </c>
      <c r="M20" s="29">
        <v>-8.2731899999999997E-2</v>
      </c>
      <c r="N20" s="29">
        <v>0.51126530000000003</v>
      </c>
      <c r="O20" s="29">
        <v>0.20206660000000001</v>
      </c>
      <c r="P20" s="29">
        <v>0.30360670000000001</v>
      </c>
      <c r="Q20" s="29">
        <v>-5.7396000000000003E-2</v>
      </c>
      <c r="R20" s="29">
        <v>3.1090000000000002E-4</v>
      </c>
      <c r="S20" s="29">
        <v>-0.28056730000000002</v>
      </c>
      <c r="T20" s="29">
        <v>0.50626150000000003</v>
      </c>
      <c r="U20" s="29">
        <v>-0.51033539999999999</v>
      </c>
      <c r="V20" s="406"/>
      <c r="W20" s="407">
        <v>0.54908939999999995</v>
      </c>
      <c r="X20" s="29">
        <v>-0.1135901</v>
      </c>
      <c r="Y20" s="29">
        <v>0.51184090000000004</v>
      </c>
      <c r="Z20" s="29">
        <v>-4.8436199999999999E-2</v>
      </c>
      <c r="AA20" s="29">
        <v>-5.2313100000000001E-2</v>
      </c>
      <c r="AB20" s="29">
        <v>-0.368371</v>
      </c>
      <c r="AC20" s="29">
        <v>4.2463899999999999E-2</v>
      </c>
      <c r="AD20" s="29">
        <v>0.30280879999999999</v>
      </c>
      <c r="AE20" s="29">
        <v>0.52430399999999999</v>
      </c>
      <c r="AF20" s="29">
        <v>-0.46469909999999998</v>
      </c>
      <c r="AG20" s="406"/>
      <c r="AH20" s="407">
        <v>0.67223140000000003</v>
      </c>
      <c r="AI20" s="29">
        <v>0.14856910000000001</v>
      </c>
      <c r="AJ20" s="29">
        <v>-0.4933978</v>
      </c>
      <c r="AK20" s="29">
        <v>-0.1551614</v>
      </c>
      <c r="AL20" s="29">
        <v>-2.1947999999999998E-3</v>
      </c>
      <c r="AM20" s="29">
        <v>-0.32510260000000002</v>
      </c>
      <c r="AN20" s="29">
        <v>0.12387570000000001</v>
      </c>
      <c r="AO20" s="29">
        <v>0.4474303</v>
      </c>
      <c r="AP20" s="29">
        <v>0.48240349999999999</v>
      </c>
      <c r="AQ20" s="29">
        <v>0.39555289999999999</v>
      </c>
      <c r="AR20" s="406"/>
      <c r="AS20" s="407">
        <v>0.57259899999999997</v>
      </c>
      <c r="AT20" s="29">
        <v>-0.1877471</v>
      </c>
      <c r="AU20" s="29">
        <v>0.43243989999999999</v>
      </c>
      <c r="AV20" s="29">
        <v>0.2104039</v>
      </c>
      <c r="AW20" s="29">
        <v>-8.0468999999999992E-3</v>
      </c>
      <c r="AX20" s="29">
        <v>-0.60032189999999996</v>
      </c>
      <c r="AY20" s="29">
        <v>-0.24913769999999999</v>
      </c>
      <c r="AZ20" s="29">
        <v>0.1645258</v>
      </c>
      <c r="BA20" s="29">
        <v>0.52823419999999999</v>
      </c>
      <c r="BB20" s="29">
        <v>-6.9685899999999995E-2</v>
      </c>
      <c r="BC20" s="406"/>
      <c r="BD20" s="407">
        <v>0.73121639999999999</v>
      </c>
      <c r="BE20" s="29">
        <v>0.1926687</v>
      </c>
      <c r="BF20" s="29">
        <v>-0.42332039999999999</v>
      </c>
      <c r="BG20" s="29">
        <v>-0.16688929999999999</v>
      </c>
      <c r="BH20" s="29">
        <v>-2.3822699999999999E-2</v>
      </c>
      <c r="BI20" s="29">
        <v>0.2341742</v>
      </c>
      <c r="BJ20" s="29">
        <v>-0.16296469999999999</v>
      </c>
      <c r="BK20" s="29">
        <v>0.30807820000000002</v>
      </c>
      <c r="BL20" s="29">
        <v>-0.72179649999999995</v>
      </c>
      <c r="BM20" s="29">
        <v>0.2407522</v>
      </c>
      <c r="BN20" s="406"/>
      <c r="BO20" s="407">
        <v>0.49902770000000002</v>
      </c>
      <c r="BP20" s="29">
        <v>0.24757599999999999</v>
      </c>
      <c r="BQ20" s="29">
        <v>-0.36945149999999999</v>
      </c>
      <c r="BR20" s="29">
        <v>-0.1239126</v>
      </c>
      <c r="BS20" s="29">
        <v>4.3178500000000002E-2</v>
      </c>
      <c r="BT20" s="29">
        <v>2.0406400000000002E-2</v>
      </c>
      <c r="BU20" s="29">
        <v>0.29231479999999999</v>
      </c>
      <c r="BV20" s="29">
        <v>-0.62584399999999996</v>
      </c>
      <c r="BW20" s="29">
        <v>-0.20107659999999999</v>
      </c>
      <c r="BX20" s="29">
        <v>-0.51673610000000003</v>
      </c>
      <c r="BY20" s="406"/>
      <c r="BZ20" s="407">
        <v>0.4665377</v>
      </c>
      <c r="CA20" s="29">
        <v>-0.2746401</v>
      </c>
      <c r="CB20" s="29">
        <v>0.34910069999999999</v>
      </c>
      <c r="CC20" s="29">
        <v>0.17874419999999999</v>
      </c>
      <c r="CD20" s="29">
        <v>1.3623000000000001E-3</v>
      </c>
      <c r="CE20" s="29">
        <v>0.25341140000000001</v>
      </c>
      <c r="CF20" s="29">
        <v>1.7265300000000001E-2</v>
      </c>
      <c r="CG20" s="29">
        <v>-0.72060340000000001</v>
      </c>
      <c r="CH20" s="29">
        <v>-0.37074049999999997</v>
      </c>
      <c r="CI20" s="29">
        <v>0.2225241</v>
      </c>
      <c r="CJ20" s="406"/>
      <c r="CK20" s="406"/>
      <c r="CL20" s="406"/>
      <c r="CM20" s="406"/>
      <c r="CN20" s="406"/>
      <c r="CO20" s="406"/>
      <c r="CP20" s="406"/>
      <c r="CQ20" s="406"/>
      <c r="CR20" s="406"/>
      <c r="CS20" s="406"/>
      <c r="CT20" s="406"/>
      <c r="CU20" s="406"/>
      <c r="CV20" s="406"/>
      <c r="CW20" s="406"/>
      <c r="CX20" s="406"/>
      <c r="CY20" s="406"/>
      <c r="CZ20" s="406"/>
      <c r="DA20" s="406"/>
      <c r="DB20" s="406"/>
      <c r="DC20" s="406"/>
      <c r="DD20" s="406"/>
      <c r="DE20" s="406"/>
      <c r="DF20" s="406"/>
      <c r="DG20" s="406"/>
      <c r="DH20" s="406"/>
      <c r="DI20" s="406"/>
      <c r="DJ20" s="406"/>
      <c r="DK20" s="406"/>
    </row>
    <row r="21" spans="1:115" s="401" customFormat="1" x14ac:dyDescent="0.25">
      <c r="A21" s="407">
        <v>0.48266389999999998</v>
      </c>
      <c r="B21" s="29">
        <v>5.3100799999999997E-2</v>
      </c>
      <c r="C21" s="29">
        <v>-0.41559649999999998</v>
      </c>
      <c r="D21" s="29">
        <v>1.02302E-2</v>
      </c>
      <c r="E21" s="29">
        <v>0.43746479999999999</v>
      </c>
      <c r="F21" s="29">
        <v>-0.62172300000000003</v>
      </c>
      <c r="G21" s="29">
        <v>3.4298200000000001E-2</v>
      </c>
      <c r="H21" s="29">
        <v>0.23860020000000001</v>
      </c>
      <c r="I21" s="29">
        <v>6.6614900000000005E-2</v>
      </c>
      <c r="J21" s="29">
        <v>0.42883130000000003</v>
      </c>
      <c r="K21" s="406"/>
      <c r="L21" s="407">
        <v>0.48441469999999998</v>
      </c>
      <c r="M21" s="29">
        <v>1.44561E-2</v>
      </c>
      <c r="N21" s="29">
        <v>0.3930189</v>
      </c>
      <c r="O21" s="29">
        <v>0.76735279999999995</v>
      </c>
      <c r="P21" s="29">
        <v>-0.1722745</v>
      </c>
      <c r="Q21" s="29">
        <v>3.1975200000000002E-2</v>
      </c>
      <c r="R21" s="29">
        <v>-0.1091265</v>
      </c>
      <c r="S21" s="29">
        <v>0.26535019999999998</v>
      </c>
      <c r="T21" s="29">
        <v>-7.1860199999999999E-2</v>
      </c>
      <c r="U21" s="29">
        <v>0.37190410000000002</v>
      </c>
      <c r="V21" s="406"/>
      <c r="W21" s="407">
        <v>0.65511399999999997</v>
      </c>
      <c r="X21" s="29">
        <v>-2.2348099999999999E-2</v>
      </c>
      <c r="Y21" s="29">
        <v>0.40805330000000001</v>
      </c>
      <c r="Z21" s="29">
        <v>-1.46835E-2</v>
      </c>
      <c r="AA21" s="29">
        <v>0.32063720000000001</v>
      </c>
      <c r="AB21" s="29">
        <v>0.22916539999999999</v>
      </c>
      <c r="AC21" s="29">
        <v>0.74056750000000005</v>
      </c>
      <c r="AD21" s="29">
        <v>2.57158E-2</v>
      </c>
      <c r="AE21" s="29">
        <v>-0.35080889999999998</v>
      </c>
      <c r="AF21" s="29">
        <v>-7.2691099999999995E-2</v>
      </c>
      <c r="AG21" s="406"/>
      <c r="AH21" s="407">
        <v>0.82307870000000005</v>
      </c>
      <c r="AI21" s="29">
        <v>-4.0164900000000003E-2</v>
      </c>
      <c r="AJ21" s="29">
        <v>-0.28318919999999997</v>
      </c>
      <c r="AK21" s="29">
        <v>-0.78556090000000001</v>
      </c>
      <c r="AL21" s="29">
        <v>1.29944E-2</v>
      </c>
      <c r="AM21" s="29">
        <v>0.1074586</v>
      </c>
      <c r="AN21" s="29">
        <v>-0.37679380000000001</v>
      </c>
      <c r="AO21" s="29">
        <v>-0.3332485</v>
      </c>
      <c r="AP21" s="29">
        <v>-0.1490599</v>
      </c>
      <c r="AQ21" s="29">
        <v>0.1188345</v>
      </c>
      <c r="AR21" s="406"/>
      <c r="AS21" s="407">
        <v>0.51622330000000005</v>
      </c>
      <c r="AT21" s="29">
        <v>2.4704199999999999E-2</v>
      </c>
      <c r="AU21" s="29">
        <v>8.9950000000000002E-2</v>
      </c>
      <c r="AV21" s="29">
        <v>0.81862029999999997</v>
      </c>
      <c r="AW21" s="29">
        <v>-6.4714999999999998E-3</v>
      </c>
      <c r="AX21" s="29">
        <v>-7.2717599999999993E-2</v>
      </c>
      <c r="AY21" s="29">
        <v>-2.14512E-2</v>
      </c>
      <c r="AZ21" s="29">
        <v>-0.43982979999999999</v>
      </c>
      <c r="BA21" s="29">
        <v>-0.34882839999999998</v>
      </c>
      <c r="BB21" s="29">
        <v>-1.5432E-2</v>
      </c>
      <c r="BC21" s="406"/>
      <c r="BD21" s="407">
        <v>0.59963909999999998</v>
      </c>
      <c r="BE21" s="29">
        <v>7.1154300000000004E-2</v>
      </c>
      <c r="BF21" s="29">
        <v>-0.17701449999999999</v>
      </c>
      <c r="BG21" s="29">
        <v>-0.75914939999999997</v>
      </c>
      <c r="BH21" s="29">
        <v>1.28719E-2</v>
      </c>
      <c r="BI21" s="29">
        <v>-6.04822E-2</v>
      </c>
      <c r="BJ21" s="29">
        <v>0.46916910000000001</v>
      </c>
      <c r="BK21" s="29">
        <v>-0.18032010000000001</v>
      </c>
      <c r="BL21" s="29">
        <v>-2.4964500000000001E-2</v>
      </c>
      <c r="BM21" s="29">
        <v>-0.36085050000000002</v>
      </c>
      <c r="BN21" s="406"/>
      <c r="BO21" s="407">
        <v>0.59150849999999999</v>
      </c>
      <c r="BP21" s="29">
        <v>4.88986E-2</v>
      </c>
      <c r="BQ21" s="29">
        <v>-0.2181883</v>
      </c>
      <c r="BR21" s="29">
        <v>-0.78713310000000003</v>
      </c>
      <c r="BS21" s="29">
        <v>6.2075100000000001E-2</v>
      </c>
      <c r="BT21" s="29">
        <v>-0.29210619999999998</v>
      </c>
      <c r="BU21" s="29">
        <v>-0.1445726</v>
      </c>
      <c r="BV21" s="29">
        <v>0.1978491</v>
      </c>
      <c r="BW21" s="29">
        <v>0.40880379999999999</v>
      </c>
      <c r="BX21" s="29">
        <v>-0.1186543</v>
      </c>
      <c r="BY21" s="406"/>
      <c r="BZ21" s="407">
        <v>0.51473550000000001</v>
      </c>
      <c r="CA21" s="29">
        <v>-6.6225199999999998E-2</v>
      </c>
      <c r="CB21" s="29">
        <v>0.11918239999999999</v>
      </c>
      <c r="CC21" s="29">
        <v>0.79439820000000005</v>
      </c>
      <c r="CD21" s="29">
        <v>-4.3113100000000001E-2</v>
      </c>
      <c r="CE21" s="29">
        <v>-5.9908599999999999E-2</v>
      </c>
      <c r="CF21" s="29">
        <v>0.35470869999999999</v>
      </c>
      <c r="CG21" s="29">
        <v>0.2036713</v>
      </c>
      <c r="CH21" s="29">
        <v>0.3009096</v>
      </c>
      <c r="CI21" s="29">
        <v>0.29503679999999999</v>
      </c>
      <c r="CJ21" s="406"/>
      <c r="CK21" s="406"/>
      <c r="CL21" s="406"/>
      <c r="CM21" s="406"/>
      <c r="CN21" s="406"/>
      <c r="CO21" s="406"/>
      <c r="CP21" s="406"/>
      <c r="CQ21" s="406"/>
      <c r="CR21" s="406"/>
      <c r="CS21" s="406"/>
      <c r="CT21" s="406"/>
      <c r="CU21" s="406"/>
      <c r="CV21" s="406"/>
      <c r="CW21" s="406"/>
      <c r="CX21" s="406"/>
      <c r="CY21" s="406"/>
      <c r="CZ21" s="406"/>
      <c r="DA21" s="406"/>
      <c r="DB21" s="406"/>
      <c r="DC21" s="406"/>
      <c r="DD21" s="406"/>
      <c r="DE21" s="406"/>
      <c r="DF21" s="406"/>
      <c r="DG21" s="406"/>
      <c r="DH21" s="406"/>
      <c r="DI21" s="406"/>
      <c r="DJ21" s="406"/>
      <c r="DK21" s="406"/>
    </row>
    <row r="22" spans="1:115" s="401" customFormat="1" x14ac:dyDescent="0.25">
      <c r="A22" s="406"/>
      <c r="B22" s="406"/>
      <c r="C22" s="406"/>
      <c r="D22" s="406"/>
      <c r="E22" s="406"/>
      <c r="F22" s="406"/>
      <c r="G22" s="406"/>
      <c r="H22" s="406"/>
      <c r="I22" s="406"/>
      <c r="J22" s="406"/>
      <c r="K22" s="406"/>
      <c r="L22" s="406"/>
      <c r="M22" s="406"/>
      <c r="N22" s="406"/>
      <c r="O22" s="406"/>
      <c r="P22" s="406"/>
      <c r="Q22" s="406"/>
      <c r="R22" s="406"/>
      <c r="S22" s="406"/>
      <c r="T22" s="406"/>
      <c r="U22" s="406"/>
      <c r="V22" s="406"/>
      <c r="W22" s="406"/>
      <c r="X22" s="406"/>
      <c r="Y22" s="406"/>
      <c r="Z22" s="406"/>
      <c r="AA22" s="406"/>
      <c r="AB22" s="406"/>
      <c r="AC22" s="406"/>
      <c r="AD22" s="406"/>
      <c r="AE22" s="406"/>
      <c r="AF22" s="406"/>
      <c r="AG22" s="406"/>
      <c r="AH22" s="406"/>
      <c r="AI22" s="406"/>
      <c r="AJ22" s="406"/>
      <c r="AK22" s="406"/>
      <c r="AL22" s="406"/>
      <c r="AM22" s="406"/>
      <c r="AN22" s="406"/>
      <c r="AO22" s="406"/>
      <c r="AP22" s="406"/>
      <c r="AQ22" s="406"/>
      <c r="AR22" s="406"/>
      <c r="AS22" s="406"/>
      <c r="AT22" s="406"/>
      <c r="AU22" s="406"/>
      <c r="AV22" s="406"/>
      <c r="AW22" s="406"/>
      <c r="AX22" s="406"/>
      <c r="AY22" s="406"/>
      <c r="AZ22" s="406"/>
      <c r="BA22" s="406"/>
      <c r="BB22" s="406"/>
      <c r="BC22" s="406"/>
      <c r="BD22" s="406"/>
      <c r="BE22" s="406"/>
      <c r="BF22" s="406"/>
      <c r="BG22" s="406"/>
      <c r="BH22" s="406"/>
      <c r="BI22" s="406"/>
      <c r="BJ22" s="406"/>
      <c r="BK22" s="406"/>
      <c r="BL22" s="406"/>
      <c r="BM22" s="406"/>
      <c r="BN22" s="406"/>
      <c r="BO22" s="406"/>
      <c r="BP22" s="406"/>
      <c r="BQ22" s="406"/>
      <c r="BR22" s="406"/>
      <c r="BS22" s="406"/>
      <c r="BT22" s="406"/>
      <c r="BU22" s="406"/>
      <c r="BV22" s="406"/>
      <c r="BW22" s="406"/>
      <c r="BX22" s="406"/>
      <c r="BY22" s="406"/>
      <c r="BZ22" s="406"/>
      <c r="CA22" s="406"/>
      <c r="CB22" s="406"/>
      <c r="CC22" s="406"/>
      <c r="CD22" s="406"/>
      <c r="CE22" s="406"/>
      <c r="CF22" s="406"/>
      <c r="CG22" s="406"/>
      <c r="CH22" s="406"/>
      <c r="CI22" s="406"/>
      <c r="CJ22" s="406"/>
      <c r="CK22" s="406"/>
      <c r="CL22" s="406"/>
      <c r="CM22" s="406"/>
      <c r="CN22" s="406"/>
      <c r="CO22" s="406"/>
      <c r="CP22" s="406"/>
      <c r="CQ22" s="406"/>
      <c r="CR22" s="406"/>
      <c r="CS22" s="406"/>
      <c r="CT22" s="406"/>
      <c r="CU22" s="406"/>
      <c r="CV22" s="406"/>
      <c r="CW22" s="406"/>
      <c r="CX22" s="406"/>
      <c r="CY22" s="406"/>
      <c r="CZ22" s="406"/>
      <c r="DA22" s="406"/>
      <c r="DB22" s="406"/>
      <c r="DC22" s="406"/>
      <c r="DD22" s="406"/>
      <c r="DE22" s="406"/>
      <c r="DF22" s="406"/>
      <c r="DG22" s="406"/>
      <c r="DH22" s="406"/>
      <c r="DI22" s="406"/>
      <c r="DJ22" s="406"/>
      <c r="DK22" s="406"/>
    </row>
    <row r="23" spans="1:115" s="401" customFormat="1" x14ac:dyDescent="0.25">
      <c r="A23" s="406"/>
      <c r="B23" s="406"/>
      <c r="C23" s="406">
        <f>B24-C24</f>
        <v>1.3580619999999999</v>
      </c>
      <c r="D23" s="406">
        <f t="shared" ref="D23" si="0">C24-D24</f>
        <v>0.99470060000000005</v>
      </c>
      <c r="E23" s="406">
        <f t="shared" ref="E23" si="1">D24-E24</f>
        <v>0.15994069999999994</v>
      </c>
      <c r="F23" s="406">
        <f t="shared" ref="F23" si="2">E24-F24</f>
        <v>0.25563610000000003</v>
      </c>
      <c r="G23" s="406">
        <f t="shared" ref="G23" si="3">F24-G24</f>
        <v>0.12936819999999999</v>
      </c>
      <c r="H23" s="406">
        <f t="shared" ref="H23" si="4">G24-H24</f>
        <v>0.1781818</v>
      </c>
      <c r="I23" s="406">
        <f t="shared" ref="I23" si="5">H24-I24</f>
        <v>3.8504399999999994E-2</v>
      </c>
      <c r="J23" s="406">
        <f t="shared" ref="J23" si="6">I24-J24</f>
        <v>0.22909169999999998</v>
      </c>
      <c r="K23" s="406"/>
      <c r="L23" s="406"/>
      <c r="M23" s="406"/>
      <c r="N23" s="406">
        <f>M24-N24</f>
        <v>1.3421688000000001</v>
      </c>
      <c r="O23" s="406">
        <f t="shared" ref="O23" si="7">N24-O24</f>
        <v>1.1186682000000001</v>
      </c>
      <c r="P23" s="406">
        <f t="shared" ref="P23" si="8">O24-P24</f>
        <v>7.5970899999999952E-2</v>
      </c>
      <c r="Q23" s="406">
        <f t="shared" ref="Q23" si="9">P24-Q24</f>
        <v>0.22407860000000002</v>
      </c>
      <c r="R23" s="406">
        <f t="shared" ref="R23" si="10">Q24-R24</f>
        <v>0.16677500000000001</v>
      </c>
      <c r="S23" s="406">
        <f t="shared" ref="S23" si="11">R24-S24</f>
        <v>0.19408499999999995</v>
      </c>
      <c r="T23" s="406">
        <f t="shared" ref="T23" si="12">S24-T24</f>
        <v>7.091390000000003E-2</v>
      </c>
      <c r="U23" s="406">
        <f t="shared" ref="U23" si="13">T24-U24</f>
        <v>0.17325679999999999</v>
      </c>
      <c r="V23" s="406"/>
      <c r="W23" s="406"/>
      <c r="X23" s="406"/>
      <c r="Y23" s="406">
        <f>X24-Y24</f>
        <v>1.1601285999999997</v>
      </c>
      <c r="Z23" s="406">
        <f t="shared" ref="Z23" si="14">Y24-Z24</f>
        <v>1.1039468000000001</v>
      </c>
      <c r="AA23" s="406">
        <f t="shared" ref="AA23" si="15">Z24-AA24</f>
        <v>8.4595199999999982E-2</v>
      </c>
      <c r="AB23" s="406">
        <f t="shared" ref="AB23" si="16">AA24-AB24</f>
        <v>0.23358430000000008</v>
      </c>
      <c r="AC23" s="406">
        <f t="shared" ref="AC23" si="17">AB24-AC24</f>
        <v>0.10602460000000002</v>
      </c>
      <c r="AD23" s="406">
        <f t="shared" ref="AD23" si="18">AC24-AD24</f>
        <v>0.23208489999999993</v>
      </c>
      <c r="AE23" s="406">
        <f t="shared" ref="AE23" si="19">AD24-AE24</f>
        <v>4.1027599999999997E-2</v>
      </c>
      <c r="AF23" s="406">
        <f t="shared" ref="AF23" si="20">AE24-AF24</f>
        <v>0.24976260000000003</v>
      </c>
      <c r="AG23" s="406"/>
      <c r="AH23" s="406"/>
      <c r="AI23" s="406"/>
      <c r="AJ23" s="406">
        <f>AI24-AJ24</f>
        <v>1.2710629999999998</v>
      </c>
      <c r="AK23" s="406">
        <f t="shared" ref="AK23" si="21">AJ24-AK24</f>
        <v>0.8331805000000001</v>
      </c>
      <c r="AL23" s="406">
        <f t="shared" ref="AL23" si="22">AK24-AL24</f>
        <v>0.31976899999999986</v>
      </c>
      <c r="AM23" s="406">
        <f t="shared" ref="AM23" si="23">AL24-AM24</f>
        <v>0.15084730000000002</v>
      </c>
      <c r="AN23" s="406">
        <f t="shared" ref="AN23" si="24">AM24-AN24</f>
        <v>0.17913010000000001</v>
      </c>
      <c r="AO23" s="406">
        <f t="shared" ref="AO23" si="25">AN24-AO24</f>
        <v>0.1666956</v>
      </c>
      <c r="AP23" s="406">
        <f t="shared" ref="AP23" si="26">AO24-AP24</f>
        <v>3.4763500000000003E-2</v>
      </c>
      <c r="AQ23" s="406">
        <f t="shared" ref="AQ23" si="27">AP24-AQ24</f>
        <v>0.26406860000000004</v>
      </c>
      <c r="AR23" s="406"/>
      <c r="AS23" s="406"/>
      <c r="AT23" s="406"/>
      <c r="AU23" s="406">
        <f>AT24-AU24</f>
        <v>1.2259548000000002</v>
      </c>
      <c r="AV23" s="406">
        <f t="shared" ref="AV23" si="28">AU24-AV24</f>
        <v>0.77892779999999995</v>
      </c>
      <c r="AW23" s="406">
        <f t="shared" ref="AW23" si="29">AV24-AW24</f>
        <v>0.5246559999999999</v>
      </c>
      <c r="AX23" s="406">
        <f t="shared" ref="AX23" si="30">AW24-AX24</f>
        <v>0.15531260000000002</v>
      </c>
      <c r="AY23" s="406">
        <f t="shared" ref="AY23" si="31">AX24-AY24</f>
        <v>5.6375699999999918E-2</v>
      </c>
      <c r="AZ23" s="406">
        <f t="shared" ref="AZ23" si="32">AY24-AZ24</f>
        <v>0.16255900000000006</v>
      </c>
      <c r="BA23" s="406">
        <f t="shared" ref="BA23" si="33">AZ24-BA24</f>
        <v>0.10162460000000001</v>
      </c>
      <c r="BB23" s="406">
        <f t="shared" ref="BB23" si="34">BA24-BB24</f>
        <v>0.21599089999999999</v>
      </c>
      <c r="BC23" s="406"/>
      <c r="BD23" s="406"/>
      <c r="BE23" s="406"/>
      <c r="BF23" s="406">
        <f>BE24-BF24</f>
        <v>1.3006804999999999</v>
      </c>
      <c r="BG23" s="406">
        <f t="shared" ref="BG23" si="35">BF24-BG24</f>
        <v>0.70053720000000008</v>
      </c>
      <c r="BH23" s="406">
        <f t="shared" ref="BH23" si="36">BG24-BH24</f>
        <v>0.57232479999999997</v>
      </c>
      <c r="BI23" s="406">
        <f t="shared" ref="BI23" si="37">BH24-BI24</f>
        <v>0.13157730000000001</v>
      </c>
      <c r="BJ23" s="406">
        <f t="shared" ref="BJ23" si="38">BI24-BJ24</f>
        <v>0.1158361</v>
      </c>
      <c r="BK23" s="406">
        <f t="shared" ref="BK23" si="39">BJ24-BK24</f>
        <v>0.14668690000000001</v>
      </c>
      <c r="BL23" s="406">
        <f t="shared" ref="BL23" si="40">BK24-BL24</f>
        <v>0.13133799999999998</v>
      </c>
      <c r="BM23" s="406">
        <f t="shared" ref="BM23" si="41">BL24-BM24</f>
        <v>0.17570929999999998</v>
      </c>
      <c r="BN23" s="406"/>
      <c r="BO23" s="406"/>
      <c r="BP23" s="406"/>
      <c r="BQ23" s="406">
        <f>BP24-BQ24</f>
        <v>1.4167510999999997</v>
      </c>
      <c r="BR23" s="406">
        <f t="shared" ref="BR23" si="42">BQ24-BR24</f>
        <v>0.79382140000000012</v>
      </c>
      <c r="BS23" s="406">
        <f t="shared" ref="BS23" si="43">BR24-BS24</f>
        <v>0.43335659999999998</v>
      </c>
      <c r="BT23" s="406">
        <f t="shared" ref="BT23" si="44">BS24-BT24</f>
        <v>0.18115700000000001</v>
      </c>
      <c r="BU23" s="406">
        <f t="shared" ref="BU23" si="45">BT24-BU24</f>
        <v>9.2480799999999974E-2</v>
      </c>
      <c r="BV23" s="406">
        <f t="shared" ref="BV23" si="46">BU24-BV24</f>
        <v>0.23116980000000004</v>
      </c>
      <c r="BW23" s="406">
        <f t="shared" ref="BW23" si="47">BV24-BW24</f>
        <v>5.5251399999999978E-2</v>
      </c>
      <c r="BX23" s="406">
        <f t="shared" ref="BX23" si="48">BW24-BX24</f>
        <v>0.17873260000000002</v>
      </c>
      <c r="BY23" s="406"/>
      <c r="BZ23" s="406"/>
      <c r="CA23" s="406"/>
      <c r="CB23" s="406">
        <f>CA24-CB24</f>
        <v>1.2870046999999998</v>
      </c>
      <c r="CC23" s="406">
        <f t="shared" ref="CC23" si="49">CB24-CC24</f>
        <v>0.87352049999999992</v>
      </c>
      <c r="CD23" s="406">
        <f t="shared" ref="CD23" si="50">CC24-CD24</f>
        <v>0.6265149000000001</v>
      </c>
      <c r="CE23" s="406">
        <f t="shared" ref="CE23" si="51">CD24-CE24</f>
        <v>0.13264629999999999</v>
      </c>
      <c r="CF23" s="406">
        <f t="shared" ref="CF23" si="52">CE24-CF24</f>
        <v>4.8197800000000013E-2</v>
      </c>
      <c r="CG23" s="406">
        <f t="shared" ref="CG23" si="53">CF24-CG24</f>
        <v>0.18165120000000001</v>
      </c>
      <c r="CH23" s="406">
        <f t="shared" ref="CH23" si="54">CG24-CH24</f>
        <v>8.7450299999999981E-2</v>
      </c>
      <c r="CI23" s="406">
        <f t="shared" ref="CI23" si="55">CH24-CI24</f>
        <v>0.16414960000000001</v>
      </c>
      <c r="CJ23" s="406"/>
      <c r="CK23" s="406"/>
      <c r="CL23" s="406"/>
      <c r="CM23" s="406"/>
      <c r="CN23" s="406"/>
      <c r="CO23" s="406"/>
      <c r="CP23" s="406"/>
      <c r="CQ23" s="406"/>
      <c r="CR23" s="406"/>
      <c r="CS23" s="406"/>
      <c r="CT23" s="406"/>
      <c r="CU23" s="406"/>
      <c r="CV23" s="406"/>
      <c r="CW23" s="406"/>
      <c r="CX23" s="406"/>
      <c r="CY23" s="406"/>
      <c r="CZ23" s="406"/>
      <c r="DA23" s="406"/>
      <c r="DB23" s="406"/>
      <c r="DC23" s="406"/>
      <c r="DD23" s="406"/>
      <c r="DE23" s="406"/>
      <c r="DF23" s="406"/>
      <c r="DG23" s="406"/>
      <c r="DH23" s="406"/>
      <c r="DI23" s="406"/>
      <c r="DJ23" s="406"/>
      <c r="DK23" s="406"/>
    </row>
    <row r="24" spans="1:115" s="401" customFormat="1" x14ac:dyDescent="0.25">
      <c r="A24" s="406"/>
      <c r="B24" s="407">
        <v>3.3803714999999999</v>
      </c>
      <c r="C24" s="407">
        <v>2.0223095</v>
      </c>
      <c r="D24" s="407">
        <v>1.0276088999999999</v>
      </c>
      <c r="E24" s="407">
        <v>0.8676682</v>
      </c>
      <c r="F24" s="407">
        <v>0.61203209999999997</v>
      </c>
      <c r="G24" s="407">
        <v>0.48266389999999998</v>
      </c>
      <c r="H24" s="407">
        <v>0.30448209999999998</v>
      </c>
      <c r="I24" s="407">
        <v>0.26597769999999998</v>
      </c>
      <c r="J24" s="407">
        <v>3.6886000000000002E-2</v>
      </c>
      <c r="K24" s="406"/>
      <c r="L24" s="406"/>
      <c r="M24" s="407">
        <v>3.4120762</v>
      </c>
      <c r="N24" s="407">
        <v>2.0699074</v>
      </c>
      <c r="O24" s="407">
        <v>0.95123919999999995</v>
      </c>
      <c r="P24" s="407">
        <v>0.8752683</v>
      </c>
      <c r="Q24" s="407">
        <v>0.65118969999999998</v>
      </c>
      <c r="R24" s="407">
        <v>0.48441469999999998</v>
      </c>
      <c r="S24" s="407">
        <v>0.29032970000000002</v>
      </c>
      <c r="T24" s="407">
        <v>0.21941579999999999</v>
      </c>
      <c r="U24" s="407">
        <v>4.6158999999999999E-2</v>
      </c>
      <c r="V24" s="406"/>
      <c r="W24" s="406"/>
      <c r="X24" s="407">
        <v>3.2373688999999999</v>
      </c>
      <c r="Y24" s="407">
        <v>2.0772403000000002</v>
      </c>
      <c r="Z24" s="407">
        <v>0.97329350000000003</v>
      </c>
      <c r="AA24" s="407">
        <v>0.88869830000000005</v>
      </c>
      <c r="AB24" s="407">
        <v>0.65511399999999997</v>
      </c>
      <c r="AC24" s="407">
        <v>0.54908939999999995</v>
      </c>
      <c r="AD24" s="407">
        <v>0.31700450000000002</v>
      </c>
      <c r="AE24" s="407">
        <v>0.27597690000000002</v>
      </c>
      <c r="AF24" s="407">
        <v>2.6214299999999999E-2</v>
      </c>
      <c r="AG24" s="406"/>
      <c r="AH24" s="406"/>
      <c r="AI24" s="407">
        <v>3.2470911999999998</v>
      </c>
      <c r="AJ24" s="407">
        <v>1.9760282</v>
      </c>
      <c r="AK24" s="407">
        <v>1.1428476999999999</v>
      </c>
      <c r="AL24" s="407">
        <v>0.82307870000000005</v>
      </c>
      <c r="AM24" s="407">
        <v>0.67223140000000003</v>
      </c>
      <c r="AN24" s="407">
        <v>0.49310130000000002</v>
      </c>
      <c r="AO24" s="407">
        <v>0.32640570000000002</v>
      </c>
      <c r="AP24" s="407">
        <v>0.29164220000000002</v>
      </c>
      <c r="AQ24" s="407">
        <v>2.75736E-2</v>
      </c>
      <c r="AR24" s="406"/>
      <c r="AS24" s="406"/>
      <c r="AT24" s="407">
        <v>3.2574502000000001</v>
      </c>
      <c r="AU24" s="407">
        <v>2.0314953999999998</v>
      </c>
      <c r="AV24" s="407">
        <v>1.2525675999999999</v>
      </c>
      <c r="AW24" s="407">
        <v>0.72791159999999999</v>
      </c>
      <c r="AX24" s="407">
        <v>0.57259899999999997</v>
      </c>
      <c r="AY24" s="407">
        <v>0.51622330000000005</v>
      </c>
      <c r="AZ24" s="407">
        <v>0.35366429999999999</v>
      </c>
      <c r="BA24" s="407">
        <v>0.25203969999999998</v>
      </c>
      <c r="BB24" s="407">
        <v>3.6048799999999999E-2</v>
      </c>
      <c r="BC24" s="406"/>
      <c r="BD24" s="406"/>
      <c r="BE24" s="407">
        <v>3.3047588999999999</v>
      </c>
      <c r="BF24" s="407">
        <v>2.0040784</v>
      </c>
      <c r="BG24" s="407">
        <v>1.3035412</v>
      </c>
      <c r="BH24" s="407">
        <v>0.73121639999999999</v>
      </c>
      <c r="BI24" s="407">
        <v>0.59963909999999998</v>
      </c>
      <c r="BJ24" s="407">
        <v>0.48380299999999998</v>
      </c>
      <c r="BK24" s="407">
        <v>0.33711609999999997</v>
      </c>
      <c r="BL24" s="407">
        <v>0.20577809999999999</v>
      </c>
      <c r="BM24" s="407">
        <v>3.00688E-2</v>
      </c>
      <c r="BN24" s="406"/>
      <c r="BO24" s="406"/>
      <c r="BP24" s="407">
        <v>3.4165945999999998</v>
      </c>
      <c r="BQ24" s="407">
        <v>1.9998435000000001</v>
      </c>
      <c r="BR24" s="407">
        <v>1.2060221</v>
      </c>
      <c r="BS24" s="407">
        <v>0.77266550000000001</v>
      </c>
      <c r="BT24" s="407">
        <v>0.59150849999999999</v>
      </c>
      <c r="BU24" s="407">
        <v>0.49902770000000002</v>
      </c>
      <c r="BV24" s="407">
        <v>0.26785789999999998</v>
      </c>
      <c r="BW24" s="407">
        <v>0.2126065</v>
      </c>
      <c r="BX24" s="407">
        <v>3.3873899999999998E-2</v>
      </c>
      <c r="BY24" s="406"/>
      <c r="BZ24" s="406"/>
      <c r="CA24" s="407">
        <v>3.4344218999999998</v>
      </c>
      <c r="CB24" s="407">
        <v>2.1474172</v>
      </c>
      <c r="CC24" s="407">
        <v>1.2738967000000001</v>
      </c>
      <c r="CD24" s="407">
        <v>0.64738180000000001</v>
      </c>
      <c r="CE24" s="407">
        <v>0.51473550000000001</v>
      </c>
      <c r="CF24" s="407">
        <v>0.4665377</v>
      </c>
      <c r="CG24" s="407">
        <v>0.28488649999999999</v>
      </c>
      <c r="CH24" s="407">
        <v>0.19743620000000001</v>
      </c>
      <c r="CI24" s="407">
        <v>3.32866E-2</v>
      </c>
      <c r="CJ24" s="406"/>
      <c r="CK24" s="406"/>
      <c r="CL24" s="406"/>
      <c r="CM24" s="406"/>
      <c r="CN24" s="406"/>
      <c r="CO24" s="406"/>
      <c r="CP24" s="406"/>
      <c r="CQ24" s="406"/>
      <c r="CR24" s="406"/>
      <c r="CS24" s="406"/>
      <c r="CT24" s="406"/>
      <c r="CU24" s="406"/>
      <c r="CV24" s="406"/>
      <c r="CW24" s="406"/>
      <c r="CX24" s="406"/>
      <c r="CY24" s="406"/>
      <c r="CZ24" s="406"/>
      <c r="DA24" s="406"/>
      <c r="DB24" s="406"/>
      <c r="DC24" s="406"/>
      <c r="DD24" s="406"/>
      <c r="DE24" s="406"/>
      <c r="DF24" s="406"/>
      <c r="DG24" s="406"/>
      <c r="DH24" s="406"/>
      <c r="DI24" s="406"/>
      <c r="DJ24" s="406"/>
      <c r="DK24" s="406"/>
    </row>
    <row r="25" spans="1:115" s="401" customFormat="1" x14ac:dyDescent="0.25">
      <c r="A25" s="407">
        <v>3.3803714999999999</v>
      </c>
      <c r="B25" s="29">
        <v>-0.4686651</v>
      </c>
      <c r="C25" s="29">
        <v>4.40148E-2</v>
      </c>
      <c r="D25" s="29">
        <v>7.07951E-2</v>
      </c>
      <c r="E25" s="29">
        <v>0.20639489999999999</v>
      </c>
      <c r="F25" s="29">
        <v>0.14195430000000001</v>
      </c>
      <c r="G25" s="29">
        <v>7.6922599999999994E-2</v>
      </c>
      <c r="H25" s="29">
        <v>0.50435739999999996</v>
      </c>
      <c r="I25" s="29">
        <v>-0.66800470000000001</v>
      </c>
      <c r="J25" s="29">
        <v>6.4266100000000007E-2</v>
      </c>
      <c r="K25" s="406"/>
      <c r="L25" s="407">
        <v>3.4120762</v>
      </c>
      <c r="M25" s="29">
        <v>-0.48521239999999999</v>
      </c>
      <c r="N25" s="29">
        <v>-0.1080441</v>
      </c>
      <c r="O25" s="29">
        <v>-5.2908700000000003E-2</v>
      </c>
      <c r="P25" s="29">
        <v>8.4909700000000005E-2</v>
      </c>
      <c r="Q25" s="29">
        <v>2.46807E-2</v>
      </c>
      <c r="R25" s="29">
        <v>-1.6490899999999999E-2</v>
      </c>
      <c r="S25" s="29">
        <v>6.8337599999999998E-2</v>
      </c>
      <c r="T25" s="29">
        <v>-0.85830439999999997</v>
      </c>
      <c r="U25" s="29">
        <v>2.54734E-2</v>
      </c>
      <c r="V25" s="406"/>
      <c r="W25" s="407">
        <v>3.2373688999999999</v>
      </c>
      <c r="X25" s="29">
        <v>-0.45480680000000001</v>
      </c>
      <c r="Y25" s="29">
        <v>-0.1768248</v>
      </c>
      <c r="Z25" s="29">
        <v>-0.1573647</v>
      </c>
      <c r="AA25" s="29">
        <v>-5.8953400000000003E-2</v>
      </c>
      <c r="AB25" s="29">
        <v>4.8212100000000001E-2</v>
      </c>
      <c r="AC25" s="29">
        <v>0.1575191</v>
      </c>
      <c r="AD25" s="29">
        <v>0.83096809999999999</v>
      </c>
      <c r="AE25" s="29">
        <v>-0.122572</v>
      </c>
      <c r="AF25" s="29">
        <v>-3.12436E-2</v>
      </c>
      <c r="AG25" s="406"/>
      <c r="AH25" s="407">
        <v>3.2470911999999998</v>
      </c>
      <c r="AI25" s="29">
        <v>0.45019720000000002</v>
      </c>
      <c r="AJ25" s="29">
        <v>0.19789950000000001</v>
      </c>
      <c r="AK25" s="29">
        <v>0.16817319999999999</v>
      </c>
      <c r="AL25" s="29">
        <v>-1.44148E-2</v>
      </c>
      <c r="AM25" s="29">
        <v>-5.31815E-2</v>
      </c>
      <c r="AN25" s="29">
        <v>7.0382399999999998E-2</v>
      </c>
      <c r="AO25" s="29">
        <v>-0.71915470000000004</v>
      </c>
      <c r="AP25" s="29">
        <v>-0.4488665</v>
      </c>
      <c r="AQ25" s="29">
        <v>5.6759999999999998E-2</v>
      </c>
      <c r="AR25" s="406"/>
      <c r="AS25" s="407">
        <v>3.2574502000000001</v>
      </c>
      <c r="AT25" s="29">
        <v>-0.4416775</v>
      </c>
      <c r="AU25" s="29">
        <v>-0.1884576</v>
      </c>
      <c r="AV25" s="29">
        <v>-0.240371</v>
      </c>
      <c r="AW25" s="29">
        <v>9.99033E-2</v>
      </c>
      <c r="AX25" s="29">
        <v>9.0675500000000006E-2</v>
      </c>
      <c r="AY25" s="29">
        <v>-4.6188600000000003E-2</v>
      </c>
      <c r="AZ25" s="29">
        <v>-0.5677179</v>
      </c>
      <c r="BA25" s="29">
        <v>-0.60727750000000003</v>
      </c>
      <c r="BB25" s="29">
        <v>-1.41718E-2</v>
      </c>
      <c r="BC25" s="406"/>
      <c r="BD25" s="407">
        <v>3.3047588999999999</v>
      </c>
      <c r="BE25" s="29">
        <v>0.42165259999999999</v>
      </c>
      <c r="BF25" s="29">
        <v>0.24083280000000001</v>
      </c>
      <c r="BG25" s="29">
        <v>0.249415</v>
      </c>
      <c r="BH25" s="29">
        <v>2.88051E-2</v>
      </c>
      <c r="BI25" s="29">
        <v>0.1406762</v>
      </c>
      <c r="BJ25" s="29">
        <v>0.14337359999999999</v>
      </c>
      <c r="BK25" s="29">
        <v>0.65716229999999998</v>
      </c>
      <c r="BL25" s="29">
        <v>0.4784658</v>
      </c>
      <c r="BM25" s="29">
        <v>-5.7882000000000003E-3</v>
      </c>
      <c r="BN25" s="406"/>
      <c r="BO25" s="407">
        <v>3.4165945999999998</v>
      </c>
      <c r="BP25" s="29">
        <v>0.42179270000000002</v>
      </c>
      <c r="BQ25" s="29">
        <v>0.27751599999999998</v>
      </c>
      <c r="BR25" s="29">
        <v>0.2009058</v>
      </c>
      <c r="BS25" s="29">
        <v>-2.3307999999999999E-2</v>
      </c>
      <c r="BT25" s="29">
        <v>3.05372E-2</v>
      </c>
      <c r="BU25" s="29">
        <v>-5.6920400000000003E-2</v>
      </c>
      <c r="BV25" s="29">
        <v>-0.83058620000000005</v>
      </c>
      <c r="BW25" s="29">
        <v>9.8686099999999999E-2</v>
      </c>
      <c r="BX25" s="29">
        <v>1.9610599999999999E-2</v>
      </c>
      <c r="BY25" s="406"/>
      <c r="BZ25" s="407">
        <v>3.4344218999999998</v>
      </c>
      <c r="CA25" s="29">
        <v>-0.3795637</v>
      </c>
      <c r="CB25" s="29">
        <v>-0.30764249999999999</v>
      </c>
      <c r="CC25" s="29">
        <v>-0.29705769999999998</v>
      </c>
      <c r="CD25" s="29">
        <v>6.01287E-2</v>
      </c>
      <c r="CE25" s="29">
        <v>-1.2383699999999999E-2</v>
      </c>
      <c r="CF25" s="29">
        <v>-9.4359399999999996E-2</v>
      </c>
      <c r="CG25" s="29">
        <v>0.78123200000000004</v>
      </c>
      <c r="CH25" s="29">
        <v>0.21293090000000001</v>
      </c>
      <c r="CI25" s="29">
        <v>-6.8619600000000003E-2</v>
      </c>
      <c r="CJ25" s="406"/>
      <c r="CK25" s="406"/>
      <c r="CL25" s="406"/>
      <c r="CM25" s="406"/>
      <c r="CN25" s="406"/>
      <c r="CO25" s="406"/>
      <c r="CP25" s="406"/>
      <c r="CQ25" s="406"/>
      <c r="CR25" s="406"/>
      <c r="CS25" s="406"/>
      <c r="CT25" s="406"/>
      <c r="CU25" s="406"/>
      <c r="CV25" s="406"/>
      <c r="CW25" s="406"/>
      <c r="CX25" s="406"/>
      <c r="CY25" s="406"/>
      <c r="CZ25" s="406"/>
      <c r="DA25" s="406"/>
      <c r="DB25" s="406"/>
      <c r="DC25" s="406"/>
      <c r="DD25" s="406"/>
      <c r="DE25" s="406"/>
      <c r="DF25" s="406"/>
      <c r="DG25" s="406"/>
      <c r="DH25" s="406"/>
      <c r="DI25" s="406"/>
      <c r="DJ25" s="406"/>
      <c r="DK25" s="406"/>
    </row>
    <row r="26" spans="1:115" s="401" customFormat="1" x14ac:dyDescent="0.25">
      <c r="A26" s="407">
        <v>2.0223095</v>
      </c>
      <c r="B26" s="29">
        <v>-0.49728359999999999</v>
      </c>
      <c r="C26" s="29">
        <v>0.16059129999999999</v>
      </c>
      <c r="D26" s="29">
        <v>9.8144899999999993E-2</v>
      </c>
      <c r="E26" s="29">
        <v>-0.2316484</v>
      </c>
      <c r="F26" s="29">
        <v>3.7523899999999999E-2</v>
      </c>
      <c r="G26" s="29">
        <v>-0.14052429999999999</v>
      </c>
      <c r="H26" s="29">
        <v>-0.21207309999999999</v>
      </c>
      <c r="I26" s="29">
        <v>0.20175879999999999</v>
      </c>
      <c r="J26" s="29">
        <v>0.74618320000000005</v>
      </c>
      <c r="K26" s="406"/>
      <c r="L26" s="407">
        <v>2.0699074</v>
      </c>
      <c r="M26" s="29">
        <v>-0.49845410000000001</v>
      </c>
      <c r="N26" s="29">
        <v>-0.16252</v>
      </c>
      <c r="O26" s="29">
        <v>0.18809580000000001</v>
      </c>
      <c r="P26" s="29">
        <v>-6.6573999999999994E-2</v>
      </c>
      <c r="Q26" s="29">
        <v>-6.35796E-2</v>
      </c>
      <c r="R26" s="29">
        <v>-0.1148362</v>
      </c>
      <c r="S26" s="29">
        <v>-0.144367</v>
      </c>
      <c r="T26" s="29">
        <v>0.2951568</v>
      </c>
      <c r="U26" s="29">
        <v>0.74841800000000003</v>
      </c>
      <c r="V26" s="406"/>
      <c r="W26" s="407">
        <v>2.0772403000000002</v>
      </c>
      <c r="X26" s="29">
        <v>-0.51954480000000003</v>
      </c>
      <c r="Y26" s="29">
        <v>-0.1405613</v>
      </c>
      <c r="Z26" s="29">
        <v>0.21600710000000001</v>
      </c>
      <c r="AA26" s="29">
        <v>4.4849300000000002E-2</v>
      </c>
      <c r="AB26" s="29">
        <v>3.5394500000000002E-2</v>
      </c>
      <c r="AC26" s="29">
        <v>2.9733200000000001E-2</v>
      </c>
      <c r="AD26" s="29">
        <v>-0.25492389999999998</v>
      </c>
      <c r="AE26" s="29">
        <v>-4.0703799999999998E-2</v>
      </c>
      <c r="AF26" s="29">
        <v>0.76997749999999998</v>
      </c>
      <c r="AG26" s="406"/>
      <c r="AH26" s="407">
        <v>1.9760282</v>
      </c>
      <c r="AI26" s="29">
        <v>0.50414479999999995</v>
      </c>
      <c r="AJ26" s="29">
        <v>0.20243530000000001</v>
      </c>
      <c r="AK26" s="29">
        <v>-0.22301409999999999</v>
      </c>
      <c r="AL26" s="29">
        <v>-3.8778800000000002E-2</v>
      </c>
      <c r="AM26" s="29">
        <v>-3.6772600000000003E-2</v>
      </c>
      <c r="AN26" s="29">
        <v>5.0918499999999998E-2</v>
      </c>
      <c r="AO26" s="29">
        <v>0.2138428</v>
      </c>
      <c r="AP26" s="29">
        <v>8.4625599999999995E-2</v>
      </c>
      <c r="AQ26" s="29">
        <v>-0.77251780000000003</v>
      </c>
      <c r="AR26" s="406"/>
      <c r="AS26" s="407">
        <v>2.0314953999999998</v>
      </c>
      <c r="AT26" s="29">
        <v>-0.47939029999999999</v>
      </c>
      <c r="AU26" s="29">
        <v>-0.28413159999999998</v>
      </c>
      <c r="AV26" s="29">
        <v>0.18426409999999999</v>
      </c>
      <c r="AW26" s="29">
        <v>2.38576E-2</v>
      </c>
      <c r="AX26" s="29">
        <v>3.4669800000000001E-2</v>
      </c>
      <c r="AY26" s="29">
        <v>-3.6304000000000003E-2</v>
      </c>
      <c r="AZ26" s="29">
        <v>0.20857829999999999</v>
      </c>
      <c r="BA26" s="29">
        <v>0.16296759999999999</v>
      </c>
      <c r="BB26" s="29">
        <v>0.7631175</v>
      </c>
      <c r="BC26" s="406"/>
      <c r="BD26" s="407">
        <v>2.0040784</v>
      </c>
      <c r="BE26" s="29">
        <v>0.47693410000000003</v>
      </c>
      <c r="BF26" s="29">
        <v>0.28313319999999997</v>
      </c>
      <c r="BG26" s="29">
        <v>-0.18163989999999999</v>
      </c>
      <c r="BH26" s="29">
        <v>3.6357599999999997E-2</v>
      </c>
      <c r="BI26" s="29">
        <v>7.0363999999999999E-3</v>
      </c>
      <c r="BJ26" s="29">
        <v>-4.04961E-2</v>
      </c>
      <c r="BK26" s="29">
        <v>-0.26109779999999999</v>
      </c>
      <c r="BL26" s="29">
        <v>-0.1108222</v>
      </c>
      <c r="BM26" s="29">
        <v>-0.75888829999999996</v>
      </c>
      <c r="BN26" s="406"/>
      <c r="BO26" s="407">
        <v>1.9998435000000001</v>
      </c>
      <c r="BP26" s="29">
        <v>0.4868053</v>
      </c>
      <c r="BQ26" s="29">
        <v>0.23775289999999999</v>
      </c>
      <c r="BR26" s="29">
        <v>-0.17272390000000001</v>
      </c>
      <c r="BS26" s="29">
        <v>4.1660000000000004E-3</v>
      </c>
      <c r="BT26" s="29">
        <v>3.0621499999999999E-2</v>
      </c>
      <c r="BU26" s="29">
        <v>5.4394400000000002E-2</v>
      </c>
      <c r="BV26" s="29">
        <v>0.26520260000000001</v>
      </c>
      <c r="BW26" s="29">
        <v>1.15619E-2</v>
      </c>
      <c r="BX26" s="29">
        <v>-0.77606750000000002</v>
      </c>
      <c r="BY26" s="406"/>
      <c r="BZ26" s="407">
        <v>2.1474172</v>
      </c>
      <c r="CA26" s="29">
        <v>-0.46877609999999997</v>
      </c>
      <c r="CB26" s="29">
        <v>-0.29239290000000001</v>
      </c>
      <c r="CC26" s="29">
        <v>0.1425643</v>
      </c>
      <c r="CD26" s="29">
        <v>4.1181299999999997E-2</v>
      </c>
      <c r="CE26" s="29">
        <v>-3.9674800000000003E-2</v>
      </c>
      <c r="CF26" s="29">
        <v>1.9748000000000001E-3</v>
      </c>
      <c r="CG26" s="29">
        <v>-0.21170820000000001</v>
      </c>
      <c r="CH26" s="29">
        <v>-4.0795600000000001E-2</v>
      </c>
      <c r="CI26" s="29">
        <v>0.79036209999999996</v>
      </c>
      <c r="CJ26" s="406"/>
      <c r="CK26" s="406"/>
      <c r="CL26" s="406"/>
      <c r="CM26" s="406"/>
      <c r="CN26" s="406"/>
      <c r="CO26" s="406"/>
      <c r="CP26" s="406"/>
      <c r="CQ26" s="406"/>
      <c r="CR26" s="406"/>
      <c r="CS26" s="406"/>
      <c r="CT26" s="406"/>
      <c r="CU26" s="406"/>
      <c r="CV26" s="406"/>
      <c r="CW26" s="406"/>
      <c r="CX26" s="406"/>
      <c r="CY26" s="406"/>
      <c r="CZ26" s="406"/>
      <c r="DA26" s="406"/>
      <c r="DB26" s="406"/>
      <c r="DC26" s="406"/>
      <c r="DD26" s="406"/>
      <c r="DE26" s="406"/>
      <c r="DF26" s="406"/>
      <c r="DG26" s="406"/>
      <c r="DH26" s="406"/>
      <c r="DI26" s="406"/>
      <c r="DJ26" s="406"/>
      <c r="DK26" s="406"/>
    </row>
    <row r="27" spans="1:115" s="401" customFormat="1" x14ac:dyDescent="0.25">
      <c r="A27" s="407">
        <v>3.6886000000000002E-2</v>
      </c>
      <c r="B27" s="29">
        <v>-0.4305696</v>
      </c>
      <c r="C27" s="29">
        <v>-0.1403257</v>
      </c>
      <c r="D27" s="29">
        <v>-0.26645730000000001</v>
      </c>
      <c r="E27" s="29">
        <v>-0.31448369999999998</v>
      </c>
      <c r="F27" s="29">
        <v>0.34219080000000002</v>
      </c>
      <c r="G27" s="29">
        <v>1.103E-3</v>
      </c>
      <c r="H27" s="29">
        <v>-0.52957100000000001</v>
      </c>
      <c r="I27" s="29">
        <v>-0.2011656</v>
      </c>
      <c r="J27" s="29">
        <v>-0.43244680000000002</v>
      </c>
      <c r="K27" s="406"/>
      <c r="L27" s="407">
        <v>0.95123919999999995</v>
      </c>
      <c r="M27" s="29">
        <v>-0.43702760000000002</v>
      </c>
      <c r="N27" s="29">
        <v>0.1241966</v>
      </c>
      <c r="O27" s="29">
        <v>3.1411799999999997E-2</v>
      </c>
      <c r="P27" s="29">
        <v>-0.44468049999999998</v>
      </c>
      <c r="Q27" s="29">
        <v>-0.2754279</v>
      </c>
      <c r="R27" s="29">
        <v>1.09008E-2</v>
      </c>
      <c r="S27" s="29">
        <v>-0.52150580000000002</v>
      </c>
      <c r="T27" s="29">
        <v>0.1215463</v>
      </c>
      <c r="U27" s="29">
        <v>-0.48180230000000002</v>
      </c>
      <c r="V27" s="406"/>
      <c r="W27" s="407">
        <v>2.6214299999999999E-2</v>
      </c>
      <c r="X27" s="29">
        <v>-0.45493210000000001</v>
      </c>
      <c r="Y27" s="29">
        <v>9.3549800000000002E-2</v>
      </c>
      <c r="Z27" s="29">
        <v>0.18528729999999999</v>
      </c>
      <c r="AA27" s="29">
        <v>-0.35867539999999998</v>
      </c>
      <c r="AB27" s="29">
        <v>0.3107432</v>
      </c>
      <c r="AC27" s="29">
        <v>-0.11918189999999999</v>
      </c>
      <c r="AD27" s="29">
        <v>-0.30018489999999998</v>
      </c>
      <c r="AE27" s="29">
        <v>-0.46245730000000002</v>
      </c>
      <c r="AF27" s="29">
        <v>-0.45449139999999999</v>
      </c>
      <c r="AG27" s="406"/>
      <c r="AH27" s="407">
        <v>1.1428476999999999</v>
      </c>
      <c r="AI27" s="29">
        <v>0.44494919999999999</v>
      </c>
      <c r="AJ27" s="29">
        <v>-8.1834599999999993E-2</v>
      </c>
      <c r="AK27" s="29">
        <v>-0.23746629999999999</v>
      </c>
      <c r="AL27" s="29">
        <v>-0.41701480000000002</v>
      </c>
      <c r="AM27" s="29">
        <v>-0.21650159999999999</v>
      </c>
      <c r="AN27" s="29">
        <v>-7.2984499999999994E-2</v>
      </c>
      <c r="AO27" s="29">
        <v>0.45257370000000002</v>
      </c>
      <c r="AP27" s="29">
        <v>-0.31883420000000001</v>
      </c>
      <c r="AQ27" s="29">
        <v>0.4542619</v>
      </c>
      <c r="AR27" s="406"/>
      <c r="AS27" s="407">
        <v>1.2525675999999999</v>
      </c>
      <c r="AT27" s="29">
        <v>-0.44389489999999998</v>
      </c>
      <c r="AU27" s="29">
        <v>-5.6184499999999998E-2</v>
      </c>
      <c r="AV27" s="29">
        <v>0.30970999999999999</v>
      </c>
      <c r="AW27" s="29">
        <v>0.40156449999999999</v>
      </c>
      <c r="AX27" s="29">
        <v>-3.5832500000000003E-2</v>
      </c>
      <c r="AY27" s="29">
        <v>3.2433700000000003E-2</v>
      </c>
      <c r="AZ27" s="29">
        <v>0.51761009999999996</v>
      </c>
      <c r="BA27" s="29">
        <v>-0.1966707</v>
      </c>
      <c r="BB27" s="29">
        <v>-0.4834157</v>
      </c>
      <c r="BC27" s="406"/>
      <c r="BD27" s="407">
        <v>1.3035412</v>
      </c>
      <c r="BE27" s="29">
        <v>0.45727129999999999</v>
      </c>
      <c r="BF27" s="29">
        <v>1.3015199999999999E-2</v>
      </c>
      <c r="BG27" s="29">
        <v>-0.2815665</v>
      </c>
      <c r="BH27" s="29">
        <v>0.3660369</v>
      </c>
      <c r="BI27" s="29">
        <v>5.6991E-2</v>
      </c>
      <c r="BJ27" s="29">
        <v>-7.8378699999999996E-2</v>
      </c>
      <c r="BK27" s="29">
        <v>-0.45477010000000001</v>
      </c>
      <c r="BL27" s="29">
        <v>0.35244959999999997</v>
      </c>
      <c r="BM27" s="29">
        <v>0.48687069999999999</v>
      </c>
      <c r="BN27" s="406"/>
      <c r="BO27" s="407">
        <v>1.2060221</v>
      </c>
      <c r="BP27" s="29">
        <v>0.46289669999999999</v>
      </c>
      <c r="BQ27" s="29">
        <v>-1.00199E-2</v>
      </c>
      <c r="BR27" s="29">
        <v>-0.20104569999999999</v>
      </c>
      <c r="BS27" s="29">
        <v>0.1953887</v>
      </c>
      <c r="BT27" s="29">
        <v>0.41721019999999998</v>
      </c>
      <c r="BU27" s="29">
        <v>-0.1175527</v>
      </c>
      <c r="BV27" s="29">
        <v>0.27094449999999998</v>
      </c>
      <c r="BW27" s="29">
        <v>0.50093569999999998</v>
      </c>
      <c r="BX27" s="29">
        <v>0.44136120000000001</v>
      </c>
      <c r="BY27" s="406"/>
      <c r="BZ27" s="407">
        <v>1.2738967000000001</v>
      </c>
      <c r="CA27" s="29">
        <v>-0.47283520000000001</v>
      </c>
      <c r="CB27" s="29">
        <v>-3.4110700000000001E-2</v>
      </c>
      <c r="CC27" s="29">
        <v>0.17623910000000001</v>
      </c>
      <c r="CD27" s="29">
        <v>0.2779645</v>
      </c>
      <c r="CE27" s="29">
        <v>-0.28629830000000001</v>
      </c>
      <c r="CF27" s="29">
        <v>2.0252699999999998E-2</v>
      </c>
      <c r="CG27" s="29">
        <v>-0.37614579999999997</v>
      </c>
      <c r="CH27" s="29">
        <v>0.50961920000000005</v>
      </c>
      <c r="CI27" s="29">
        <v>-0.42821090000000001</v>
      </c>
      <c r="CJ27" s="406"/>
      <c r="CK27" s="406"/>
      <c r="CL27" s="406"/>
      <c r="CM27" s="406"/>
      <c r="CN27" s="406"/>
      <c r="CO27" s="406"/>
      <c r="CP27" s="406"/>
      <c r="CQ27" s="406"/>
      <c r="CR27" s="406"/>
      <c r="CS27" s="406"/>
      <c r="CT27" s="406"/>
      <c r="CU27" s="406"/>
      <c r="CV27" s="406"/>
      <c r="CW27" s="406"/>
      <c r="CX27" s="406"/>
      <c r="CY27" s="406"/>
      <c r="CZ27" s="406"/>
      <c r="DA27" s="406"/>
      <c r="DB27" s="406"/>
      <c r="DC27" s="406"/>
      <c r="DD27" s="406"/>
      <c r="DE27" s="406"/>
      <c r="DF27" s="406"/>
      <c r="DG27" s="406"/>
      <c r="DH27" s="406"/>
      <c r="DI27" s="406"/>
      <c r="DJ27" s="406"/>
      <c r="DK27" s="406"/>
    </row>
    <row r="28" spans="1:115" s="401" customFormat="1" x14ac:dyDescent="0.25">
      <c r="A28" s="407">
        <v>1.0276088999999999</v>
      </c>
      <c r="B28" s="29">
        <v>0.43762489999999998</v>
      </c>
      <c r="C28" s="29">
        <v>-0.18167949999999999</v>
      </c>
      <c r="D28" s="29">
        <v>-0.38062020000000002</v>
      </c>
      <c r="E28" s="29">
        <v>-8.4531899999999993E-2</v>
      </c>
      <c r="F28" s="29">
        <v>-4.3764999999999998E-2</v>
      </c>
      <c r="G28" s="29">
        <v>0.22502610000000001</v>
      </c>
      <c r="H28" s="29">
        <v>-0.27227020000000002</v>
      </c>
      <c r="I28" s="29">
        <v>-0.52968300000000001</v>
      </c>
      <c r="J28" s="29">
        <v>0.46498640000000002</v>
      </c>
      <c r="K28" s="406"/>
      <c r="L28" s="407">
        <v>0.8752683</v>
      </c>
      <c r="M28" s="29">
        <v>0.44019979999999997</v>
      </c>
      <c r="N28" s="29">
        <v>0.17288500000000001</v>
      </c>
      <c r="O28" s="29">
        <v>-0.1424001</v>
      </c>
      <c r="P28" s="29">
        <v>-0.34786159999999999</v>
      </c>
      <c r="Q28" s="29">
        <v>0.1236295</v>
      </c>
      <c r="R28" s="29">
        <v>0.2176758</v>
      </c>
      <c r="S28" s="29">
        <v>-0.54943350000000002</v>
      </c>
      <c r="T28" s="29">
        <v>-0.32865889999999998</v>
      </c>
      <c r="U28" s="29">
        <v>0.40309859999999997</v>
      </c>
      <c r="V28" s="406"/>
      <c r="W28" s="407">
        <v>0.31700450000000002</v>
      </c>
      <c r="X28" s="29">
        <v>0.43895709999999999</v>
      </c>
      <c r="Y28" s="29">
        <v>0.19867570000000001</v>
      </c>
      <c r="Z28" s="29">
        <v>-6.6439399999999996E-2</v>
      </c>
      <c r="AA28" s="29">
        <v>-0.428869</v>
      </c>
      <c r="AB28" s="29">
        <v>1.37179E-2</v>
      </c>
      <c r="AC28" s="29">
        <v>-0.1783332</v>
      </c>
      <c r="AD28" s="29">
        <v>0.2035286</v>
      </c>
      <c r="AE28" s="29">
        <v>-0.57466830000000002</v>
      </c>
      <c r="AF28" s="29">
        <v>0.41933670000000001</v>
      </c>
      <c r="AG28" s="406"/>
      <c r="AH28" s="407">
        <v>2.75736E-2</v>
      </c>
      <c r="AI28" s="29">
        <v>-0.42589919999999998</v>
      </c>
      <c r="AJ28" s="29">
        <v>-0.27032240000000002</v>
      </c>
      <c r="AK28" s="29">
        <v>6.0385899999999999E-2</v>
      </c>
      <c r="AL28" s="29">
        <v>-0.3995012</v>
      </c>
      <c r="AM28" s="29">
        <v>-8.3356000000000003E-3</v>
      </c>
      <c r="AN28" s="29">
        <v>-0.21028949999999999</v>
      </c>
      <c r="AO28" s="29">
        <v>7.9589999999999999E-4</v>
      </c>
      <c r="AP28" s="29">
        <v>-0.59787970000000001</v>
      </c>
      <c r="AQ28" s="29">
        <v>-0.42489529999999998</v>
      </c>
      <c r="AR28" s="406"/>
      <c r="AS28" s="407">
        <v>3.6048799999999999E-2</v>
      </c>
      <c r="AT28" s="29">
        <v>0.39424369999999997</v>
      </c>
      <c r="AU28" s="29">
        <v>0.35582320000000001</v>
      </c>
      <c r="AV28" s="29">
        <v>7.3726399999999997E-2</v>
      </c>
      <c r="AW28" s="29">
        <v>0.4110724</v>
      </c>
      <c r="AX28" s="29">
        <v>-1.0493499999999999E-2</v>
      </c>
      <c r="AY28" s="29">
        <v>0.1349998</v>
      </c>
      <c r="AZ28" s="29">
        <v>0.18868019999999999</v>
      </c>
      <c r="BA28" s="29">
        <v>-0.55682880000000001</v>
      </c>
      <c r="BB28" s="29">
        <v>0.4237358</v>
      </c>
      <c r="BC28" s="406"/>
      <c r="BD28" s="407">
        <v>3.00688E-2</v>
      </c>
      <c r="BE28" s="29">
        <v>-0.39211010000000002</v>
      </c>
      <c r="BF28" s="29">
        <v>-0.38405089999999997</v>
      </c>
      <c r="BG28" s="29">
        <v>-7.4131000000000002E-2</v>
      </c>
      <c r="BH28" s="29">
        <v>0.34216800000000003</v>
      </c>
      <c r="BI28" s="29">
        <v>0.16080059999999999</v>
      </c>
      <c r="BJ28" s="29">
        <v>-0.1457937</v>
      </c>
      <c r="BK28" s="29">
        <v>-3.1679600000000002E-2</v>
      </c>
      <c r="BL28" s="29">
        <v>0.59172190000000002</v>
      </c>
      <c r="BM28" s="29">
        <v>-0.42181649999999998</v>
      </c>
      <c r="BN28" s="406"/>
      <c r="BO28" s="407">
        <v>3.3873899999999998E-2</v>
      </c>
      <c r="BP28" s="29">
        <v>-0.37931789999999999</v>
      </c>
      <c r="BQ28" s="29">
        <v>-0.41649059999999999</v>
      </c>
      <c r="BR28" s="29">
        <v>-1.03646E-2</v>
      </c>
      <c r="BS28" s="29">
        <v>5.0337300000000001E-2</v>
      </c>
      <c r="BT28" s="29">
        <v>0.34117809999999998</v>
      </c>
      <c r="BU28" s="29">
        <v>-5.1099100000000001E-2</v>
      </c>
      <c r="BV28" s="29">
        <v>-0.26470929999999998</v>
      </c>
      <c r="BW28" s="29">
        <v>0.54899600000000004</v>
      </c>
      <c r="BX28" s="29">
        <v>-0.4353515</v>
      </c>
      <c r="BY28" s="406"/>
      <c r="BZ28" s="407">
        <v>3.32866E-2</v>
      </c>
      <c r="CA28" s="29">
        <v>0.34616259999999999</v>
      </c>
      <c r="CB28" s="29">
        <v>0.44641599999999998</v>
      </c>
      <c r="CC28" s="29">
        <v>2.9959000000000001E-3</v>
      </c>
      <c r="CD28" s="29">
        <v>0.25897619999999999</v>
      </c>
      <c r="CE28" s="29">
        <v>-0.2520056</v>
      </c>
      <c r="CF28" s="29">
        <v>-8.9230699999999996E-2</v>
      </c>
      <c r="CG28" s="29">
        <v>0.19242500000000001</v>
      </c>
      <c r="CH28" s="29">
        <v>0.5698413</v>
      </c>
      <c r="CI28" s="29">
        <v>0.42496020000000001</v>
      </c>
      <c r="CJ28" s="406"/>
      <c r="CK28" s="406"/>
      <c r="CL28" s="406"/>
      <c r="CM28" s="406"/>
      <c r="CN28" s="406"/>
      <c r="CO28" s="406"/>
      <c r="CP28" s="406"/>
      <c r="CQ28" s="406"/>
      <c r="CR28" s="406"/>
      <c r="CS28" s="406"/>
      <c r="CT28" s="406"/>
      <c r="CU28" s="406"/>
      <c r="CV28" s="406"/>
      <c r="CW28" s="406"/>
      <c r="CX28" s="406"/>
      <c r="CY28" s="406"/>
      <c r="CZ28" s="406"/>
      <c r="DA28" s="406"/>
      <c r="DB28" s="406"/>
      <c r="DC28" s="406"/>
      <c r="DD28" s="406"/>
      <c r="DE28" s="406"/>
      <c r="DF28" s="406"/>
      <c r="DG28" s="406"/>
      <c r="DH28" s="406"/>
      <c r="DI28" s="406"/>
      <c r="DJ28" s="406"/>
      <c r="DK28" s="406"/>
    </row>
    <row r="29" spans="1:115" s="401" customFormat="1" x14ac:dyDescent="0.25">
      <c r="A29" s="407">
        <v>0.8676682</v>
      </c>
      <c r="B29" s="29">
        <v>-0.3425549</v>
      </c>
      <c r="C29" s="29">
        <v>-0.25516169999999999</v>
      </c>
      <c r="D29" s="29">
        <v>-8.3504599999999998E-2</v>
      </c>
      <c r="E29" s="29">
        <v>0.42424230000000002</v>
      </c>
      <c r="F29" s="29">
        <v>-0.38014680000000001</v>
      </c>
      <c r="G29" s="29">
        <v>0.64187590000000005</v>
      </c>
      <c r="H29" s="29">
        <v>-0.18584680000000001</v>
      </c>
      <c r="I29" s="29">
        <v>0.19882469999999999</v>
      </c>
      <c r="J29" s="29">
        <v>2.7290999999999999E-3</v>
      </c>
      <c r="K29" s="406"/>
      <c r="L29" s="407">
        <v>4.6158999999999999E-2</v>
      </c>
      <c r="M29" s="29">
        <v>-0.30766729999999998</v>
      </c>
      <c r="N29" s="29">
        <v>0.29335290000000003</v>
      </c>
      <c r="O29" s="29">
        <v>-0.32473800000000003</v>
      </c>
      <c r="P29" s="29">
        <v>0.37471890000000002</v>
      </c>
      <c r="Q29" s="29">
        <v>0.21784319999999999</v>
      </c>
      <c r="R29" s="29">
        <v>0.6975133</v>
      </c>
      <c r="S29" s="29">
        <v>-8.1073500000000007E-2</v>
      </c>
      <c r="T29" s="29">
        <v>0.18086199999999999</v>
      </c>
      <c r="U29" s="29">
        <v>1.2304900000000001E-2</v>
      </c>
      <c r="V29" s="406"/>
      <c r="W29" s="407">
        <v>0.27597690000000002</v>
      </c>
      <c r="X29" s="29">
        <v>-0.2908597</v>
      </c>
      <c r="Y29" s="29">
        <v>0.25545709999999999</v>
      </c>
      <c r="Z29" s="29">
        <v>-0.48892069999999999</v>
      </c>
      <c r="AA29" s="29">
        <v>0.1861611</v>
      </c>
      <c r="AB29" s="29">
        <v>-0.32315080000000002</v>
      </c>
      <c r="AC29" s="29">
        <v>-0.68558839999999999</v>
      </c>
      <c r="AD29" s="29">
        <v>-3.85828E-2</v>
      </c>
      <c r="AE29" s="29">
        <v>-2.18982E-2</v>
      </c>
      <c r="AF29" s="29">
        <v>4.0902000000000004E-3</v>
      </c>
      <c r="AG29" s="406"/>
      <c r="AH29" s="407">
        <v>0.29164220000000002</v>
      </c>
      <c r="AI29" s="29">
        <v>0.31024269999999998</v>
      </c>
      <c r="AJ29" s="29">
        <v>-0.28228239999999999</v>
      </c>
      <c r="AK29" s="29">
        <v>0.37124370000000001</v>
      </c>
      <c r="AL29" s="29">
        <v>0.31220540000000002</v>
      </c>
      <c r="AM29" s="29">
        <v>0.14959449999999999</v>
      </c>
      <c r="AN29" s="29">
        <v>-0.74484479999999997</v>
      </c>
      <c r="AO29" s="29">
        <v>0.1052935</v>
      </c>
      <c r="AP29" s="29">
        <v>9.9898999999999995E-3</v>
      </c>
      <c r="AQ29" s="29">
        <v>-2.0325599999999999E-2</v>
      </c>
      <c r="AR29" s="406"/>
      <c r="AS29" s="407">
        <v>0.72791159999999999</v>
      </c>
      <c r="AT29" s="29">
        <v>-0.30374200000000001</v>
      </c>
      <c r="AU29" s="29">
        <v>0.32635530000000001</v>
      </c>
      <c r="AV29" s="29">
        <v>-0.23167969999999999</v>
      </c>
      <c r="AW29" s="29">
        <v>-0.2675747</v>
      </c>
      <c r="AX29" s="29">
        <v>-0.53834669999999996</v>
      </c>
      <c r="AY29" s="29">
        <v>0.61606959999999999</v>
      </c>
      <c r="AZ29" s="29">
        <v>6.8761500000000003E-2</v>
      </c>
      <c r="BA29" s="29">
        <v>-2.5027600000000001E-2</v>
      </c>
      <c r="BB29" s="29">
        <v>3.5325500000000003E-2</v>
      </c>
      <c r="BC29" s="406"/>
      <c r="BD29" s="407">
        <v>0.20577809999999999</v>
      </c>
      <c r="BE29" s="29">
        <v>0.27720470000000003</v>
      </c>
      <c r="BF29" s="29">
        <v>-0.3060541</v>
      </c>
      <c r="BG29" s="29">
        <v>0.40368419999999999</v>
      </c>
      <c r="BH29" s="29">
        <v>-0.22163910000000001</v>
      </c>
      <c r="BI29" s="29">
        <v>-0.33387559999999999</v>
      </c>
      <c r="BJ29" s="29">
        <v>-0.70680299999999996</v>
      </c>
      <c r="BK29" s="29">
        <v>-3.5141199999999997E-2</v>
      </c>
      <c r="BL29" s="29">
        <v>7.0766200000000001E-2</v>
      </c>
      <c r="BM29" s="29">
        <v>-1.08354E-2</v>
      </c>
      <c r="BN29" s="406"/>
      <c r="BO29" s="407">
        <v>0.26785789999999998</v>
      </c>
      <c r="BP29" s="29">
        <v>0.2472828</v>
      </c>
      <c r="BQ29" s="29">
        <v>-0.33401249999999999</v>
      </c>
      <c r="BR29" s="29">
        <v>0.47389340000000002</v>
      </c>
      <c r="BS29" s="29">
        <v>2.7809799999999999E-2</v>
      </c>
      <c r="BT29" s="29">
        <v>-3.5847900000000002E-2</v>
      </c>
      <c r="BU29" s="29">
        <v>0.76547639999999995</v>
      </c>
      <c r="BV29" s="29">
        <v>8.4459800000000002E-2</v>
      </c>
      <c r="BW29" s="29">
        <v>8.17243E-2</v>
      </c>
      <c r="BX29" s="29">
        <v>2.9782200000000002E-2</v>
      </c>
      <c r="BY29" s="406"/>
      <c r="BZ29" s="407">
        <v>0.19743620000000001</v>
      </c>
      <c r="CA29" s="29">
        <v>-0.23817630000000001</v>
      </c>
      <c r="CB29" s="29">
        <v>0.34691169999999999</v>
      </c>
      <c r="CC29" s="29">
        <v>-0.3841096</v>
      </c>
      <c r="CD29" s="29">
        <v>0.36745060000000002</v>
      </c>
      <c r="CE29" s="29">
        <v>0.71436999999999995</v>
      </c>
      <c r="CF29" s="29">
        <v>6.4119399999999993E-2</v>
      </c>
      <c r="CG29" s="29">
        <v>-0.14644550000000001</v>
      </c>
      <c r="CH29" s="29">
        <v>5.60721E-2</v>
      </c>
      <c r="CI29" s="29">
        <v>3.6579500000000001E-2</v>
      </c>
      <c r="CJ29" s="406"/>
      <c r="CK29" s="406"/>
      <c r="CL29" s="406"/>
      <c r="CM29" s="406"/>
      <c r="CN29" s="406"/>
      <c r="CO29" s="406"/>
      <c r="CP29" s="406"/>
      <c r="CQ29" s="406"/>
      <c r="CR29" s="406"/>
      <c r="CS29" s="406"/>
      <c r="CT29" s="406"/>
      <c r="CU29" s="406"/>
      <c r="CV29" s="406"/>
      <c r="CW29" s="406"/>
      <c r="CX29" s="406"/>
      <c r="CY29" s="406"/>
      <c r="CZ29" s="406"/>
      <c r="DA29" s="406"/>
      <c r="DB29" s="406"/>
      <c r="DC29" s="406"/>
      <c r="DD29" s="406"/>
      <c r="DE29" s="406"/>
      <c r="DF29" s="406"/>
      <c r="DG29" s="406"/>
      <c r="DH29" s="406"/>
      <c r="DI29" s="406"/>
      <c r="DJ29" s="406"/>
      <c r="DK29" s="406"/>
    </row>
    <row r="30" spans="1:115" s="401" customFormat="1" x14ac:dyDescent="0.25">
      <c r="A30" s="407">
        <v>0.26597769999999998</v>
      </c>
      <c r="B30" s="29">
        <v>0.10473830000000001</v>
      </c>
      <c r="C30" s="29">
        <v>-0.4702788</v>
      </c>
      <c r="D30" s="29">
        <v>0.2128833</v>
      </c>
      <c r="E30" s="29">
        <v>0.45971050000000002</v>
      </c>
      <c r="F30" s="29">
        <v>0.66854570000000002</v>
      </c>
      <c r="G30" s="29">
        <v>-8.2377599999999995E-2</v>
      </c>
      <c r="H30" s="29">
        <v>-0.1000775</v>
      </c>
      <c r="I30" s="29">
        <v>0.1336994</v>
      </c>
      <c r="J30" s="29">
        <v>0.1720005</v>
      </c>
      <c r="K30" s="406"/>
      <c r="L30" s="407">
        <v>0.21941579999999999</v>
      </c>
      <c r="M30" s="29">
        <v>7.9033400000000004E-2</v>
      </c>
      <c r="N30" s="29">
        <v>0.47727740000000002</v>
      </c>
      <c r="O30" s="29">
        <v>-0.1742697</v>
      </c>
      <c r="P30" s="29">
        <v>0.3231272</v>
      </c>
      <c r="Q30" s="29">
        <v>-0.75407760000000001</v>
      </c>
      <c r="R30" s="29">
        <v>-0.1698741</v>
      </c>
      <c r="S30" s="29">
        <v>-1.51664E-2</v>
      </c>
      <c r="T30" s="29">
        <v>-7.6749700000000004E-2</v>
      </c>
      <c r="U30" s="29">
        <v>0.16603689999999999</v>
      </c>
      <c r="V30" s="406"/>
      <c r="W30" s="407">
        <v>0.97329350000000003</v>
      </c>
      <c r="X30" s="29">
        <v>2.7048800000000001E-2</v>
      </c>
      <c r="Y30" s="29">
        <v>0.46360889999999999</v>
      </c>
      <c r="Z30" s="29">
        <v>-0.20061599999999999</v>
      </c>
      <c r="AA30" s="29">
        <v>0.38856580000000002</v>
      </c>
      <c r="AB30" s="29">
        <v>0.75641009999999997</v>
      </c>
      <c r="AC30" s="29">
        <v>4.9975899999999997E-2</v>
      </c>
      <c r="AD30" s="29">
        <v>5.7883700000000003E-2</v>
      </c>
      <c r="AE30" s="29">
        <v>2.4995199999999999E-2</v>
      </c>
      <c r="AF30" s="29">
        <v>0.1203161</v>
      </c>
      <c r="AG30" s="406"/>
      <c r="AH30" s="407">
        <v>0.32640570000000002</v>
      </c>
      <c r="AI30" s="29">
        <v>6.2953999999999996E-2</v>
      </c>
      <c r="AJ30" s="29">
        <v>-0.48390569999999999</v>
      </c>
      <c r="AK30" s="29">
        <v>0.24954960000000001</v>
      </c>
      <c r="AL30" s="29">
        <v>0.17846500000000001</v>
      </c>
      <c r="AM30" s="29">
        <v>-0.76384949999999996</v>
      </c>
      <c r="AN30" s="29">
        <v>0.25739079999999998</v>
      </c>
      <c r="AO30" s="29">
        <v>-1.41674E-2</v>
      </c>
      <c r="AP30" s="29">
        <v>7.7352699999999996E-2</v>
      </c>
      <c r="AQ30" s="29">
        <v>-0.1088445</v>
      </c>
      <c r="AR30" s="406"/>
      <c r="AS30" s="407">
        <v>0.25203969999999998</v>
      </c>
      <c r="AT30" s="29">
        <v>-0.20448859999999999</v>
      </c>
      <c r="AU30" s="29">
        <v>0.46932780000000002</v>
      </c>
      <c r="AV30" s="29">
        <v>-0.197018</v>
      </c>
      <c r="AW30" s="29">
        <v>6.5146599999999999E-2</v>
      </c>
      <c r="AX30" s="29">
        <v>-0.38380370000000003</v>
      </c>
      <c r="AY30" s="29">
        <v>-0.73505379999999998</v>
      </c>
      <c r="AZ30" s="29">
        <v>3.3625599999999999E-2</v>
      </c>
      <c r="BA30" s="29">
        <v>5.7711999999999999E-2</v>
      </c>
      <c r="BB30" s="29">
        <v>5.2773399999999998E-2</v>
      </c>
      <c r="BC30" s="406"/>
      <c r="BD30" s="407">
        <v>0.33711609999999997</v>
      </c>
      <c r="BE30" s="29">
        <v>0.20881710000000001</v>
      </c>
      <c r="BF30" s="29">
        <v>-0.4440016</v>
      </c>
      <c r="BG30" s="29">
        <v>0.2280963</v>
      </c>
      <c r="BH30" s="29">
        <v>0.30406080000000002</v>
      </c>
      <c r="BI30" s="29">
        <v>-0.5376263</v>
      </c>
      <c r="BJ30" s="29">
        <v>0.55754170000000003</v>
      </c>
      <c r="BK30" s="29">
        <v>-2.08747E-2</v>
      </c>
      <c r="BL30" s="29">
        <v>-7.9166100000000003E-2</v>
      </c>
      <c r="BM30" s="29">
        <v>-9.0439599999999995E-2</v>
      </c>
      <c r="BN30" s="406"/>
      <c r="BO30" s="407">
        <v>0.2126065</v>
      </c>
      <c r="BP30" s="29">
        <v>0.1962604</v>
      </c>
      <c r="BQ30" s="29">
        <v>-0.39022570000000001</v>
      </c>
      <c r="BR30" s="29">
        <v>0.1702632</v>
      </c>
      <c r="BS30" s="29">
        <v>0.68618959999999996</v>
      </c>
      <c r="BT30" s="29">
        <v>-0.40074330000000002</v>
      </c>
      <c r="BU30" s="29">
        <v>-0.37141069999999998</v>
      </c>
      <c r="BV30" s="29">
        <v>-8.2083E-3</v>
      </c>
      <c r="BW30" s="29">
        <v>-7.0164400000000002E-2</v>
      </c>
      <c r="BX30" s="29">
        <v>-7.6344700000000001E-2</v>
      </c>
      <c r="BY30" s="406"/>
      <c r="BZ30" s="407">
        <v>0.28488649999999999</v>
      </c>
      <c r="CA30" s="29">
        <v>-0.26805200000000001</v>
      </c>
      <c r="CB30" s="29">
        <v>0.40019320000000003</v>
      </c>
      <c r="CC30" s="29">
        <v>-0.21920200000000001</v>
      </c>
      <c r="CD30" s="29">
        <v>-0.26565490000000003</v>
      </c>
      <c r="CE30" s="29">
        <v>-0.30753970000000003</v>
      </c>
      <c r="CF30" s="29">
        <v>0.73125859999999998</v>
      </c>
      <c r="CG30" s="29">
        <v>8.1099599999999994E-2</v>
      </c>
      <c r="CH30" s="29">
        <v>-0.1084821</v>
      </c>
      <c r="CI30" s="29">
        <v>4.1304899999999999E-2</v>
      </c>
      <c r="CJ30" s="406"/>
      <c r="CK30" s="406"/>
      <c r="CL30" s="406"/>
      <c r="CM30" s="406"/>
      <c r="CN30" s="406"/>
      <c r="CO30" s="406"/>
      <c r="CP30" s="406"/>
      <c r="CQ30" s="406"/>
      <c r="CR30" s="406"/>
      <c r="CS30" s="406"/>
      <c r="CT30" s="406"/>
      <c r="CU30" s="406"/>
      <c r="CV30" s="406"/>
      <c r="CW30" s="406"/>
      <c r="CX30" s="406"/>
      <c r="CY30" s="406"/>
      <c r="CZ30" s="406"/>
      <c r="DA30" s="406"/>
      <c r="DB30" s="406"/>
      <c r="DC30" s="406"/>
      <c r="DD30" s="406"/>
      <c r="DE30" s="406"/>
      <c r="DF30" s="406"/>
      <c r="DG30" s="406"/>
      <c r="DH30" s="406"/>
      <c r="DI30" s="406"/>
      <c r="DJ30" s="406"/>
      <c r="DK30" s="406"/>
    </row>
    <row r="31" spans="1:115" s="401" customFormat="1" x14ac:dyDescent="0.25">
      <c r="A31" s="407">
        <v>0.30448209999999998</v>
      </c>
      <c r="B31" s="29">
        <v>-0.1281873</v>
      </c>
      <c r="C31" s="29">
        <v>-0.42448649999999999</v>
      </c>
      <c r="D31" s="29">
        <v>-0.6686126</v>
      </c>
      <c r="E31" s="29">
        <v>-0.134377</v>
      </c>
      <c r="F31" s="29">
        <v>-2.4824999999999999E-3</v>
      </c>
      <c r="G31" s="29">
        <v>-0.1907837</v>
      </c>
      <c r="H31" s="29">
        <v>0.46448719999999999</v>
      </c>
      <c r="I31" s="29">
        <v>0.28465629999999997</v>
      </c>
      <c r="J31" s="29">
        <v>7.1393799999999993E-2</v>
      </c>
      <c r="K31" s="406"/>
      <c r="L31" s="407">
        <v>0.29032970000000002</v>
      </c>
      <c r="M31" s="29">
        <v>-0.15291969999999999</v>
      </c>
      <c r="N31" s="29">
        <v>0.43231239999999999</v>
      </c>
      <c r="O31" s="29">
        <v>-0.41841390000000001</v>
      </c>
      <c r="P31" s="29">
        <v>-0.55038969999999998</v>
      </c>
      <c r="Q31" s="29">
        <v>0.16324959999999999</v>
      </c>
      <c r="R31" s="29">
        <v>-0.15780440000000001</v>
      </c>
      <c r="S31" s="29">
        <v>0.49468269999999998</v>
      </c>
      <c r="T31" s="29">
        <v>5.3810900000000002E-2</v>
      </c>
      <c r="U31" s="29">
        <v>0.1120859</v>
      </c>
      <c r="V31" s="406"/>
      <c r="W31" s="407">
        <v>0.88869830000000005</v>
      </c>
      <c r="X31" s="29">
        <v>-0.15762090000000001</v>
      </c>
      <c r="Y31" s="29">
        <v>0.43825989999999998</v>
      </c>
      <c r="Z31" s="29">
        <v>-0.24555650000000001</v>
      </c>
      <c r="AA31" s="29">
        <v>-0.63556480000000004</v>
      </c>
      <c r="AB31" s="29">
        <v>-4.3144700000000001E-2</v>
      </c>
      <c r="AC31" s="29">
        <v>0.24042859999999999</v>
      </c>
      <c r="AD31" s="29">
        <v>-5.08621E-2</v>
      </c>
      <c r="AE31" s="29">
        <v>0.49989060000000002</v>
      </c>
      <c r="AF31" s="29">
        <v>8.1843600000000002E-2</v>
      </c>
      <c r="AG31" s="406"/>
      <c r="AH31" s="407">
        <v>0.49310130000000002</v>
      </c>
      <c r="AI31" s="29">
        <v>0.19972699999999999</v>
      </c>
      <c r="AJ31" s="29">
        <v>-0.45011010000000001</v>
      </c>
      <c r="AK31" s="29">
        <v>0.14376340000000001</v>
      </c>
      <c r="AL31" s="29">
        <v>-0.60405310000000001</v>
      </c>
      <c r="AM31" s="29">
        <v>0.29681740000000001</v>
      </c>
      <c r="AN31" s="29">
        <v>0.10301920000000001</v>
      </c>
      <c r="AO31" s="29">
        <v>-0.25230550000000002</v>
      </c>
      <c r="AP31" s="29">
        <v>0.45707740000000002</v>
      </c>
      <c r="AQ31" s="29">
        <v>-2.5897199999999999E-2</v>
      </c>
      <c r="AR31" s="406"/>
      <c r="AS31" s="407">
        <v>0.35366429999999999</v>
      </c>
      <c r="AT31" s="29">
        <v>-0.22956689999999999</v>
      </c>
      <c r="AU31" s="29">
        <v>0.48178260000000001</v>
      </c>
      <c r="AV31" s="29">
        <v>3.4803E-3</v>
      </c>
      <c r="AW31" s="29">
        <v>0.46658440000000001</v>
      </c>
      <c r="AX31" s="29">
        <v>0.38903320000000002</v>
      </c>
      <c r="AY31" s="29">
        <v>0.2287611</v>
      </c>
      <c r="AZ31" s="29">
        <v>-0.32294469999999997</v>
      </c>
      <c r="BA31" s="29">
        <v>0.43523689999999998</v>
      </c>
      <c r="BB31" s="29">
        <v>8.2708999999999994E-3</v>
      </c>
      <c r="BC31" s="406"/>
      <c r="BD31" s="407">
        <v>0.48380299999999998</v>
      </c>
      <c r="BE31" s="29">
        <v>0.26318130000000001</v>
      </c>
      <c r="BF31" s="29">
        <v>-0.46133489999999999</v>
      </c>
      <c r="BG31" s="29">
        <v>2.9584200000000001E-2</v>
      </c>
      <c r="BH31" s="29">
        <v>0.28913</v>
      </c>
      <c r="BI31" s="29">
        <v>0.60196859999999996</v>
      </c>
      <c r="BJ31" s="29">
        <v>-0.1120457</v>
      </c>
      <c r="BK31" s="29">
        <v>0.20928079999999999</v>
      </c>
      <c r="BL31" s="29">
        <v>-0.46331699999999998</v>
      </c>
      <c r="BM31" s="29">
        <v>7.2678999999999999E-3</v>
      </c>
      <c r="BN31" s="406"/>
      <c r="BO31" s="407">
        <v>0.77266550000000001</v>
      </c>
      <c r="BP31" s="29">
        <v>0.2521988</v>
      </c>
      <c r="BQ31" s="29">
        <v>-0.4949268</v>
      </c>
      <c r="BR31" s="29">
        <v>2.7914700000000001E-2</v>
      </c>
      <c r="BS31" s="29">
        <v>-0.23722219999999999</v>
      </c>
      <c r="BT31" s="29">
        <v>0.51447810000000005</v>
      </c>
      <c r="BU31" s="29">
        <v>-0.21428739999999999</v>
      </c>
      <c r="BV31" s="29">
        <v>-5.8042400000000001E-2</v>
      </c>
      <c r="BW31" s="29">
        <v>-0.56554669999999996</v>
      </c>
      <c r="BX31" s="29">
        <v>-2.3892500000000001E-2</v>
      </c>
      <c r="BY31" s="406"/>
      <c r="BZ31" s="407">
        <v>0.64738180000000001</v>
      </c>
      <c r="CA31" s="29">
        <v>-0.29049249999999999</v>
      </c>
      <c r="CB31" s="29">
        <v>0.45037070000000001</v>
      </c>
      <c r="CC31" s="29">
        <v>4.18959E-2</v>
      </c>
      <c r="CD31" s="29">
        <v>0.28984840000000001</v>
      </c>
      <c r="CE31" s="29">
        <v>-0.33366170000000001</v>
      </c>
      <c r="CF31" s="29">
        <v>-0.46462300000000001</v>
      </c>
      <c r="CG31" s="29">
        <v>0.1104685</v>
      </c>
      <c r="CH31" s="29">
        <v>-0.53464610000000001</v>
      </c>
      <c r="CI31" s="29">
        <v>-4.1935899999999998E-2</v>
      </c>
      <c r="CJ31" s="406"/>
      <c r="CK31" s="406"/>
      <c r="CL31" s="406"/>
      <c r="CM31" s="406"/>
      <c r="CN31" s="406"/>
      <c r="CO31" s="406"/>
      <c r="CP31" s="406"/>
      <c r="CQ31" s="406"/>
      <c r="CR31" s="406"/>
      <c r="CS31" s="406"/>
      <c r="CT31" s="406"/>
      <c r="CU31" s="406"/>
      <c r="CV31" s="406"/>
      <c r="CW31" s="406"/>
      <c r="CX31" s="406"/>
      <c r="CY31" s="406"/>
      <c r="CZ31" s="406"/>
      <c r="DA31" s="406"/>
      <c r="DB31" s="406"/>
      <c r="DC31" s="406"/>
      <c r="DD31" s="406"/>
      <c r="DE31" s="406"/>
      <c r="DF31" s="406"/>
      <c r="DG31" s="406"/>
      <c r="DH31" s="406"/>
      <c r="DI31" s="406"/>
      <c r="DJ31" s="406"/>
      <c r="DK31" s="406"/>
    </row>
    <row r="32" spans="1:115" s="401" customFormat="1" x14ac:dyDescent="0.25">
      <c r="A32" s="407">
        <v>0.61203209999999997</v>
      </c>
      <c r="B32" s="29">
        <v>-9.2685600000000007E-2</v>
      </c>
      <c r="C32" s="29">
        <v>-0.52952379999999999</v>
      </c>
      <c r="D32" s="29">
        <v>0.2806669</v>
      </c>
      <c r="E32" s="29">
        <v>4.2219399999999997E-2</v>
      </c>
      <c r="F32" s="29">
        <v>-0.51334420000000003</v>
      </c>
      <c r="G32" s="29">
        <v>-0.53349080000000004</v>
      </c>
      <c r="H32" s="29">
        <v>-0.169821</v>
      </c>
      <c r="I32" s="29">
        <v>-0.22895199999999999</v>
      </c>
      <c r="J32" s="29">
        <v>-3.2628999999999998E-2</v>
      </c>
      <c r="K32" s="406"/>
      <c r="L32" s="407">
        <v>0.65118969999999998</v>
      </c>
      <c r="M32" s="29">
        <v>-8.2731899999999997E-2</v>
      </c>
      <c r="N32" s="29">
        <v>0.51126530000000003</v>
      </c>
      <c r="O32" s="29">
        <v>0.20206660000000001</v>
      </c>
      <c r="P32" s="29">
        <v>0.30360670000000001</v>
      </c>
      <c r="Q32" s="29">
        <v>0.50626150000000003</v>
      </c>
      <c r="R32" s="29">
        <v>-0.51033539999999999</v>
      </c>
      <c r="S32" s="29">
        <v>-0.28056730000000002</v>
      </c>
      <c r="T32" s="29">
        <v>3.1090000000000002E-4</v>
      </c>
      <c r="U32" s="29">
        <v>-5.7396000000000003E-2</v>
      </c>
      <c r="V32" s="406"/>
      <c r="W32" s="407">
        <v>0.54908939999999995</v>
      </c>
      <c r="X32" s="29">
        <v>-0.1135901</v>
      </c>
      <c r="Y32" s="29">
        <v>0.51184090000000004</v>
      </c>
      <c r="Z32" s="29">
        <v>4.2463899999999999E-2</v>
      </c>
      <c r="AA32" s="29">
        <v>0.30280879999999999</v>
      </c>
      <c r="AB32" s="29">
        <v>-0.46469909999999998</v>
      </c>
      <c r="AC32" s="29">
        <v>0.52430399999999999</v>
      </c>
      <c r="AD32" s="29">
        <v>-5.2313100000000001E-2</v>
      </c>
      <c r="AE32" s="29">
        <v>-0.368371</v>
      </c>
      <c r="AF32" s="29">
        <v>-4.8436199999999999E-2</v>
      </c>
      <c r="AG32" s="406"/>
      <c r="AH32" s="407">
        <v>0.67223140000000003</v>
      </c>
      <c r="AI32" s="29">
        <v>0.14856910000000001</v>
      </c>
      <c r="AJ32" s="29">
        <v>-0.4933978</v>
      </c>
      <c r="AK32" s="29">
        <v>-0.1551614</v>
      </c>
      <c r="AL32" s="29">
        <v>0.39555289999999999</v>
      </c>
      <c r="AM32" s="29">
        <v>0.48240349999999999</v>
      </c>
      <c r="AN32" s="29">
        <v>0.4474303</v>
      </c>
      <c r="AO32" s="29">
        <v>0.12387570000000001</v>
      </c>
      <c r="AP32" s="29">
        <v>-0.32510260000000002</v>
      </c>
      <c r="AQ32" s="29">
        <v>-2.1947999999999998E-3</v>
      </c>
      <c r="AR32" s="406"/>
      <c r="AS32" s="407">
        <v>0.57259899999999997</v>
      </c>
      <c r="AT32" s="29">
        <v>-0.1877471</v>
      </c>
      <c r="AU32" s="29">
        <v>0.43243989999999999</v>
      </c>
      <c r="AV32" s="29">
        <v>0.2104039</v>
      </c>
      <c r="AW32" s="29">
        <v>-0.60032189999999996</v>
      </c>
      <c r="AX32" s="29">
        <v>0.52823419999999999</v>
      </c>
      <c r="AY32" s="29">
        <v>-6.9685899999999995E-2</v>
      </c>
      <c r="AZ32" s="29">
        <v>0.1645258</v>
      </c>
      <c r="BA32" s="29">
        <v>-0.24913769999999999</v>
      </c>
      <c r="BB32" s="29">
        <v>-8.0468999999999992E-3</v>
      </c>
      <c r="BC32" s="406"/>
      <c r="BD32" s="407">
        <v>0.73121639999999999</v>
      </c>
      <c r="BE32" s="29">
        <v>0.1926687</v>
      </c>
      <c r="BF32" s="29">
        <v>-0.42332039999999999</v>
      </c>
      <c r="BG32" s="29">
        <v>-0.16688929999999999</v>
      </c>
      <c r="BH32" s="29">
        <v>-0.72179649999999995</v>
      </c>
      <c r="BI32" s="29">
        <v>0.2407522</v>
      </c>
      <c r="BJ32" s="29">
        <v>0.30807820000000002</v>
      </c>
      <c r="BK32" s="29">
        <v>-0.16296469999999999</v>
      </c>
      <c r="BL32" s="29">
        <v>0.2341742</v>
      </c>
      <c r="BM32" s="29">
        <v>-2.3822699999999999E-2</v>
      </c>
      <c r="BN32" s="406"/>
      <c r="BO32" s="407">
        <v>0.49902770000000002</v>
      </c>
      <c r="BP32" s="29">
        <v>0.24757599999999999</v>
      </c>
      <c r="BQ32" s="29">
        <v>-0.36945149999999999</v>
      </c>
      <c r="BR32" s="29">
        <v>-0.1239126</v>
      </c>
      <c r="BS32" s="29">
        <v>-0.62584399999999996</v>
      </c>
      <c r="BT32" s="29">
        <v>-0.51673610000000003</v>
      </c>
      <c r="BU32" s="29">
        <v>-0.20107659999999999</v>
      </c>
      <c r="BV32" s="29">
        <v>2.0406400000000002E-2</v>
      </c>
      <c r="BW32" s="29">
        <v>0.29231479999999999</v>
      </c>
      <c r="BX32" s="29">
        <v>4.3178500000000002E-2</v>
      </c>
      <c r="BY32" s="406"/>
      <c r="BZ32" s="407">
        <v>0.4665377</v>
      </c>
      <c r="CA32" s="29">
        <v>-0.2746401</v>
      </c>
      <c r="CB32" s="29">
        <v>0.34910069999999999</v>
      </c>
      <c r="CC32" s="29">
        <v>0.17874419999999999</v>
      </c>
      <c r="CD32" s="29">
        <v>-0.72060340000000001</v>
      </c>
      <c r="CE32" s="29">
        <v>0.2225241</v>
      </c>
      <c r="CF32" s="29">
        <v>-0.37074049999999997</v>
      </c>
      <c r="CG32" s="29">
        <v>1.7265300000000001E-2</v>
      </c>
      <c r="CH32" s="29">
        <v>0.25341140000000001</v>
      </c>
      <c r="CI32" s="29">
        <v>1.3623000000000001E-3</v>
      </c>
      <c r="CJ32" s="406"/>
      <c r="CK32" s="406"/>
      <c r="CL32" s="406"/>
      <c r="CM32" s="406"/>
      <c r="CN32" s="406"/>
      <c r="CO32" s="406"/>
      <c r="CP32" s="406"/>
      <c r="CQ32" s="406"/>
      <c r="CR32" s="406"/>
      <c r="CS32" s="406"/>
      <c r="CT32" s="406"/>
      <c r="CU32" s="406"/>
      <c r="CV32" s="406"/>
      <c r="CW32" s="406"/>
      <c r="CX32" s="406"/>
      <c r="CY32" s="406"/>
      <c r="CZ32" s="406"/>
      <c r="DA32" s="406"/>
      <c r="DB32" s="406"/>
      <c r="DC32" s="406"/>
      <c r="DD32" s="406"/>
      <c r="DE32" s="406"/>
      <c r="DF32" s="406"/>
      <c r="DG32" s="406"/>
      <c r="DH32" s="406"/>
      <c r="DI32" s="406"/>
      <c r="DJ32" s="406"/>
      <c r="DK32" s="406"/>
    </row>
    <row r="33" spans="1:115" s="401" customFormat="1" x14ac:dyDescent="0.25">
      <c r="A33" s="407">
        <v>0.48266389999999998</v>
      </c>
      <c r="B33" s="29">
        <v>5.3100799999999997E-2</v>
      </c>
      <c r="C33" s="29">
        <v>-0.41559649999999998</v>
      </c>
      <c r="D33" s="29">
        <v>0.43746479999999999</v>
      </c>
      <c r="E33" s="29">
        <v>-0.62172300000000003</v>
      </c>
      <c r="F33" s="29">
        <v>6.6614900000000005E-2</v>
      </c>
      <c r="G33" s="29">
        <v>0.42883130000000003</v>
      </c>
      <c r="H33" s="29">
        <v>0.23860020000000001</v>
      </c>
      <c r="I33" s="29">
        <v>3.4298200000000001E-2</v>
      </c>
      <c r="J33" s="29">
        <v>1.02302E-2</v>
      </c>
      <c r="K33" s="406"/>
      <c r="L33" s="407">
        <v>0.48441469999999998</v>
      </c>
      <c r="M33" s="29">
        <v>1.44561E-2</v>
      </c>
      <c r="N33" s="29">
        <v>0.3930189</v>
      </c>
      <c r="O33" s="29">
        <v>0.76735279999999995</v>
      </c>
      <c r="P33" s="29">
        <v>-0.1722745</v>
      </c>
      <c r="Q33" s="29">
        <v>-7.1860199999999999E-2</v>
      </c>
      <c r="R33" s="29">
        <v>0.37190410000000002</v>
      </c>
      <c r="S33" s="29">
        <v>0.26535019999999998</v>
      </c>
      <c r="T33" s="29">
        <v>-0.1091265</v>
      </c>
      <c r="U33" s="29">
        <v>3.1975200000000002E-2</v>
      </c>
      <c r="V33" s="406"/>
      <c r="W33" s="407">
        <v>0.65511399999999997</v>
      </c>
      <c r="X33" s="29">
        <v>-2.2348099999999999E-2</v>
      </c>
      <c r="Y33" s="29">
        <v>0.40805330000000001</v>
      </c>
      <c r="Z33" s="29">
        <v>0.74056750000000005</v>
      </c>
      <c r="AA33" s="29">
        <v>2.57158E-2</v>
      </c>
      <c r="AB33" s="29">
        <v>-7.2691099999999995E-2</v>
      </c>
      <c r="AC33" s="29">
        <v>-0.35080889999999998</v>
      </c>
      <c r="AD33" s="29">
        <v>0.32063720000000001</v>
      </c>
      <c r="AE33" s="29">
        <v>0.22916539999999999</v>
      </c>
      <c r="AF33" s="29">
        <v>-1.46835E-2</v>
      </c>
      <c r="AG33" s="406"/>
      <c r="AH33" s="407">
        <v>0.82307870000000005</v>
      </c>
      <c r="AI33" s="29">
        <v>-4.0164900000000003E-2</v>
      </c>
      <c r="AJ33" s="29">
        <v>-0.28318919999999997</v>
      </c>
      <c r="AK33" s="29">
        <v>-0.78556090000000001</v>
      </c>
      <c r="AL33" s="29">
        <v>0.1188345</v>
      </c>
      <c r="AM33" s="29">
        <v>-0.1490599</v>
      </c>
      <c r="AN33" s="29">
        <v>-0.3332485</v>
      </c>
      <c r="AO33" s="29">
        <v>-0.37679380000000001</v>
      </c>
      <c r="AP33" s="29">
        <v>0.1074586</v>
      </c>
      <c r="AQ33" s="29">
        <v>1.29944E-2</v>
      </c>
      <c r="AR33" s="406"/>
      <c r="AS33" s="407">
        <v>0.51622330000000005</v>
      </c>
      <c r="AT33" s="29">
        <v>2.4704199999999999E-2</v>
      </c>
      <c r="AU33" s="29">
        <v>8.9950000000000002E-2</v>
      </c>
      <c r="AV33" s="29">
        <v>0.81862029999999997</v>
      </c>
      <c r="AW33" s="29">
        <v>-7.2717599999999993E-2</v>
      </c>
      <c r="AX33" s="29">
        <v>-0.34882839999999998</v>
      </c>
      <c r="AY33" s="29">
        <v>-1.5432E-2</v>
      </c>
      <c r="AZ33" s="29">
        <v>-0.43982979999999999</v>
      </c>
      <c r="BA33" s="29">
        <v>-2.14512E-2</v>
      </c>
      <c r="BB33" s="29">
        <v>-6.4714999999999998E-3</v>
      </c>
      <c r="BC33" s="406"/>
      <c r="BD33" s="407">
        <v>0.59963909999999998</v>
      </c>
      <c r="BE33" s="29">
        <v>7.1154300000000004E-2</v>
      </c>
      <c r="BF33" s="29">
        <v>-0.17701449999999999</v>
      </c>
      <c r="BG33" s="29">
        <v>-0.75914939999999997</v>
      </c>
      <c r="BH33" s="29">
        <v>-2.4964500000000001E-2</v>
      </c>
      <c r="BI33" s="29">
        <v>-0.36085050000000002</v>
      </c>
      <c r="BJ33" s="29">
        <v>-0.18032010000000001</v>
      </c>
      <c r="BK33" s="29">
        <v>0.46916910000000001</v>
      </c>
      <c r="BL33" s="29">
        <v>-6.04822E-2</v>
      </c>
      <c r="BM33" s="29">
        <v>1.28719E-2</v>
      </c>
      <c r="BN33" s="406"/>
      <c r="BO33" s="407">
        <v>0.59150849999999999</v>
      </c>
      <c r="BP33" s="29">
        <v>4.88986E-2</v>
      </c>
      <c r="BQ33" s="29">
        <v>-0.2181883</v>
      </c>
      <c r="BR33" s="29">
        <v>-0.78713310000000003</v>
      </c>
      <c r="BS33" s="29">
        <v>0.1978491</v>
      </c>
      <c r="BT33" s="29">
        <v>-0.1186543</v>
      </c>
      <c r="BU33" s="29">
        <v>0.40880379999999999</v>
      </c>
      <c r="BV33" s="29">
        <v>-0.29210619999999998</v>
      </c>
      <c r="BW33" s="29">
        <v>-0.1445726</v>
      </c>
      <c r="BX33" s="29">
        <v>6.2075100000000001E-2</v>
      </c>
      <c r="BY33" s="406"/>
      <c r="BZ33" s="407">
        <v>0.51473550000000001</v>
      </c>
      <c r="CA33" s="29">
        <v>-6.6225199999999998E-2</v>
      </c>
      <c r="CB33" s="29">
        <v>0.11918239999999999</v>
      </c>
      <c r="CC33" s="29">
        <v>0.79439820000000005</v>
      </c>
      <c r="CD33" s="29">
        <v>0.2036713</v>
      </c>
      <c r="CE33" s="29">
        <v>0.29503679999999999</v>
      </c>
      <c r="CF33" s="29">
        <v>0.3009096</v>
      </c>
      <c r="CG33" s="29">
        <v>0.35470869999999999</v>
      </c>
      <c r="CH33" s="29">
        <v>-5.9908599999999999E-2</v>
      </c>
      <c r="CI33" s="29">
        <v>-4.3113100000000001E-2</v>
      </c>
      <c r="CJ33" s="406"/>
      <c r="CK33" s="406"/>
      <c r="CL33" s="406"/>
      <c r="CM33" s="406"/>
      <c r="CN33" s="406"/>
      <c r="CO33" s="406"/>
      <c r="CP33" s="406"/>
      <c r="CQ33" s="406"/>
      <c r="CR33" s="406"/>
      <c r="CS33" s="406"/>
      <c r="CT33" s="406"/>
      <c r="CU33" s="406"/>
      <c r="CV33" s="406"/>
      <c r="CW33" s="406"/>
      <c r="CX33" s="406"/>
      <c r="CY33" s="406"/>
      <c r="CZ33" s="406"/>
      <c r="DA33" s="406"/>
      <c r="DB33" s="406"/>
      <c r="DC33" s="406"/>
      <c r="DD33" s="406"/>
      <c r="DE33" s="406"/>
      <c r="DF33" s="406"/>
      <c r="DG33" s="406"/>
      <c r="DH33" s="406"/>
      <c r="DI33" s="406"/>
      <c r="DJ33" s="406"/>
      <c r="DK33" s="406"/>
    </row>
    <row r="36" spans="1:115" x14ac:dyDescent="0.25">
      <c r="A36" s="315">
        <v>0</v>
      </c>
      <c r="B36" s="315">
        <v>0</v>
      </c>
      <c r="C36" s="315">
        <v>0</v>
      </c>
      <c r="D36" s="315">
        <v>0</v>
      </c>
      <c r="E36" s="315">
        <v>0</v>
      </c>
      <c r="F36" s="315">
        <v>0</v>
      </c>
      <c r="G36" s="315">
        <v>0</v>
      </c>
      <c r="H36" s="315">
        <v>0</v>
      </c>
      <c r="I36" s="315">
        <v>1</v>
      </c>
      <c r="J36" s="315">
        <v>1</v>
      </c>
      <c r="K36" s="315">
        <v>1</v>
      </c>
      <c r="L36" s="315">
        <v>1</v>
      </c>
      <c r="M36" s="315">
        <v>1</v>
      </c>
      <c r="N36" s="315">
        <v>1</v>
      </c>
      <c r="O36" s="315">
        <v>1</v>
      </c>
      <c r="P36" s="315">
        <v>1</v>
      </c>
      <c r="Q36" s="315">
        <v>2</v>
      </c>
      <c r="R36" s="315">
        <v>2</v>
      </c>
      <c r="S36" s="315">
        <v>2</v>
      </c>
      <c r="T36" s="315">
        <v>2</v>
      </c>
      <c r="U36" s="315">
        <v>2</v>
      </c>
      <c r="V36" s="315">
        <v>2</v>
      </c>
      <c r="W36" s="315">
        <v>2</v>
      </c>
      <c r="X36" s="315">
        <v>2</v>
      </c>
      <c r="Y36" s="315">
        <v>3</v>
      </c>
      <c r="Z36" s="315">
        <v>3</v>
      </c>
      <c r="AA36" s="315">
        <v>3</v>
      </c>
      <c r="AB36" s="315">
        <v>3</v>
      </c>
      <c r="AC36" s="315">
        <v>3</v>
      </c>
      <c r="AD36" s="315">
        <v>3</v>
      </c>
      <c r="AE36" s="315">
        <v>3</v>
      </c>
      <c r="AF36" s="315">
        <v>3</v>
      </c>
      <c r="AG36" s="315">
        <v>4</v>
      </c>
      <c r="AH36" s="315">
        <v>4</v>
      </c>
      <c r="AI36" s="315">
        <v>4</v>
      </c>
      <c r="AJ36" s="315">
        <v>4</v>
      </c>
      <c r="AK36" s="315">
        <v>4</v>
      </c>
      <c r="AL36" s="315">
        <v>4</v>
      </c>
      <c r="AM36" s="315">
        <v>4</v>
      </c>
      <c r="AN36" s="315">
        <v>4</v>
      </c>
      <c r="AO36" s="315">
        <v>5</v>
      </c>
      <c r="AP36" s="315">
        <v>5</v>
      </c>
      <c r="AQ36" s="315">
        <v>5</v>
      </c>
      <c r="AR36" s="315">
        <v>5</v>
      </c>
      <c r="AS36" s="315">
        <v>5</v>
      </c>
      <c r="AT36" s="315">
        <v>5</v>
      </c>
      <c r="AU36" s="315">
        <v>5</v>
      </c>
      <c r="AV36" s="315">
        <v>5</v>
      </c>
      <c r="AW36" s="315">
        <v>6</v>
      </c>
      <c r="AX36" s="315">
        <v>6</v>
      </c>
      <c r="AY36" s="315">
        <v>6</v>
      </c>
      <c r="AZ36" s="315">
        <v>6</v>
      </c>
      <c r="BA36" s="315">
        <v>6</v>
      </c>
      <c r="BB36" s="315">
        <v>6</v>
      </c>
      <c r="BC36" s="315">
        <v>6</v>
      </c>
      <c r="BD36" s="315">
        <v>6</v>
      </c>
      <c r="BE36" s="315">
        <v>7</v>
      </c>
      <c r="BF36" s="315">
        <v>7</v>
      </c>
      <c r="BG36" s="315">
        <v>7</v>
      </c>
      <c r="BH36" s="315">
        <v>7</v>
      </c>
      <c r="BI36" s="315">
        <v>7</v>
      </c>
      <c r="BJ36" s="315">
        <v>7</v>
      </c>
      <c r="BK36" s="315">
        <v>7</v>
      </c>
      <c r="BL36" s="315">
        <v>7</v>
      </c>
      <c r="BM36" s="315">
        <v>8</v>
      </c>
      <c r="BN36" s="315">
        <v>8</v>
      </c>
      <c r="BO36" s="315">
        <v>8</v>
      </c>
      <c r="BP36" s="315">
        <v>8</v>
      </c>
      <c r="BQ36" s="315">
        <v>8</v>
      </c>
      <c r="BR36" s="315">
        <v>8</v>
      </c>
      <c r="BS36" s="315">
        <v>8</v>
      </c>
      <c r="BT36" s="315">
        <v>8</v>
      </c>
      <c r="BU36" s="315">
        <v>9</v>
      </c>
      <c r="BV36" s="315">
        <v>9</v>
      </c>
      <c r="BW36" s="315">
        <v>9</v>
      </c>
      <c r="BX36" s="315">
        <v>9</v>
      </c>
      <c r="BY36" s="315">
        <v>9</v>
      </c>
      <c r="BZ36" s="315">
        <v>9</v>
      </c>
      <c r="CA36" s="315">
        <v>9</v>
      </c>
      <c r="CB36" s="315">
        <v>9</v>
      </c>
      <c r="CC36" s="56"/>
      <c r="CD36" s="56"/>
      <c r="CE36" s="56"/>
      <c r="CF36" s="56"/>
      <c r="CG36" s="56"/>
      <c r="CH36" s="56"/>
      <c r="CI36" s="56"/>
    </row>
    <row r="37" spans="1:115" s="401" customFormat="1" x14ac:dyDescent="0.25">
      <c r="A37" s="29"/>
      <c r="B37" s="29"/>
      <c r="C37" s="29"/>
      <c r="D37" s="29"/>
      <c r="E37" s="29"/>
      <c r="F37" s="29"/>
      <c r="G37" s="29"/>
      <c r="H37" s="29"/>
      <c r="I37" s="407">
        <v>3.3803714999999999</v>
      </c>
      <c r="J37" s="407">
        <v>3.4120762</v>
      </c>
      <c r="K37" s="407">
        <v>3.2373688999999999</v>
      </c>
      <c r="L37" s="407">
        <v>3.2470911999999998</v>
      </c>
      <c r="M37" s="407">
        <v>3.2574502000000001</v>
      </c>
      <c r="N37" s="407">
        <v>3.3047588999999999</v>
      </c>
      <c r="O37" s="407">
        <v>3.4165945999999998</v>
      </c>
      <c r="P37" s="407">
        <v>3.4344218999999998</v>
      </c>
      <c r="Q37" s="407">
        <v>2.0223095</v>
      </c>
      <c r="R37" s="407">
        <v>2.0699074</v>
      </c>
      <c r="S37" s="407">
        <v>2.0772403000000002</v>
      </c>
      <c r="T37" s="407">
        <v>1.9760282</v>
      </c>
      <c r="U37" s="407">
        <v>2.0314953999999998</v>
      </c>
      <c r="V37" s="407">
        <v>2.0040784</v>
      </c>
      <c r="W37" s="407">
        <v>1.9998435000000001</v>
      </c>
      <c r="X37" s="407">
        <v>2.1474172</v>
      </c>
      <c r="Y37" s="407">
        <v>1.0276088999999999</v>
      </c>
      <c r="Z37" s="407">
        <v>0.95123919999999995</v>
      </c>
      <c r="AA37" s="407">
        <v>0.97329350000000003</v>
      </c>
      <c r="AB37" s="407">
        <v>1.1428476999999999</v>
      </c>
      <c r="AC37" s="407">
        <v>1.2525675999999999</v>
      </c>
      <c r="AD37" s="407">
        <v>1.3035412</v>
      </c>
      <c r="AE37" s="407">
        <v>1.2060221</v>
      </c>
      <c r="AF37" s="407">
        <v>1.2738967000000001</v>
      </c>
      <c r="AG37" s="407">
        <v>0.8676682</v>
      </c>
      <c r="AH37" s="407">
        <v>0.8752683</v>
      </c>
      <c r="AI37" s="407">
        <v>0.88869830000000005</v>
      </c>
      <c r="AJ37" s="407">
        <v>0.82307870000000005</v>
      </c>
      <c r="AK37" s="407">
        <v>0.72791159999999999</v>
      </c>
      <c r="AL37" s="407">
        <v>0.73121639999999999</v>
      </c>
      <c r="AM37" s="407">
        <v>0.77266550000000001</v>
      </c>
      <c r="AN37" s="407">
        <v>0.64738180000000001</v>
      </c>
      <c r="AO37" s="407">
        <v>0.61203209999999997</v>
      </c>
      <c r="AP37" s="407">
        <v>0.65118969999999998</v>
      </c>
      <c r="AQ37" s="407">
        <v>0.65511399999999997</v>
      </c>
      <c r="AR37" s="407">
        <v>0.67223140000000003</v>
      </c>
      <c r="AS37" s="407">
        <v>0.57259899999999997</v>
      </c>
      <c r="AT37" s="407">
        <v>0.59963909999999998</v>
      </c>
      <c r="AU37" s="407">
        <v>0.59150849999999999</v>
      </c>
      <c r="AV37" s="407">
        <v>0.51473550000000001</v>
      </c>
      <c r="AW37" s="407">
        <v>0.48266389999999998</v>
      </c>
      <c r="AX37" s="407">
        <v>0.48441469999999998</v>
      </c>
      <c r="AY37" s="407">
        <v>0.54908939999999995</v>
      </c>
      <c r="AZ37" s="407">
        <v>0.49310130000000002</v>
      </c>
      <c r="BA37" s="407">
        <v>0.51622330000000005</v>
      </c>
      <c r="BB37" s="407">
        <v>0.48380299999999998</v>
      </c>
      <c r="BC37" s="407">
        <v>0.49902770000000002</v>
      </c>
      <c r="BD37" s="407">
        <v>0.4665377</v>
      </c>
      <c r="BE37" s="407">
        <v>0.30448209999999998</v>
      </c>
      <c r="BF37" s="407">
        <v>0.29032970000000002</v>
      </c>
      <c r="BG37" s="407">
        <v>0.31700450000000002</v>
      </c>
      <c r="BH37" s="407">
        <v>0.32640570000000002</v>
      </c>
      <c r="BI37" s="407">
        <v>0.35366429999999999</v>
      </c>
      <c r="BJ37" s="407">
        <v>0.33711609999999997</v>
      </c>
      <c r="BK37" s="407">
        <v>0.26785789999999998</v>
      </c>
      <c r="BL37" s="407">
        <v>0.28488649999999999</v>
      </c>
      <c r="BM37" s="407">
        <v>0.26597769999999998</v>
      </c>
      <c r="BN37" s="407">
        <v>0.21941579999999999</v>
      </c>
      <c r="BO37" s="407">
        <v>0.27597690000000002</v>
      </c>
      <c r="BP37" s="407">
        <v>0.29164220000000002</v>
      </c>
      <c r="BQ37" s="407">
        <v>0.25203969999999998</v>
      </c>
      <c r="BR37" s="407">
        <v>0.20577809999999999</v>
      </c>
      <c r="BS37" s="407">
        <v>0.2126065</v>
      </c>
      <c r="BT37" s="407">
        <v>0.19743620000000001</v>
      </c>
      <c r="BU37" s="407">
        <v>3.6886000000000002E-2</v>
      </c>
      <c r="BV37" s="407">
        <v>4.6158999999999999E-2</v>
      </c>
      <c r="BW37" s="407">
        <v>2.6214299999999999E-2</v>
      </c>
      <c r="BX37" s="407">
        <v>2.75736E-2</v>
      </c>
      <c r="BY37" s="407">
        <v>3.6048799999999999E-2</v>
      </c>
      <c r="BZ37" s="407">
        <v>3.00688E-2</v>
      </c>
      <c r="CA37" s="407">
        <v>3.3873899999999998E-2</v>
      </c>
      <c r="CB37" s="407">
        <v>3.32866E-2</v>
      </c>
      <c r="CC37" s="29"/>
      <c r="CD37" s="29"/>
      <c r="CE37" s="29"/>
      <c r="CF37" s="29"/>
      <c r="CG37" s="29"/>
      <c r="CH37" s="29"/>
      <c r="CI37" s="29"/>
      <c r="CJ37" s="406"/>
      <c r="CK37" s="406"/>
      <c r="CL37" s="406"/>
      <c r="CM37" s="406"/>
      <c r="CN37" s="406"/>
      <c r="CO37" s="406"/>
      <c r="CP37" s="406"/>
      <c r="CQ37" s="406"/>
      <c r="CR37" s="406"/>
      <c r="CS37" s="406"/>
      <c r="CT37" s="406"/>
      <c r="CU37" s="406"/>
      <c r="CV37" s="406"/>
      <c r="CW37" s="406"/>
      <c r="CX37" s="406"/>
      <c r="CY37" s="406"/>
      <c r="CZ37" s="406"/>
      <c r="DA37" s="406"/>
      <c r="DB37" s="406"/>
      <c r="DC37" s="406"/>
      <c r="DD37" s="406"/>
      <c r="DE37" s="406"/>
      <c r="DF37" s="406"/>
      <c r="DG37" s="406"/>
      <c r="DH37" s="406"/>
      <c r="DI37" s="406"/>
      <c r="DJ37" s="406"/>
      <c r="DK37" s="406"/>
    </row>
    <row r="38" spans="1:115" s="401" customFormat="1" x14ac:dyDescent="0.25">
      <c r="A38" s="407">
        <v>3.3803714999999999</v>
      </c>
      <c r="B38" s="407">
        <v>3.4120762</v>
      </c>
      <c r="C38" s="407">
        <v>3.2373688999999999</v>
      </c>
      <c r="D38" s="407">
        <v>3.2470911999999998</v>
      </c>
      <c r="E38" s="407">
        <v>3.2574502000000001</v>
      </c>
      <c r="F38" s="407">
        <v>3.3047588999999999</v>
      </c>
      <c r="G38" s="407">
        <v>3.4165945999999998</v>
      </c>
      <c r="H38" s="407">
        <v>3.4344218999999998</v>
      </c>
      <c r="I38" s="29">
        <v>-0.4686651</v>
      </c>
      <c r="J38" s="29">
        <v>-0.48521239999999999</v>
      </c>
      <c r="K38" s="29">
        <v>-0.45480680000000001</v>
      </c>
      <c r="L38" s="29">
        <v>0.45019720000000002</v>
      </c>
      <c r="M38" s="29">
        <v>-0.4416775</v>
      </c>
      <c r="N38" s="29">
        <v>0.42165259999999999</v>
      </c>
      <c r="O38" s="29">
        <v>0.42179270000000002</v>
      </c>
      <c r="P38" s="29">
        <v>-0.3795637</v>
      </c>
      <c r="Q38" s="29">
        <v>4.40148E-2</v>
      </c>
      <c r="R38" s="29">
        <v>-0.1080441</v>
      </c>
      <c r="S38" s="29">
        <v>-0.1768248</v>
      </c>
      <c r="T38" s="29">
        <v>0.19789950000000001</v>
      </c>
      <c r="U38" s="29">
        <v>-0.1884576</v>
      </c>
      <c r="V38" s="29">
        <v>0.24083280000000001</v>
      </c>
      <c r="W38" s="29">
        <v>0.27751599999999998</v>
      </c>
      <c r="X38" s="29">
        <v>-0.30764249999999999</v>
      </c>
      <c r="Y38" s="29">
        <v>7.07951E-2</v>
      </c>
      <c r="Z38" s="29">
        <v>-5.2908700000000003E-2</v>
      </c>
      <c r="AA38" s="29">
        <v>-0.1573647</v>
      </c>
      <c r="AB38" s="29">
        <v>0.16817319999999999</v>
      </c>
      <c r="AC38" s="29">
        <v>-0.240371</v>
      </c>
      <c r="AD38" s="29">
        <v>0.249415</v>
      </c>
      <c r="AE38" s="29">
        <v>0.2009058</v>
      </c>
      <c r="AF38" s="29">
        <v>-0.29705769999999998</v>
      </c>
      <c r="AG38" s="29">
        <v>0.20639489999999999</v>
      </c>
      <c r="AH38" s="29">
        <v>8.4909700000000005E-2</v>
      </c>
      <c r="AI38" s="29">
        <v>-5.8953400000000003E-2</v>
      </c>
      <c r="AJ38" s="29">
        <v>-1.44148E-2</v>
      </c>
      <c r="AK38" s="29">
        <v>9.99033E-2</v>
      </c>
      <c r="AL38" s="29">
        <v>2.88051E-2</v>
      </c>
      <c r="AM38" s="29">
        <v>-2.3307999999999999E-2</v>
      </c>
      <c r="AN38" s="29">
        <v>6.01287E-2</v>
      </c>
      <c r="AO38" s="29">
        <v>0.14195430000000001</v>
      </c>
      <c r="AP38" s="29">
        <v>2.46807E-2</v>
      </c>
      <c r="AQ38" s="29">
        <v>4.8212100000000001E-2</v>
      </c>
      <c r="AR38" s="29">
        <v>-5.31815E-2</v>
      </c>
      <c r="AS38" s="29">
        <v>9.0675500000000006E-2</v>
      </c>
      <c r="AT38" s="29">
        <v>0.1406762</v>
      </c>
      <c r="AU38" s="29">
        <v>3.05372E-2</v>
      </c>
      <c r="AV38" s="29">
        <v>-1.2383699999999999E-2</v>
      </c>
      <c r="AW38" s="29">
        <v>7.6922599999999994E-2</v>
      </c>
      <c r="AX38" s="29">
        <v>-1.6490899999999999E-2</v>
      </c>
      <c r="AY38" s="29">
        <v>0.1575191</v>
      </c>
      <c r="AZ38" s="29">
        <v>7.0382399999999998E-2</v>
      </c>
      <c r="BA38" s="29">
        <v>-4.6188600000000003E-2</v>
      </c>
      <c r="BB38" s="29">
        <v>0.14337359999999999</v>
      </c>
      <c r="BC38" s="29">
        <v>-5.6920400000000003E-2</v>
      </c>
      <c r="BD38" s="29">
        <v>-9.4359399999999996E-2</v>
      </c>
      <c r="BE38" s="29">
        <v>0.50435739999999996</v>
      </c>
      <c r="BF38" s="29">
        <v>6.8337599999999998E-2</v>
      </c>
      <c r="BG38" s="29">
        <v>0.83096809999999999</v>
      </c>
      <c r="BH38" s="29">
        <v>-0.71915470000000004</v>
      </c>
      <c r="BI38" s="29">
        <v>-0.5677179</v>
      </c>
      <c r="BJ38" s="29">
        <v>0.65716229999999998</v>
      </c>
      <c r="BK38" s="29">
        <v>-0.83058620000000005</v>
      </c>
      <c r="BL38" s="29">
        <v>0.78123200000000004</v>
      </c>
      <c r="BM38" s="29">
        <v>-0.66800470000000001</v>
      </c>
      <c r="BN38" s="29">
        <v>-0.85830439999999997</v>
      </c>
      <c r="BO38" s="29">
        <v>-0.122572</v>
      </c>
      <c r="BP38" s="29">
        <v>-0.4488665</v>
      </c>
      <c r="BQ38" s="29">
        <v>-0.60727750000000003</v>
      </c>
      <c r="BR38" s="29">
        <v>0.4784658</v>
      </c>
      <c r="BS38" s="29">
        <v>9.8686099999999999E-2</v>
      </c>
      <c r="BT38" s="29">
        <v>0.21293090000000001</v>
      </c>
      <c r="BU38" s="29">
        <v>6.4266100000000007E-2</v>
      </c>
      <c r="BV38" s="29">
        <v>2.54734E-2</v>
      </c>
      <c r="BW38" s="29">
        <v>-3.12436E-2</v>
      </c>
      <c r="BX38" s="29">
        <v>5.6759999999999998E-2</v>
      </c>
      <c r="BY38" s="29">
        <v>-1.41718E-2</v>
      </c>
      <c r="BZ38" s="29">
        <v>-5.7882000000000003E-3</v>
      </c>
      <c r="CA38" s="29">
        <v>1.9610599999999999E-2</v>
      </c>
      <c r="CB38" s="29">
        <v>-6.8619600000000003E-2</v>
      </c>
      <c r="CC38" s="29"/>
      <c r="CD38" s="29"/>
      <c r="CE38" s="29"/>
      <c r="CF38" s="29"/>
      <c r="CG38" s="29"/>
      <c r="CH38" s="29"/>
      <c r="CI38" s="29"/>
      <c r="CJ38" s="406"/>
      <c r="CK38" s="406"/>
      <c r="CL38" s="406"/>
      <c r="CM38" s="406"/>
      <c r="CN38" s="406"/>
      <c r="CO38" s="406"/>
      <c r="CP38" s="406"/>
      <c r="CQ38" s="406"/>
      <c r="CR38" s="406"/>
      <c r="CS38" s="406"/>
      <c r="CT38" s="406"/>
      <c r="CU38" s="406"/>
      <c r="CV38" s="406"/>
      <c r="CW38" s="406"/>
      <c r="CX38" s="406"/>
      <c r="CY38" s="406"/>
      <c r="CZ38" s="406"/>
      <c r="DA38" s="406"/>
      <c r="DB38" s="406"/>
      <c r="DC38" s="406"/>
      <c r="DD38" s="406"/>
      <c r="DE38" s="406"/>
      <c r="DF38" s="406"/>
      <c r="DG38" s="406"/>
      <c r="DH38" s="406"/>
      <c r="DI38" s="406"/>
      <c r="DJ38" s="406"/>
      <c r="DK38" s="406"/>
    </row>
    <row r="39" spans="1:115" s="401" customFormat="1" x14ac:dyDescent="0.25">
      <c r="A39" s="407">
        <v>2.0223095</v>
      </c>
      <c r="B39" s="407">
        <v>2.0699074</v>
      </c>
      <c r="C39" s="407">
        <v>2.0772403000000002</v>
      </c>
      <c r="D39" s="407">
        <v>1.9760282</v>
      </c>
      <c r="E39" s="407">
        <v>2.0314953999999998</v>
      </c>
      <c r="F39" s="407">
        <v>2.0040784</v>
      </c>
      <c r="G39" s="407">
        <v>1.9998435000000001</v>
      </c>
      <c r="H39" s="407">
        <v>2.1474172</v>
      </c>
      <c r="I39" s="29">
        <v>-0.49728359999999999</v>
      </c>
      <c r="J39" s="29">
        <v>-0.49845410000000001</v>
      </c>
      <c r="K39" s="29">
        <v>-0.51954480000000003</v>
      </c>
      <c r="L39" s="29">
        <v>0.50414479999999995</v>
      </c>
      <c r="M39" s="29">
        <v>-0.47939029999999999</v>
      </c>
      <c r="N39" s="29">
        <v>0.47693410000000003</v>
      </c>
      <c r="O39" s="29">
        <v>0.4868053</v>
      </c>
      <c r="P39" s="29">
        <v>-0.46877609999999997</v>
      </c>
      <c r="Q39" s="29">
        <v>0.16059129999999999</v>
      </c>
      <c r="R39" s="29">
        <v>-0.16252</v>
      </c>
      <c r="S39" s="29">
        <v>-0.1405613</v>
      </c>
      <c r="T39" s="29">
        <v>0.20243530000000001</v>
      </c>
      <c r="U39" s="29">
        <v>-0.28413159999999998</v>
      </c>
      <c r="V39" s="29">
        <v>0.28313319999999997</v>
      </c>
      <c r="W39" s="29">
        <v>0.23775289999999999</v>
      </c>
      <c r="X39" s="29">
        <v>-0.29239290000000001</v>
      </c>
      <c r="Y39" s="29">
        <v>9.8144899999999993E-2</v>
      </c>
      <c r="Z39" s="29">
        <v>0.18809580000000001</v>
      </c>
      <c r="AA39" s="29">
        <v>0.21600710000000001</v>
      </c>
      <c r="AB39" s="29">
        <v>-0.22301409999999999</v>
      </c>
      <c r="AC39" s="29">
        <v>0.18426409999999999</v>
      </c>
      <c r="AD39" s="29">
        <v>-0.18163989999999999</v>
      </c>
      <c r="AE39" s="29">
        <v>-0.17272390000000001</v>
      </c>
      <c r="AF39" s="29">
        <v>0.1425643</v>
      </c>
      <c r="AG39" s="29">
        <v>-0.2316484</v>
      </c>
      <c r="AH39" s="29">
        <v>-6.6573999999999994E-2</v>
      </c>
      <c r="AI39" s="29">
        <v>4.4849300000000002E-2</v>
      </c>
      <c r="AJ39" s="29">
        <v>-3.8778800000000002E-2</v>
      </c>
      <c r="AK39" s="29">
        <v>2.38576E-2</v>
      </c>
      <c r="AL39" s="29">
        <v>3.6357599999999997E-2</v>
      </c>
      <c r="AM39" s="29">
        <v>4.1660000000000004E-3</v>
      </c>
      <c r="AN39" s="29">
        <v>4.1181299999999997E-2</v>
      </c>
      <c r="AO39" s="29">
        <v>3.7523899999999999E-2</v>
      </c>
      <c r="AP39" s="29">
        <v>-6.35796E-2</v>
      </c>
      <c r="AQ39" s="29">
        <v>3.5394500000000002E-2</v>
      </c>
      <c r="AR39" s="29">
        <v>-3.6772600000000003E-2</v>
      </c>
      <c r="AS39" s="29">
        <v>3.4669800000000001E-2</v>
      </c>
      <c r="AT39" s="29">
        <v>7.0363999999999999E-3</v>
      </c>
      <c r="AU39" s="29">
        <v>3.0621499999999999E-2</v>
      </c>
      <c r="AV39" s="29">
        <v>-3.9674800000000003E-2</v>
      </c>
      <c r="AW39" s="29">
        <v>-0.14052429999999999</v>
      </c>
      <c r="AX39" s="29">
        <v>-0.1148362</v>
      </c>
      <c r="AY39" s="29">
        <v>2.9733200000000001E-2</v>
      </c>
      <c r="AZ39" s="29">
        <v>5.0918499999999998E-2</v>
      </c>
      <c r="BA39" s="29">
        <v>-3.6304000000000003E-2</v>
      </c>
      <c r="BB39" s="29">
        <v>-4.04961E-2</v>
      </c>
      <c r="BC39" s="29">
        <v>5.4394400000000002E-2</v>
      </c>
      <c r="BD39" s="29">
        <v>1.9748000000000001E-3</v>
      </c>
      <c r="BE39" s="29">
        <v>-0.21207309999999999</v>
      </c>
      <c r="BF39" s="29">
        <v>-0.144367</v>
      </c>
      <c r="BG39" s="29">
        <v>-0.25492389999999998</v>
      </c>
      <c r="BH39" s="29">
        <v>0.2138428</v>
      </c>
      <c r="BI39" s="29">
        <v>0.20857829999999999</v>
      </c>
      <c r="BJ39" s="29">
        <v>-0.26109779999999999</v>
      </c>
      <c r="BK39" s="29">
        <v>0.26520260000000001</v>
      </c>
      <c r="BL39" s="29">
        <v>-0.21170820000000001</v>
      </c>
      <c r="BM39" s="29">
        <v>0.20175879999999999</v>
      </c>
      <c r="BN39" s="29">
        <v>0.2951568</v>
      </c>
      <c r="BO39" s="29">
        <v>-4.0703799999999998E-2</v>
      </c>
      <c r="BP39" s="29">
        <v>8.4625599999999995E-2</v>
      </c>
      <c r="BQ39" s="29">
        <v>0.16296759999999999</v>
      </c>
      <c r="BR39" s="29">
        <v>-0.1108222</v>
      </c>
      <c r="BS39" s="29">
        <v>1.15619E-2</v>
      </c>
      <c r="BT39" s="29">
        <v>-4.0795600000000001E-2</v>
      </c>
      <c r="BU39" s="29">
        <v>0.74618320000000005</v>
      </c>
      <c r="BV39" s="29">
        <v>0.74841800000000003</v>
      </c>
      <c r="BW39" s="29">
        <v>0.76997749999999998</v>
      </c>
      <c r="BX39" s="29">
        <v>-0.77251780000000003</v>
      </c>
      <c r="BY39" s="29">
        <v>0.7631175</v>
      </c>
      <c r="BZ39" s="29">
        <v>-0.75888829999999996</v>
      </c>
      <c r="CA39" s="29">
        <v>-0.77606750000000002</v>
      </c>
      <c r="CB39" s="29">
        <v>0.79036209999999996</v>
      </c>
      <c r="CC39" s="29"/>
      <c r="CD39" s="29"/>
      <c r="CE39" s="29"/>
      <c r="CF39" s="29"/>
      <c r="CG39" s="29"/>
      <c r="CH39" s="29"/>
      <c r="CI39" s="29"/>
      <c r="CJ39" s="406"/>
      <c r="CK39" s="406"/>
      <c r="CL39" s="406"/>
      <c r="CM39" s="406"/>
      <c r="CN39" s="406"/>
      <c r="CO39" s="406"/>
      <c r="CP39" s="406"/>
      <c r="CQ39" s="406"/>
      <c r="CR39" s="406"/>
      <c r="CS39" s="406"/>
      <c r="CT39" s="406"/>
      <c r="CU39" s="406"/>
      <c r="CV39" s="406"/>
      <c r="CW39" s="406"/>
      <c r="CX39" s="406"/>
      <c r="CY39" s="406"/>
      <c r="CZ39" s="406"/>
      <c r="DA39" s="406"/>
      <c r="DB39" s="406"/>
      <c r="DC39" s="406"/>
      <c r="DD39" s="406"/>
      <c r="DE39" s="406"/>
      <c r="DF39" s="406"/>
      <c r="DG39" s="406"/>
      <c r="DH39" s="406"/>
      <c r="DI39" s="406"/>
      <c r="DJ39" s="406"/>
      <c r="DK39" s="406"/>
    </row>
    <row r="40" spans="1:115" s="401" customFormat="1" x14ac:dyDescent="0.25">
      <c r="A40" s="407">
        <v>3.6886000000000002E-2</v>
      </c>
      <c r="B40" s="407">
        <v>0.95123919999999995</v>
      </c>
      <c r="C40" s="407">
        <v>2.6214299999999999E-2</v>
      </c>
      <c r="D40" s="407">
        <v>1.1428476999999999</v>
      </c>
      <c r="E40" s="407">
        <v>1.2525675999999999</v>
      </c>
      <c r="F40" s="407">
        <v>1.3035412</v>
      </c>
      <c r="G40" s="407">
        <v>1.2060221</v>
      </c>
      <c r="H40" s="407">
        <v>1.2738967000000001</v>
      </c>
      <c r="I40" s="29">
        <v>-0.4305696</v>
      </c>
      <c r="J40" s="29">
        <v>-0.43702760000000002</v>
      </c>
      <c r="K40" s="29">
        <v>-0.45493210000000001</v>
      </c>
      <c r="L40" s="29">
        <v>0.44494919999999999</v>
      </c>
      <c r="M40" s="29">
        <v>-0.44389489999999998</v>
      </c>
      <c r="N40" s="29">
        <v>0.45727129999999999</v>
      </c>
      <c r="O40" s="29">
        <v>0.46289669999999999</v>
      </c>
      <c r="P40" s="29">
        <v>-0.47283520000000001</v>
      </c>
      <c r="Q40" s="29">
        <v>-0.1403257</v>
      </c>
      <c r="R40" s="29">
        <v>0.1241966</v>
      </c>
      <c r="S40" s="29">
        <v>9.3549800000000002E-2</v>
      </c>
      <c r="T40" s="29">
        <v>-8.1834599999999993E-2</v>
      </c>
      <c r="U40" s="29">
        <v>-5.6184499999999998E-2</v>
      </c>
      <c r="V40" s="29">
        <v>1.3015199999999999E-2</v>
      </c>
      <c r="W40" s="29">
        <v>-1.00199E-2</v>
      </c>
      <c r="X40" s="29">
        <v>-3.4110700000000001E-2</v>
      </c>
      <c r="Y40" s="29">
        <v>-0.26645730000000001</v>
      </c>
      <c r="Z40" s="29">
        <v>3.1411799999999997E-2</v>
      </c>
      <c r="AA40" s="29">
        <v>0.18528729999999999</v>
      </c>
      <c r="AB40" s="29">
        <v>-0.23746629999999999</v>
      </c>
      <c r="AC40" s="29">
        <v>0.30970999999999999</v>
      </c>
      <c r="AD40" s="29">
        <v>-0.2815665</v>
      </c>
      <c r="AE40" s="29">
        <v>-0.20104569999999999</v>
      </c>
      <c r="AF40" s="29">
        <v>0.17623910000000001</v>
      </c>
      <c r="AG40" s="29">
        <v>-0.31448369999999998</v>
      </c>
      <c r="AH40" s="29">
        <v>-0.44468049999999998</v>
      </c>
      <c r="AI40" s="29">
        <v>-0.35867539999999998</v>
      </c>
      <c r="AJ40" s="29">
        <v>-0.41701480000000002</v>
      </c>
      <c r="AK40" s="29">
        <v>0.40156449999999999</v>
      </c>
      <c r="AL40" s="29">
        <v>0.3660369</v>
      </c>
      <c r="AM40" s="29">
        <v>0.1953887</v>
      </c>
      <c r="AN40" s="29">
        <v>0.2779645</v>
      </c>
      <c r="AO40" s="29">
        <v>0.34219080000000002</v>
      </c>
      <c r="AP40" s="29">
        <v>-0.2754279</v>
      </c>
      <c r="AQ40" s="29">
        <v>0.3107432</v>
      </c>
      <c r="AR40" s="29">
        <v>-0.21650159999999999</v>
      </c>
      <c r="AS40" s="29">
        <v>-3.5832500000000003E-2</v>
      </c>
      <c r="AT40" s="29">
        <v>5.6991E-2</v>
      </c>
      <c r="AU40" s="29">
        <v>0.41721019999999998</v>
      </c>
      <c r="AV40" s="29">
        <v>-0.28629830000000001</v>
      </c>
      <c r="AW40" s="29">
        <v>1.103E-3</v>
      </c>
      <c r="AX40" s="29">
        <v>1.09008E-2</v>
      </c>
      <c r="AY40" s="29">
        <v>-0.11918189999999999</v>
      </c>
      <c r="AZ40" s="29">
        <v>-7.2984499999999994E-2</v>
      </c>
      <c r="BA40" s="29">
        <v>3.2433700000000003E-2</v>
      </c>
      <c r="BB40" s="29">
        <v>-7.8378699999999996E-2</v>
      </c>
      <c r="BC40" s="29">
        <v>-0.1175527</v>
      </c>
      <c r="BD40" s="29">
        <v>2.0252699999999998E-2</v>
      </c>
      <c r="BE40" s="29">
        <v>-0.52957100000000001</v>
      </c>
      <c r="BF40" s="29">
        <v>-0.52150580000000002</v>
      </c>
      <c r="BG40" s="29">
        <v>-0.30018489999999998</v>
      </c>
      <c r="BH40" s="29">
        <v>0.45257370000000002</v>
      </c>
      <c r="BI40" s="29">
        <v>0.51761009999999996</v>
      </c>
      <c r="BJ40" s="29">
        <v>-0.45477010000000001</v>
      </c>
      <c r="BK40" s="29">
        <v>0.27094449999999998</v>
      </c>
      <c r="BL40" s="29">
        <v>-0.37614579999999997</v>
      </c>
      <c r="BM40" s="29">
        <v>-0.2011656</v>
      </c>
      <c r="BN40" s="29">
        <v>0.1215463</v>
      </c>
      <c r="BO40" s="29">
        <v>-0.46245730000000002</v>
      </c>
      <c r="BP40" s="29">
        <v>-0.31883420000000001</v>
      </c>
      <c r="BQ40" s="29">
        <v>-0.1966707</v>
      </c>
      <c r="BR40" s="29">
        <v>0.35244959999999997</v>
      </c>
      <c r="BS40" s="29">
        <v>0.50093569999999998</v>
      </c>
      <c r="BT40" s="29">
        <v>0.50961920000000005</v>
      </c>
      <c r="BU40" s="29">
        <v>-0.43244680000000002</v>
      </c>
      <c r="BV40" s="29">
        <v>-0.48180230000000002</v>
      </c>
      <c r="BW40" s="29">
        <v>-0.45449139999999999</v>
      </c>
      <c r="BX40" s="29">
        <v>0.4542619</v>
      </c>
      <c r="BY40" s="29">
        <v>-0.4834157</v>
      </c>
      <c r="BZ40" s="29">
        <v>0.48687069999999999</v>
      </c>
      <c r="CA40" s="29">
        <v>0.44136120000000001</v>
      </c>
      <c r="CB40" s="29">
        <v>-0.42821090000000001</v>
      </c>
      <c r="CC40" s="29"/>
      <c r="CD40" s="29"/>
      <c r="CE40" s="29"/>
      <c r="CF40" s="29"/>
      <c r="CG40" s="29"/>
      <c r="CH40" s="29"/>
      <c r="CI40" s="29"/>
      <c r="CJ40" s="406"/>
      <c r="CK40" s="406"/>
      <c r="CL40" s="406"/>
      <c r="CM40" s="406"/>
      <c r="CN40" s="406"/>
      <c r="CO40" s="406"/>
      <c r="CP40" s="406"/>
      <c r="CQ40" s="406"/>
      <c r="CR40" s="406"/>
      <c r="CS40" s="406"/>
      <c r="CT40" s="406"/>
      <c r="CU40" s="406"/>
      <c r="CV40" s="406"/>
      <c r="CW40" s="406"/>
      <c r="CX40" s="406"/>
      <c r="CY40" s="406"/>
      <c r="CZ40" s="406"/>
      <c r="DA40" s="406"/>
      <c r="DB40" s="406"/>
      <c r="DC40" s="406"/>
      <c r="DD40" s="406"/>
      <c r="DE40" s="406"/>
      <c r="DF40" s="406"/>
      <c r="DG40" s="406"/>
      <c r="DH40" s="406"/>
      <c r="DI40" s="406"/>
      <c r="DJ40" s="406"/>
      <c r="DK40" s="406"/>
    </row>
    <row r="41" spans="1:115" s="401" customFormat="1" x14ac:dyDescent="0.25">
      <c r="A41" s="407">
        <v>1.0276088999999999</v>
      </c>
      <c r="B41" s="407">
        <v>0.8752683</v>
      </c>
      <c r="C41" s="407">
        <v>0.31700450000000002</v>
      </c>
      <c r="D41" s="407">
        <v>2.75736E-2</v>
      </c>
      <c r="E41" s="407">
        <v>3.6048799999999999E-2</v>
      </c>
      <c r="F41" s="407">
        <v>3.00688E-2</v>
      </c>
      <c r="G41" s="407">
        <v>3.3873899999999998E-2</v>
      </c>
      <c r="H41" s="407">
        <v>3.32866E-2</v>
      </c>
      <c r="I41" s="29">
        <v>0.43762489999999998</v>
      </c>
      <c r="J41" s="29">
        <v>0.44019979999999997</v>
      </c>
      <c r="K41" s="29">
        <v>0.43895709999999999</v>
      </c>
      <c r="L41" s="29">
        <v>-0.42589919999999998</v>
      </c>
      <c r="M41" s="29">
        <v>0.39424369999999997</v>
      </c>
      <c r="N41" s="29">
        <v>-0.39211010000000002</v>
      </c>
      <c r="O41" s="29">
        <v>-0.37931789999999999</v>
      </c>
      <c r="P41" s="29">
        <v>0.34616259999999999</v>
      </c>
      <c r="Q41" s="29">
        <v>-0.18167949999999999</v>
      </c>
      <c r="R41" s="29">
        <v>0.17288500000000001</v>
      </c>
      <c r="S41" s="29">
        <v>0.19867570000000001</v>
      </c>
      <c r="T41" s="29">
        <v>-0.27032240000000002</v>
      </c>
      <c r="U41" s="29">
        <v>0.35582320000000001</v>
      </c>
      <c r="V41" s="29">
        <v>-0.38405089999999997</v>
      </c>
      <c r="W41" s="29">
        <v>-0.41649059999999999</v>
      </c>
      <c r="X41" s="29">
        <v>0.44641599999999998</v>
      </c>
      <c r="Y41" s="29">
        <v>-0.38062020000000002</v>
      </c>
      <c r="Z41" s="29">
        <v>-0.1424001</v>
      </c>
      <c r="AA41" s="29">
        <v>-6.6439399999999996E-2</v>
      </c>
      <c r="AB41" s="29">
        <v>6.0385899999999999E-2</v>
      </c>
      <c r="AC41" s="29">
        <v>7.3726399999999997E-2</v>
      </c>
      <c r="AD41" s="29">
        <v>-7.4131000000000002E-2</v>
      </c>
      <c r="AE41" s="29">
        <v>-1.03646E-2</v>
      </c>
      <c r="AF41" s="29">
        <v>2.9959000000000001E-3</v>
      </c>
      <c r="AG41" s="29">
        <v>-8.4531899999999993E-2</v>
      </c>
      <c r="AH41" s="29">
        <v>-0.34786159999999999</v>
      </c>
      <c r="AI41" s="29">
        <v>-0.428869</v>
      </c>
      <c r="AJ41" s="29">
        <v>-0.3995012</v>
      </c>
      <c r="AK41" s="29">
        <v>0.4110724</v>
      </c>
      <c r="AL41" s="29">
        <v>0.34216800000000003</v>
      </c>
      <c r="AM41" s="29">
        <v>5.0337300000000001E-2</v>
      </c>
      <c r="AN41" s="29">
        <v>0.25897619999999999</v>
      </c>
      <c r="AO41" s="29">
        <v>-4.3764999999999998E-2</v>
      </c>
      <c r="AP41" s="29">
        <v>0.1236295</v>
      </c>
      <c r="AQ41" s="29">
        <v>1.37179E-2</v>
      </c>
      <c r="AR41" s="29">
        <v>-8.3356000000000003E-3</v>
      </c>
      <c r="AS41" s="29">
        <v>-1.0493499999999999E-2</v>
      </c>
      <c r="AT41" s="29">
        <v>0.16080059999999999</v>
      </c>
      <c r="AU41" s="29">
        <v>0.34117809999999998</v>
      </c>
      <c r="AV41" s="29">
        <v>-0.2520056</v>
      </c>
      <c r="AW41" s="29">
        <v>0.22502610000000001</v>
      </c>
      <c r="AX41" s="29">
        <v>0.2176758</v>
      </c>
      <c r="AY41" s="29">
        <v>-0.1783332</v>
      </c>
      <c r="AZ41" s="29">
        <v>-0.21028949999999999</v>
      </c>
      <c r="BA41" s="29">
        <v>0.1349998</v>
      </c>
      <c r="BB41" s="29">
        <v>-0.1457937</v>
      </c>
      <c r="BC41" s="29">
        <v>-5.1099100000000001E-2</v>
      </c>
      <c r="BD41" s="29">
        <v>-8.9230699999999996E-2</v>
      </c>
      <c r="BE41" s="29">
        <v>-0.27227020000000002</v>
      </c>
      <c r="BF41" s="29">
        <v>-0.54943350000000002</v>
      </c>
      <c r="BG41" s="29">
        <v>0.2035286</v>
      </c>
      <c r="BH41" s="29">
        <v>7.9589999999999999E-4</v>
      </c>
      <c r="BI41" s="29">
        <v>0.18868019999999999</v>
      </c>
      <c r="BJ41" s="29">
        <v>-3.1679600000000002E-2</v>
      </c>
      <c r="BK41" s="29">
        <v>-0.26470929999999998</v>
      </c>
      <c r="BL41" s="29">
        <v>0.19242500000000001</v>
      </c>
      <c r="BM41" s="29">
        <v>-0.52968300000000001</v>
      </c>
      <c r="BN41" s="29">
        <v>-0.32865889999999998</v>
      </c>
      <c r="BO41" s="29">
        <v>-0.57466830000000002</v>
      </c>
      <c r="BP41" s="29">
        <v>-0.59787970000000001</v>
      </c>
      <c r="BQ41" s="29">
        <v>-0.55682880000000001</v>
      </c>
      <c r="BR41" s="29">
        <v>0.59172190000000002</v>
      </c>
      <c r="BS41" s="29">
        <v>0.54899600000000004</v>
      </c>
      <c r="BT41" s="29">
        <v>0.5698413</v>
      </c>
      <c r="BU41" s="29">
        <v>0.46498640000000002</v>
      </c>
      <c r="BV41" s="29">
        <v>0.40309859999999997</v>
      </c>
      <c r="BW41" s="29">
        <v>0.41933670000000001</v>
      </c>
      <c r="BX41" s="29">
        <v>-0.42489529999999998</v>
      </c>
      <c r="BY41" s="29">
        <v>0.4237358</v>
      </c>
      <c r="BZ41" s="29">
        <v>-0.42181649999999998</v>
      </c>
      <c r="CA41" s="29">
        <v>-0.4353515</v>
      </c>
      <c r="CB41" s="29">
        <v>0.42496020000000001</v>
      </c>
      <c r="CC41" s="29"/>
      <c r="CD41" s="29"/>
      <c r="CE41" s="29"/>
      <c r="CF41" s="29"/>
      <c r="CG41" s="29"/>
      <c r="CH41" s="29"/>
      <c r="CI41" s="29"/>
      <c r="CJ41" s="406"/>
      <c r="CK41" s="406"/>
      <c r="CL41" s="406"/>
      <c r="CM41" s="406"/>
      <c r="CN41" s="406"/>
      <c r="CO41" s="406"/>
      <c r="CP41" s="406"/>
      <c r="CQ41" s="406"/>
      <c r="CR41" s="406"/>
      <c r="CS41" s="406"/>
      <c r="CT41" s="406"/>
      <c r="CU41" s="406"/>
      <c r="CV41" s="406"/>
      <c r="CW41" s="406"/>
      <c r="CX41" s="406"/>
      <c r="CY41" s="406"/>
      <c r="CZ41" s="406"/>
      <c r="DA41" s="406"/>
      <c r="DB41" s="406"/>
      <c r="DC41" s="406"/>
      <c r="DD41" s="406"/>
      <c r="DE41" s="406"/>
      <c r="DF41" s="406"/>
      <c r="DG41" s="406"/>
      <c r="DH41" s="406"/>
      <c r="DI41" s="406"/>
      <c r="DJ41" s="406"/>
      <c r="DK41" s="406"/>
    </row>
    <row r="42" spans="1:115" s="401" customFormat="1" x14ac:dyDescent="0.25">
      <c r="A42" s="407">
        <v>0.8676682</v>
      </c>
      <c r="B42" s="407">
        <v>4.6158999999999999E-2</v>
      </c>
      <c r="C42" s="407">
        <v>0.27597690000000002</v>
      </c>
      <c r="D42" s="407">
        <v>0.29164220000000002</v>
      </c>
      <c r="E42" s="407">
        <v>0.72791159999999999</v>
      </c>
      <c r="F42" s="407">
        <v>0.20577809999999999</v>
      </c>
      <c r="G42" s="407">
        <v>0.26785789999999998</v>
      </c>
      <c r="H42" s="407">
        <v>0.19743620000000001</v>
      </c>
      <c r="I42" s="29">
        <v>-0.3425549</v>
      </c>
      <c r="J42" s="29">
        <v>-0.30766729999999998</v>
      </c>
      <c r="K42" s="29">
        <v>-0.2908597</v>
      </c>
      <c r="L42" s="29">
        <v>0.31024269999999998</v>
      </c>
      <c r="M42" s="29">
        <v>-0.30374200000000001</v>
      </c>
      <c r="N42" s="29">
        <v>0.27720470000000003</v>
      </c>
      <c r="O42" s="29">
        <v>0.2472828</v>
      </c>
      <c r="P42" s="29">
        <v>-0.23817630000000001</v>
      </c>
      <c r="Q42" s="29">
        <v>-0.25516169999999999</v>
      </c>
      <c r="R42" s="29">
        <v>0.29335290000000003</v>
      </c>
      <c r="S42" s="29">
        <v>0.25545709999999999</v>
      </c>
      <c r="T42" s="29">
        <v>-0.28228239999999999</v>
      </c>
      <c r="U42" s="29">
        <v>0.32635530000000001</v>
      </c>
      <c r="V42" s="29">
        <v>-0.3060541</v>
      </c>
      <c r="W42" s="29">
        <v>-0.33401249999999999</v>
      </c>
      <c r="X42" s="29">
        <v>0.34691169999999999</v>
      </c>
      <c r="Y42" s="29">
        <v>-8.3504599999999998E-2</v>
      </c>
      <c r="Z42" s="29">
        <v>-0.32473800000000003</v>
      </c>
      <c r="AA42" s="29">
        <v>-0.48892069999999999</v>
      </c>
      <c r="AB42" s="29">
        <v>0.37124370000000001</v>
      </c>
      <c r="AC42" s="29">
        <v>-0.23167969999999999</v>
      </c>
      <c r="AD42" s="29">
        <v>0.40368419999999999</v>
      </c>
      <c r="AE42" s="29">
        <v>0.47389340000000002</v>
      </c>
      <c r="AF42" s="29">
        <v>-0.3841096</v>
      </c>
      <c r="AG42" s="29">
        <v>0.42424230000000002</v>
      </c>
      <c r="AH42" s="29">
        <v>0.37471890000000002</v>
      </c>
      <c r="AI42" s="29">
        <v>0.1861611</v>
      </c>
      <c r="AJ42" s="29">
        <v>0.31220540000000002</v>
      </c>
      <c r="AK42" s="29">
        <v>-0.2675747</v>
      </c>
      <c r="AL42" s="29">
        <v>-0.22163910000000001</v>
      </c>
      <c r="AM42" s="29">
        <v>2.7809799999999999E-2</v>
      </c>
      <c r="AN42" s="29">
        <v>0.36745060000000002</v>
      </c>
      <c r="AO42" s="29">
        <v>-0.38014680000000001</v>
      </c>
      <c r="AP42" s="29">
        <v>0.21784319999999999</v>
      </c>
      <c r="AQ42" s="29">
        <v>-0.32315080000000002</v>
      </c>
      <c r="AR42" s="29">
        <v>0.14959449999999999</v>
      </c>
      <c r="AS42" s="29">
        <v>-0.53834669999999996</v>
      </c>
      <c r="AT42" s="29">
        <v>-0.33387559999999999</v>
      </c>
      <c r="AU42" s="29">
        <v>-3.5847900000000002E-2</v>
      </c>
      <c r="AV42" s="29">
        <v>0.71436999999999995</v>
      </c>
      <c r="AW42" s="29">
        <v>0.64187590000000005</v>
      </c>
      <c r="AX42" s="29">
        <v>0.6975133</v>
      </c>
      <c r="AY42" s="29">
        <v>-0.68558839999999999</v>
      </c>
      <c r="AZ42" s="29">
        <v>-0.74484479999999997</v>
      </c>
      <c r="BA42" s="29">
        <v>0.61606959999999999</v>
      </c>
      <c r="BB42" s="29">
        <v>-0.70680299999999996</v>
      </c>
      <c r="BC42" s="29">
        <v>0.76547639999999995</v>
      </c>
      <c r="BD42" s="29">
        <v>6.4119399999999993E-2</v>
      </c>
      <c r="BE42" s="29">
        <v>-0.18584680000000001</v>
      </c>
      <c r="BF42" s="29">
        <v>-8.1073500000000007E-2</v>
      </c>
      <c r="BG42" s="29">
        <v>-3.85828E-2</v>
      </c>
      <c r="BH42" s="29">
        <v>0.1052935</v>
      </c>
      <c r="BI42" s="29">
        <v>6.8761500000000003E-2</v>
      </c>
      <c r="BJ42" s="29">
        <v>-3.5141199999999997E-2</v>
      </c>
      <c r="BK42" s="29">
        <v>8.4459800000000002E-2</v>
      </c>
      <c r="BL42" s="29">
        <v>-0.14644550000000001</v>
      </c>
      <c r="BM42" s="29">
        <v>0.19882469999999999</v>
      </c>
      <c r="BN42" s="29">
        <v>0.18086199999999999</v>
      </c>
      <c r="BO42" s="29">
        <v>-2.18982E-2</v>
      </c>
      <c r="BP42" s="29">
        <v>9.9898999999999995E-3</v>
      </c>
      <c r="BQ42" s="29">
        <v>-2.5027600000000001E-2</v>
      </c>
      <c r="BR42" s="29">
        <v>7.0766200000000001E-2</v>
      </c>
      <c r="BS42" s="29">
        <v>8.17243E-2</v>
      </c>
      <c r="BT42" s="29">
        <v>5.60721E-2</v>
      </c>
      <c r="BU42" s="29">
        <v>2.7290999999999999E-3</v>
      </c>
      <c r="BV42" s="29">
        <v>1.2304900000000001E-2</v>
      </c>
      <c r="BW42" s="29">
        <v>4.0902000000000004E-3</v>
      </c>
      <c r="BX42" s="29">
        <v>-2.0325599999999999E-2</v>
      </c>
      <c r="BY42" s="29">
        <v>3.5325500000000003E-2</v>
      </c>
      <c r="BZ42" s="29">
        <v>-1.08354E-2</v>
      </c>
      <c r="CA42" s="29">
        <v>2.9782200000000002E-2</v>
      </c>
      <c r="CB42" s="29">
        <v>3.6579500000000001E-2</v>
      </c>
      <c r="CC42" s="29"/>
      <c r="CD42" s="29"/>
      <c r="CE42" s="29"/>
      <c r="CF42" s="29"/>
      <c r="CG42" s="29"/>
      <c r="CH42" s="29"/>
      <c r="CI42" s="29"/>
      <c r="CJ42" s="406"/>
      <c r="CK42" s="406"/>
      <c r="CL42" s="406"/>
      <c r="CM42" s="406"/>
      <c r="CN42" s="406"/>
      <c r="CO42" s="406"/>
      <c r="CP42" s="406"/>
      <c r="CQ42" s="406"/>
      <c r="CR42" s="406"/>
      <c r="CS42" s="406"/>
      <c r="CT42" s="406"/>
      <c r="CU42" s="406"/>
      <c r="CV42" s="406"/>
      <c r="CW42" s="406"/>
      <c r="CX42" s="406"/>
      <c r="CY42" s="406"/>
      <c r="CZ42" s="406"/>
      <c r="DA42" s="406"/>
      <c r="DB42" s="406"/>
      <c r="DC42" s="406"/>
      <c r="DD42" s="406"/>
      <c r="DE42" s="406"/>
      <c r="DF42" s="406"/>
      <c r="DG42" s="406"/>
      <c r="DH42" s="406"/>
      <c r="DI42" s="406"/>
      <c r="DJ42" s="406"/>
      <c r="DK42" s="406"/>
    </row>
    <row r="43" spans="1:115" s="401" customFormat="1" x14ac:dyDescent="0.25">
      <c r="A43" s="407">
        <v>0.26597769999999998</v>
      </c>
      <c r="B43" s="407">
        <v>0.21941579999999999</v>
      </c>
      <c r="C43" s="407">
        <v>0.97329350000000003</v>
      </c>
      <c r="D43" s="407">
        <v>0.32640570000000002</v>
      </c>
      <c r="E43" s="407">
        <v>0.25203969999999998</v>
      </c>
      <c r="F43" s="407">
        <v>0.33711609999999997</v>
      </c>
      <c r="G43" s="407">
        <v>0.2126065</v>
      </c>
      <c r="H43" s="407">
        <v>0.28488649999999999</v>
      </c>
      <c r="I43" s="29">
        <v>0.10473830000000001</v>
      </c>
      <c r="J43" s="29">
        <v>7.9033400000000004E-2</v>
      </c>
      <c r="K43" s="29">
        <v>2.7048800000000001E-2</v>
      </c>
      <c r="L43" s="29">
        <v>6.2953999999999996E-2</v>
      </c>
      <c r="M43" s="29">
        <v>-0.20448859999999999</v>
      </c>
      <c r="N43" s="29">
        <v>0.20881710000000001</v>
      </c>
      <c r="O43" s="29">
        <v>0.1962604</v>
      </c>
      <c r="P43" s="29">
        <v>-0.26805200000000001</v>
      </c>
      <c r="Q43" s="29">
        <v>-0.4702788</v>
      </c>
      <c r="R43" s="29">
        <v>0.47727740000000002</v>
      </c>
      <c r="S43" s="29">
        <v>0.46360889999999999</v>
      </c>
      <c r="T43" s="29">
        <v>-0.48390569999999999</v>
      </c>
      <c r="U43" s="29">
        <v>0.46932780000000002</v>
      </c>
      <c r="V43" s="29">
        <v>-0.4440016</v>
      </c>
      <c r="W43" s="29">
        <v>-0.39022570000000001</v>
      </c>
      <c r="X43" s="29">
        <v>0.40019320000000003</v>
      </c>
      <c r="Y43" s="29">
        <v>0.2128833</v>
      </c>
      <c r="Z43" s="29">
        <v>-0.1742697</v>
      </c>
      <c r="AA43" s="29">
        <v>-0.20061599999999999</v>
      </c>
      <c r="AB43" s="29">
        <v>0.24954960000000001</v>
      </c>
      <c r="AC43" s="29">
        <v>-0.197018</v>
      </c>
      <c r="AD43" s="29">
        <v>0.2280963</v>
      </c>
      <c r="AE43" s="29">
        <v>0.1702632</v>
      </c>
      <c r="AF43" s="29">
        <v>-0.21920200000000001</v>
      </c>
      <c r="AG43" s="29">
        <v>0.45971050000000002</v>
      </c>
      <c r="AH43" s="29">
        <v>0.3231272</v>
      </c>
      <c r="AI43" s="29">
        <v>0.38856580000000002</v>
      </c>
      <c r="AJ43" s="29">
        <v>0.17846500000000001</v>
      </c>
      <c r="AK43" s="29">
        <v>6.5146599999999999E-2</v>
      </c>
      <c r="AL43" s="29">
        <v>0.30406080000000002</v>
      </c>
      <c r="AM43" s="29">
        <v>0.68618959999999996</v>
      </c>
      <c r="AN43" s="29">
        <v>-0.26565490000000003</v>
      </c>
      <c r="AO43" s="29">
        <v>0.66854570000000002</v>
      </c>
      <c r="AP43" s="29">
        <v>-0.75407760000000001</v>
      </c>
      <c r="AQ43" s="29">
        <v>0.75641009999999997</v>
      </c>
      <c r="AR43" s="29">
        <v>-0.76384949999999996</v>
      </c>
      <c r="AS43" s="29">
        <v>-0.38380370000000003</v>
      </c>
      <c r="AT43" s="29">
        <v>-0.5376263</v>
      </c>
      <c r="AU43" s="29">
        <v>-0.40074330000000002</v>
      </c>
      <c r="AV43" s="29">
        <v>-0.30753970000000003</v>
      </c>
      <c r="AW43" s="29">
        <v>-8.2377599999999995E-2</v>
      </c>
      <c r="AX43" s="29">
        <v>-0.1698741</v>
      </c>
      <c r="AY43" s="29">
        <v>4.9975899999999997E-2</v>
      </c>
      <c r="AZ43" s="29">
        <v>0.25739079999999998</v>
      </c>
      <c r="BA43" s="29">
        <v>-0.73505379999999998</v>
      </c>
      <c r="BB43" s="29">
        <v>0.55754170000000003</v>
      </c>
      <c r="BC43" s="29">
        <v>-0.37141069999999998</v>
      </c>
      <c r="BD43" s="29">
        <v>0.73125859999999998</v>
      </c>
      <c r="BE43" s="29">
        <v>-0.1000775</v>
      </c>
      <c r="BF43" s="29">
        <v>-1.51664E-2</v>
      </c>
      <c r="BG43" s="29">
        <v>5.7883700000000003E-2</v>
      </c>
      <c r="BH43" s="29">
        <v>-1.41674E-2</v>
      </c>
      <c r="BI43" s="29">
        <v>3.3625599999999999E-2</v>
      </c>
      <c r="BJ43" s="29">
        <v>-2.08747E-2</v>
      </c>
      <c r="BK43" s="29">
        <v>-8.2083E-3</v>
      </c>
      <c r="BL43" s="29">
        <v>8.1099599999999994E-2</v>
      </c>
      <c r="BM43" s="29">
        <v>0.1336994</v>
      </c>
      <c r="BN43" s="29">
        <v>-7.6749700000000004E-2</v>
      </c>
      <c r="BO43" s="29">
        <v>2.4995199999999999E-2</v>
      </c>
      <c r="BP43" s="29">
        <v>7.7352699999999996E-2</v>
      </c>
      <c r="BQ43" s="29">
        <v>5.7711999999999999E-2</v>
      </c>
      <c r="BR43" s="29">
        <v>-7.9166100000000003E-2</v>
      </c>
      <c r="BS43" s="29">
        <v>-7.0164400000000002E-2</v>
      </c>
      <c r="BT43" s="29">
        <v>-0.1084821</v>
      </c>
      <c r="BU43" s="29">
        <v>0.1720005</v>
      </c>
      <c r="BV43" s="29">
        <v>0.16603689999999999</v>
      </c>
      <c r="BW43" s="29">
        <v>0.1203161</v>
      </c>
      <c r="BX43" s="29">
        <v>-0.1088445</v>
      </c>
      <c r="BY43" s="29">
        <v>5.2773399999999998E-2</v>
      </c>
      <c r="BZ43" s="29">
        <v>-9.0439599999999995E-2</v>
      </c>
      <c r="CA43" s="29">
        <v>-7.6344700000000001E-2</v>
      </c>
      <c r="CB43" s="29">
        <v>4.1304899999999999E-2</v>
      </c>
      <c r="CC43" s="29"/>
      <c r="CD43" s="29"/>
      <c r="CE43" s="29"/>
      <c r="CF43" s="29"/>
      <c r="CG43" s="29"/>
      <c r="CH43" s="29"/>
      <c r="CI43" s="29"/>
      <c r="CJ43" s="406"/>
      <c r="CK43" s="406"/>
      <c r="CL43" s="406"/>
      <c r="CM43" s="406"/>
      <c r="CN43" s="406"/>
      <c r="CO43" s="406"/>
      <c r="CP43" s="406"/>
      <c r="CQ43" s="406"/>
      <c r="CR43" s="406"/>
      <c r="CS43" s="406"/>
      <c r="CT43" s="406"/>
      <c r="CU43" s="406"/>
      <c r="CV43" s="406"/>
      <c r="CW43" s="406"/>
      <c r="CX43" s="406"/>
      <c r="CY43" s="406"/>
      <c r="CZ43" s="406"/>
      <c r="DA43" s="406"/>
      <c r="DB43" s="406"/>
      <c r="DC43" s="406"/>
      <c r="DD43" s="406"/>
      <c r="DE43" s="406"/>
      <c r="DF43" s="406"/>
      <c r="DG43" s="406"/>
      <c r="DH43" s="406"/>
      <c r="DI43" s="406"/>
      <c r="DJ43" s="406"/>
      <c r="DK43" s="406"/>
    </row>
    <row r="44" spans="1:115" s="401" customFormat="1" x14ac:dyDescent="0.25">
      <c r="A44" s="407">
        <v>0.30448209999999998</v>
      </c>
      <c r="B44" s="407">
        <v>0.29032970000000002</v>
      </c>
      <c r="C44" s="407">
        <v>0.88869830000000005</v>
      </c>
      <c r="D44" s="407">
        <v>0.49310130000000002</v>
      </c>
      <c r="E44" s="407">
        <v>0.35366429999999999</v>
      </c>
      <c r="F44" s="407">
        <v>0.48380299999999998</v>
      </c>
      <c r="G44" s="407">
        <v>0.77266550000000001</v>
      </c>
      <c r="H44" s="407">
        <v>0.64738180000000001</v>
      </c>
      <c r="I44" s="29">
        <v>-0.1281873</v>
      </c>
      <c r="J44" s="29">
        <v>-0.15291969999999999</v>
      </c>
      <c r="K44" s="29">
        <v>-0.15762090000000001</v>
      </c>
      <c r="L44" s="29">
        <v>0.19972699999999999</v>
      </c>
      <c r="M44" s="29">
        <v>-0.22956689999999999</v>
      </c>
      <c r="N44" s="29">
        <v>0.26318130000000001</v>
      </c>
      <c r="O44" s="29">
        <v>0.2521988</v>
      </c>
      <c r="P44" s="29">
        <v>-0.29049249999999999</v>
      </c>
      <c r="Q44" s="29">
        <v>-0.42448649999999999</v>
      </c>
      <c r="R44" s="29">
        <v>0.43231239999999999</v>
      </c>
      <c r="S44" s="29">
        <v>0.43825989999999998</v>
      </c>
      <c r="T44" s="29">
        <v>-0.45011010000000001</v>
      </c>
      <c r="U44" s="29">
        <v>0.48178260000000001</v>
      </c>
      <c r="V44" s="29">
        <v>-0.46133489999999999</v>
      </c>
      <c r="W44" s="29">
        <v>-0.4949268</v>
      </c>
      <c r="X44" s="29">
        <v>0.45037070000000001</v>
      </c>
      <c r="Y44" s="29">
        <v>-0.6686126</v>
      </c>
      <c r="Z44" s="29">
        <v>-0.41841390000000001</v>
      </c>
      <c r="AA44" s="29">
        <v>-0.24555650000000001</v>
      </c>
      <c r="AB44" s="29">
        <v>0.14376340000000001</v>
      </c>
      <c r="AC44" s="29">
        <v>3.4803E-3</v>
      </c>
      <c r="AD44" s="29">
        <v>2.9584200000000001E-2</v>
      </c>
      <c r="AE44" s="29">
        <v>2.7914700000000001E-2</v>
      </c>
      <c r="AF44" s="29">
        <v>4.18959E-2</v>
      </c>
      <c r="AG44" s="29">
        <v>-0.134377</v>
      </c>
      <c r="AH44" s="29">
        <v>-0.55038969999999998</v>
      </c>
      <c r="AI44" s="29">
        <v>-0.63556480000000004</v>
      </c>
      <c r="AJ44" s="29">
        <v>-0.60405310000000001</v>
      </c>
      <c r="AK44" s="29">
        <v>0.46658440000000001</v>
      </c>
      <c r="AL44" s="29">
        <v>0.28913</v>
      </c>
      <c r="AM44" s="29">
        <v>-0.23722219999999999</v>
      </c>
      <c r="AN44" s="29">
        <v>0.28984840000000001</v>
      </c>
      <c r="AO44" s="29">
        <v>-2.4824999999999999E-3</v>
      </c>
      <c r="AP44" s="29">
        <v>0.16324959999999999</v>
      </c>
      <c r="AQ44" s="29">
        <v>-4.3144700000000001E-2</v>
      </c>
      <c r="AR44" s="29">
        <v>0.29681740000000001</v>
      </c>
      <c r="AS44" s="29">
        <v>0.38903320000000002</v>
      </c>
      <c r="AT44" s="29">
        <v>0.60196859999999996</v>
      </c>
      <c r="AU44" s="29">
        <v>0.51447810000000005</v>
      </c>
      <c r="AV44" s="29">
        <v>-0.33366170000000001</v>
      </c>
      <c r="AW44" s="29">
        <v>-0.1907837</v>
      </c>
      <c r="AX44" s="29">
        <v>-0.15780440000000001</v>
      </c>
      <c r="AY44" s="29">
        <v>0.24042859999999999</v>
      </c>
      <c r="AZ44" s="29">
        <v>0.10301920000000001</v>
      </c>
      <c r="BA44" s="29">
        <v>0.2287611</v>
      </c>
      <c r="BB44" s="29">
        <v>-0.1120457</v>
      </c>
      <c r="BC44" s="29">
        <v>-0.21428739999999999</v>
      </c>
      <c r="BD44" s="29">
        <v>-0.46462300000000001</v>
      </c>
      <c r="BE44" s="29">
        <v>0.46448719999999999</v>
      </c>
      <c r="BF44" s="29">
        <v>0.49468269999999998</v>
      </c>
      <c r="BG44" s="29">
        <v>-5.08621E-2</v>
      </c>
      <c r="BH44" s="29">
        <v>-0.25230550000000002</v>
      </c>
      <c r="BI44" s="29">
        <v>-0.32294469999999997</v>
      </c>
      <c r="BJ44" s="29">
        <v>0.20928079999999999</v>
      </c>
      <c r="BK44" s="29">
        <v>-5.8042400000000001E-2</v>
      </c>
      <c r="BL44" s="29">
        <v>0.1104685</v>
      </c>
      <c r="BM44" s="29">
        <v>0.28465629999999997</v>
      </c>
      <c r="BN44" s="29">
        <v>5.3810900000000002E-2</v>
      </c>
      <c r="BO44" s="29">
        <v>0.49989060000000002</v>
      </c>
      <c r="BP44" s="29">
        <v>0.45707740000000002</v>
      </c>
      <c r="BQ44" s="29">
        <v>0.43523689999999998</v>
      </c>
      <c r="BR44" s="29">
        <v>-0.46331699999999998</v>
      </c>
      <c r="BS44" s="29">
        <v>-0.56554669999999996</v>
      </c>
      <c r="BT44" s="29">
        <v>-0.53464610000000001</v>
      </c>
      <c r="BU44" s="29">
        <v>7.1393799999999993E-2</v>
      </c>
      <c r="BV44" s="29">
        <v>0.1120859</v>
      </c>
      <c r="BW44" s="29">
        <v>8.1843600000000002E-2</v>
      </c>
      <c r="BX44" s="29">
        <v>-2.5897199999999999E-2</v>
      </c>
      <c r="BY44" s="29">
        <v>8.2708999999999994E-3</v>
      </c>
      <c r="BZ44" s="29">
        <v>7.2678999999999999E-3</v>
      </c>
      <c r="CA44" s="29">
        <v>-2.3892500000000001E-2</v>
      </c>
      <c r="CB44" s="29">
        <v>-4.1935899999999998E-2</v>
      </c>
      <c r="CC44" s="29"/>
      <c r="CD44" s="29"/>
      <c r="CE44" s="29"/>
      <c r="CF44" s="29"/>
      <c r="CG44" s="29"/>
      <c r="CH44" s="29"/>
      <c r="CI44" s="29"/>
      <c r="CJ44" s="406"/>
      <c r="CK44" s="406"/>
      <c r="CL44" s="406"/>
      <c r="CM44" s="406"/>
      <c r="CN44" s="406"/>
      <c r="CO44" s="406"/>
      <c r="CP44" s="406"/>
      <c r="CQ44" s="406"/>
      <c r="CR44" s="406"/>
      <c r="CS44" s="406"/>
      <c r="CT44" s="406"/>
      <c r="CU44" s="406"/>
      <c r="CV44" s="406"/>
      <c r="CW44" s="406"/>
      <c r="CX44" s="406"/>
      <c r="CY44" s="406"/>
      <c r="CZ44" s="406"/>
      <c r="DA44" s="406"/>
      <c r="DB44" s="406"/>
      <c r="DC44" s="406"/>
      <c r="DD44" s="406"/>
      <c r="DE44" s="406"/>
      <c r="DF44" s="406"/>
      <c r="DG44" s="406"/>
      <c r="DH44" s="406"/>
      <c r="DI44" s="406"/>
      <c r="DJ44" s="406"/>
      <c r="DK44" s="406"/>
    </row>
    <row r="45" spans="1:115" s="401" customFormat="1" x14ac:dyDescent="0.25">
      <c r="A45" s="407">
        <v>0.61203209999999997</v>
      </c>
      <c r="B45" s="407">
        <v>0.65118969999999998</v>
      </c>
      <c r="C45" s="407">
        <v>0.54908939999999995</v>
      </c>
      <c r="D45" s="407">
        <v>0.67223140000000003</v>
      </c>
      <c r="E45" s="407">
        <v>0.57259899999999997</v>
      </c>
      <c r="F45" s="407">
        <v>0.73121639999999999</v>
      </c>
      <c r="G45" s="407">
        <v>0.49902770000000002</v>
      </c>
      <c r="H45" s="407">
        <v>0.4665377</v>
      </c>
      <c r="I45" s="29">
        <v>-9.2685600000000007E-2</v>
      </c>
      <c r="J45" s="29">
        <v>-8.2731899999999997E-2</v>
      </c>
      <c r="K45" s="29">
        <v>-0.1135901</v>
      </c>
      <c r="L45" s="29">
        <v>0.14856910000000001</v>
      </c>
      <c r="M45" s="29">
        <v>-0.1877471</v>
      </c>
      <c r="N45" s="29">
        <v>0.1926687</v>
      </c>
      <c r="O45" s="29">
        <v>0.24757599999999999</v>
      </c>
      <c r="P45" s="29">
        <v>-0.2746401</v>
      </c>
      <c r="Q45" s="29">
        <v>-0.52952379999999999</v>
      </c>
      <c r="R45" s="29">
        <v>0.51126530000000003</v>
      </c>
      <c r="S45" s="29">
        <v>0.51184090000000004</v>
      </c>
      <c r="T45" s="29">
        <v>-0.4933978</v>
      </c>
      <c r="U45" s="29">
        <v>0.43243989999999999</v>
      </c>
      <c r="V45" s="29">
        <v>-0.42332039999999999</v>
      </c>
      <c r="W45" s="29">
        <v>-0.36945149999999999</v>
      </c>
      <c r="X45" s="29">
        <v>0.34910069999999999</v>
      </c>
      <c r="Y45" s="29">
        <v>0.2806669</v>
      </c>
      <c r="Z45" s="29">
        <v>0.20206660000000001</v>
      </c>
      <c r="AA45" s="29">
        <v>4.2463899999999999E-2</v>
      </c>
      <c r="AB45" s="29">
        <v>-0.1551614</v>
      </c>
      <c r="AC45" s="29">
        <v>0.2104039</v>
      </c>
      <c r="AD45" s="29">
        <v>-0.16688929999999999</v>
      </c>
      <c r="AE45" s="29">
        <v>-0.1239126</v>
      </c>
      <c r="AF45" s="29">
        <v>0.17874419999999999</v>
      </c>
      <c r="AG45" s="29">
        <v>4.2219399999999997E-2</v>
      </c>
      <c r="AH45" s="29">
        <v>0.30360670000000001</v>
      </c>
      <c r="AI45" s="29">
        <v>0.30280879999999999</v>
      </c>
      <c r="AJ45" s="29">
        <v>0.39555289999999999</v>
      </c>
      <c r="AK45" s="29">
        <v>-0.60032189999999996</v>
      </c>
      <c r="AL45" s="29">
        <v>-0.72179649999999995</v>
      </c>
      <c r="AM45" s="29">
        <v>-0.62584399999999996</v>
      </c>
      <c r="AN45" s="29">
        <v>-0.72060340000000001</v>
      </c>
      <c r="AO45" s="29">
        <v>-0.51334420000000003</v>
      </c>
      <c r="AP45" s="29">
        <v>0.50626150000000003</v>
      </c>
      <c r="AQ45" s="29">
        <v>-0.46469909999999998</v>
      </c>
      <c r="AR45" s="29">
        <v>0.48240349999999999</v>
      </c>
      <c r="AS45" s="29">
        <v>0.52823419999999999</v>
      </c>
      <c r="AT45" s="29">
        <v>0.2407522</v>
      </c>
      <c r="AU45" s="29">
        <v>-0.51673610000000003</v>
      </c>
      <c r="AV45" s="29">
        <v>0.2225241</v>
      </c>
      <c r="AW45" s="29">
        <v>-0.53349080000000004</v>
      </c>
      <c r="AX45" s="29">
        <v>-0.51033539999999999</v>
      </c>
      <c r="AY45" s="29">
        <v>0.52430399999999999</v>
      </c>
      <c r="AZ45" s="29">
        <v>0.4474303</v>
      </c>
      <c r="BA45" s="29">
        <v>-6.9685899999999995E-2</v>
      </c>
      <c r="BB45" s="29">
        <v>0.30807820000000002</v>
      </c>
      <c r="BC45" s="29">
        <v>-0.20107659999999999</v>
      </c>
      <c r="BD45" s="29">
        <v>-0.37074049999999997</v>
      </c>
      <c r="BE45" s="29">
        <v>-0.169821</v>
      </c>
      <c r="BF45" s="29">
        <v>-0.28056730000000002</v>
      </c>
      <c r="BG45" s="29">
        <v>-5.2313100000000001E-2</v>
      </c>
      <c r="BH45" s="29">
        <v>0.12387570000000001</v>
      </c>
      <c r="BI45" s="29">
        <v>0.1645258</v>
      </c>
      <c r="BJ45" s="29">
        <v>-0.16296469999999999</v>
      </c>
      <c r="BK45" s="29">
        <v>2.0406400000000002E-2</v>
      </c>
      <c r="BL45" s="29">
        <v>1.7265300000000001E-2</v>
      </c>
      <c r="BM45" s="29">
        <v>-0.22895199999999999</v>
      </c>
      <c r="BN45" s="29">
        <v>3.1090000000000002E-4</v>
      </c>
      <c r="BO45" s="29">
        <v>-0.368371</v>
      </c>
      <c r="BP45" s="29">
        <v>-0.32510260000000002</v>
      </c>
      <c r="BQ45" s="29">
        <v>-0.24913769999999999</v>
      </c>
      <c r="BR45" s="29">
        <v>0.2341742</v>
      </c>
      <c r="BS45" s="29">
        <v>0.29231479999999999</v>
      </c>
      <c r="BT45" s="29">
        <v>0.25341140000000001</v>
      </c>
      <c r="BU45" s="29">
        <v>-3.2628999999999998E-2</v>
      </c>
      <c r="BV45" s="29">
        <v>-5.7396000000000003E-2</v>
      </c>
      <c r="BW45" s="29">
        <v>-4.8436199999999999E-2</v>
      </c>
      <c r="BX45" s="29">
        <v>-2.1947999999999998E-3</v>
      </c>
      <c r="BY45" s="29">
        <v>-8.0468999999999992E-3</v>
      </c>
      <c r="BZ45" s="29">
        <v>-2.3822699999999999E-2</v>
      </c>
      <c r="CA45" s="29">
        <v>4.3178500000000002E-2</v>
      </c>
      <c r="CB45" s="29">
        <v>1.3623000000000001E-3</v>
      </c>
      <c r="CC45" s="29"/>
      <c r="CD45" s="29"/>
      <c r="CE45" s="29"/>
      <c r="CF45" s="29"/>
      <c r="CG45" s="29"/>
      <c r="CH45" s="29"/>
      <c r="CI45" s="29"/>
      <c r="CJ45" s="406"/>
      <c r="CK45" s="406"/>
      <c r="CL45" s="406"/>
      <c r="CM45" s="406"/>
      <c r="CN45" s="406"/>
      <c r="CO45" s="406"/>
      <c r="CP45" s="406"/>
      <c r="CQ45" s="406"/>
      <c r="CR45" s="406"/>
      <c r="CS45" s="406"/>
      <c r="CT45" s="406"/>
      <c r="CU45" s="406"/>
      <c r="CV45" s="406"/>
      <c r="CW45" s="406"/>
      <c r="CX45" s="406"/>
      <c r="CY45" s="406"/>
      <c r="CZ45" s="406"/>
      <c r="DA45" s="406"/>
      <c r="DB45" s="406"/>
      <c r="DC45" s="406"/>
      <c r="DD45" s="406"/>
      <c r="DE45" s="406"/>
      <c r="DF45" s="406"/>
      <c r="DG45" s="406"/>
      <c r="DH45" s="406"/>
      <c r="DI45" s="406"/>
      <c r="DJ45" s="406"/>
      <c r="DK45" s="406"/>
    </row>
    <row r="46" spans="1:115" s="401" customFormat="1" x14ac:dyDescent="0.25">
      <c r="A46" s="407">
        <v>0.48266389999999998</v>
      </c>
      <c r="B46" s="407">
        <v>0.48441469999999998</v>
      </c>
      <c r="C46" s="407">
        <v>0.65511399999999997</v>
      </c>
      <c r="D46" s="407">
        <v>0.82307870000000005</v>
      </c>
      <c r="E46" s="407">
        <v>0.51622330000000005</v>
      </c>
      <c r="F46" s="407">
        <v>0.59963909999999998</v>
      </c>
      <c r="G46" s="407">
        <v>0.59150849999999999</v>
      </c>
      <c r="H46" s="407">
        <v>0.51473550000000001</v>
      </c>
      <c r="I46" s="29">
        <v>5.3100799999999997E-2</v>
      </c>
      <c r="J46" s="29">
        <v>1.44561E-2</v>
      </c>
      <c r="K46" s="29">
        <v>-2.2348099999999999E-2</v>
      </c>
      <c r="L46" s="29">
        <v>-4.0164900000000003E-2</v>
      </c>
      <c r="M46" s="29">
        <v>2.4704199999999999E-2</v>
      </c>
      <c r="N46" s="29">
        <v>7.1154300000000004E-2</v>
      </c>
      <c r="O46" s="29">
        <v>4.88986E-2</v>
      </c>
      <c r="P46" s="29">
        <v>-6.6225199999999998E-2</v>
      </c>
      <c r="Q46" s="29">
        <v>-0.41559649999999998</v>
      </c>
      <c r="R46" s="29">
        <v>0.3930189</v>
      </c>
      <c r="S46" s="29">
        <v>0.40805330000000001</v>
      </c>
      <c r="T46" s="29">
        <v>-0.28318919999999997</v>
      </c>
      <c r="U46" s="29">
        <v>8.9950000000000002E-2</v>
      </c>
      <c r="V46" s="29">
        <v>-0.17701449999999999</v>
      </c>
      <c r="W46" s="29">
        <v>-0.2181883</v>
      </c>
      <c r="X46" s="29">
        <v>0.11918239999999999</v>
      </c>
      <c r="Y46" s="29">
        <v>0.43746479999999999</v>
      </c>
      <c r="Z46" s="29">
        <v>0.76735279999999995</v>
      </c>
      <c r="AA46" s="29">
        <v>0.74056750000000005</v>
      </c>
      <c r="AB46" s="29">
        <v>-0.78556090000000001</v>
      </c>
      <c r="AC46" s="29">
        <v>0.81862029999999997</v>
      </c>
      <c r="AD46" s="29">
        <v>-0.75914939999999997</v>
      </c>
      <c r="AE46" s="29">
        <v>-0.78713310000000003</v>
      </c>
      <c r="AF46" s="29">
        <v>0.79439820000000005</v>
      </c>
      <c r="AG46" s="29">
        <v>-0.62172300000000003</v>
      </c>
      <c r="AH46" s="29">
        <v>-0.1722745</v>
      </c>
      <c r="AI46" s="29">
        <v>2.57158E-2</v>
      </c>
      <c r="AJ46" s="29">
        <v>0.1188345</v>
      </c>
      <c r="AK46" s="29">
        <v>-7.2717599999999993E-2</v>
      </c>
      <c r="AL46" s="29">
        <v>-2.4964500000000001E-2</v>
      </c>
      <c r="AM46" s="29">
        <v>0.1978491</v>
      </c>
      <c r="AN46" s="29">
        <v>0.2036713</v>
      </c>
      <c r="AO46" s="29">
        <v>6.6614900000000005E-2</v>
      </c>
      <c r="AP46" s="29">
        <v>-7.1860199999999999E-2</v>
      </c>
      <c r="AQ46" s="29">
        <v>-7.2691099999999995E-2</v>
      </c>
      <c r="AR46" s="29">
        <v>-0.1490599</v>
      </c>
      <c r="AS46" s="29">
        <v>-0.34882839999999998</v>
      </c>
      <c r="AT46" s="29">
        <v>-0.36085050000000002</v>
      </c>
      <c r="AU46" s="29">
        <v>-0.1186543</v>
      </c>
      <c r="AV46" s="29">
        <v>0.29503679999999999</v>
      </c>
      <c r="AW46" s="29">
        <v>0.42883130000000003</v>
      </c>
      <c r="AX46" s="29">
        <v>0.37190410000000002</v>
      </c>
      <c r="AY46" s="29">
        <v>-0.35080889999999998</v>
      </c>
      <c r="AZ46" s="29">
        <v>-0.3332485</v>
      </c>
      <c r="BA46" s="29">
        <v>-1.5432E-2</v>
      </c>
      <c r="BB46" s="29">
        <v>-0.18032010000000001</v>
      </c>
      <c r="BC46" s="29">
        <v>0.40880379999999999</v>
      </c>
      <c r="BD46" s="29">
        <v>0.3009096</v>
      </c>
      <c r="BE46" s="29">
        <v>0.23860020000000001</v>
      </c>
      <c r="BF46" s="29">
        <v>0.26535019999999998</v>
      </c>
      <c r="BG46" s="29">
        <v>0.32063720000000001</v>
      </c>
      <c r="BH46" s="29">
        <v>-0.37679380000000001</v>
      </c>
      <c r="BI46" s="29">
        <v>-0.43982979999999999</v>
      </c>
      <c r="BJ46" s="29">
        <v>0.46916910000000001</v>
      </c>
      <c r="BK46" s="29">
        <v>-0.29210619999999998</v>
      </c>
      <c r="BL46" s="29">
        <v>0.35470869999999999</v>
      </c>
      <c r="BM46" s="29">
        <v>3.4298200000000001E-2</v>
      </c>
      <c r="BN46" s="29">
        <v>-0.1091265</v>
      </c>
      <c r="BO46" s="29">
        <v>0.22916539999999999</v>
      </c>
      <c r="BP46" s="29">
        <v>0.1074586</v>
      </c>
      <c r="BQ46" s="29">
        <v>-2.14512E-2</v>
      </c>
      <c r="BR46" s="29">
        <v>-6.04822E-2</v>
      </c>
      <c r="BS46" s="29">
        <v>-0.1445726</v>
      </c>
      <c r="BT46" s="29">
        <v>-5.9908599999999999E-2</v>
      </c>
      <c r="BU46" s="29">
        <v>1.02302E-2</v>
      </c>
      <c r="BV46" s="29">
        <v>3.1975200000000002E-2</v>
      </c>
      <c r="BW46" s="29">
        <v>-1.46835E-2</v>
      </c>
      <c r="BX46" s="29">
        <v>1.29944E-2</v>
      </c>
      <c r="BY46" s="29">
        <v>-6.4714999999999998E-3</v>
      </c>
      <c r="BZ46" s="29">
        <v>1.28719E-2</v>
      </c>
      <c r="CA46" s="29">
        <v>6.2075100000000001E-2</v>
      </c>
      <c r="CB46" s="29">
        <v>-4.3113100000000001E-2</v>
      </c>
      <c r="CC46" s="29"/>
      <c r="CD46" s="29"/>
      <c r="CE46" s="29"/>
      <c r="CF46" s="29"/>
      <c r="CG46" s="29"/>
      <c r="CH46" s="29"/>
      <c r="CI46" s="29"/>
      <c r="CJ46" s="406"/>
      <c r="CK46" s="406"/>
      <c r="CL46" s="406"/>
      <c r="CM46" s="406"/>
      <c r="CN46" s="406"/>
      <c r="CO46" s="406"/>
      <c r="CP46" s="406"/>
      <c r="CQ46" s="406"/>
      <c r="CR46" s="406"/>
      <c r="CS46" s="406"/>
      <c r="CT46" s="406"/>
      <c r="CU46" s="406"/>
      <c r="CV46" s="406"/>
      <c r="CW46" s="406"/>
      <c r="CX46" s="406"/>
      <c r="CY46" s="406"/>
      <c r="CZ46" s="406"/>
      <c r="DA46" s="406"/>
      <c r="DB46" s="406"/>
      <c r="DC46" s="406"/>
      <c r="DD46" s="406"/>
      <c r="DE46" s="406"/>
      <c r="DF46" s="406"/>
      <c r="DG46" s="406"/>
      <c r="DH46" s="406"/>
      <c r="DI46" s="406"/>
      <c r="DJ46" s="406"/>
      <c r="DK46" s="406"/>
    </row>
    <row r="49" spans="1:11" x14ac:dyDescent="0.25">
      <c r="A49" s="315">
        <v>1</v>
      </c>
      <c r="B49" s="407">
        <v>3.3803714999999999</v>
      </c>
      <c r="C49" s="29">
        <v>-0.4686651</v>
      </c>
      <c r="D49" s="29">
        <v>-0.49728359999999999</v>
      </c>
      <c r="E49" s="29">
        <v>-0.4305696</v>
      </c>
      <c r="F49" s="29">
        <v>0.43762489999999998</v>
      </c>
      <c r="G49" s="29">
        <v>-0.3425549</v>
      </c>
      <c r="H49" s="29">
        <v>0.10473830000000001</v>
      </c>
      <c r="I49" s="29">
        <v>-0.1281873</v>
      </c>
      <c r="J49" s="29">
        <v>-9.2685600000000007E-2</v>
      </c>
      <c r="K49" s="29">
        <v>5.3100799999999997E-2</v>
      </c>
    </row>
    <row r="50" spans="1:11" x14ac:dyDescent="0.25">
      <c r="A50" s="315">
        <v>1</v>
      </c>
      <c r="B50" s="407">
        <v>3.4120762</v>
      </c>
      <c r="C50" s="29">
        <v>-0.48521239999999999</v>
      </c>
      <c r="D50" s="29">
        <v>-0.49845410000000001</v>
      </c>
      <c r="E50" s="29">
        <v>-0.43702760000000002</v>
      </c>
      <c r="F50" s="29">
        <v>0.44019979999999997</v>
      </c>
      <c r="G50" s="29">
        <v>-0.30766729999999998</v>
      </c>
      <c r="H50" s="29">
        <v>7.9033400000000004E-2</v>
      </c>
      <c r="I50" s="29">
        <v>-0.15291969999999999</v>
      </c>
      <c r="J50" s="29">
        <v>-8.2731899999999997E-2</v>
      </c>
      <c r="K50" s="29">
        <v>1.44561E-2</v>
      </c>
    </row>
    <row r="51" spans="1:11" x14ac:dyDescent="0.25">
      <c r="A51" s="315">
        <v>1</v>
      </c>
      <c r="B51" s="407">
        <v>3.2373688999999999</v>
      </c>
      <c r="C51" s="29">
        <v>-0.45480680000000001</v>
      </c>
      <c r="D51" s="29">
        <v>-0.51954480000000003</v>
      </c>
      <c r="E51" s="29">
        <v>-0.45493210000000001</v>
      </c>
      <c r="F51" s="29">
        <v>0.43895709999999999</v>
      </c>
      <c r="G51" s="29">
        <v>-0.2908597</v>
      </c>
      <c r="H51" s="29">
        <v>2.7048800000000001E-2</v>
      </c>
      <c r="I51" s="29">
        <v>-0.15762090000000001</v>
      </c>
      <c r="J51" s="29">
        <v>-0.1135901</v>
      </c>
      <c r="K51" s="29">
        <v>-2.2348099999999999E-2</v>
      </c>
    </row>
    <row r="52" spans="1:11" x14ac:dyDescent="0.25">
      <c r="A52" s="315">
        <v>1</v>
      </c>
      <c r="B52" s="407">
        <v>3.2470911999999998</v>
      </c>
      <c r="C52" s="29">
        <v>0.45019720000000002</v>
      </c>
      <c r="D52" s="29">
        <v>0.50414479999999995</v>
      </c>
      <c r="E52" s="29">
        <v>0.44494919999999999</v>
      </c>
      <c r="F52" s="29">
        <v>-0.42589919999999998</v>
      </c>
      <c r="G52" s="29">
        <v>0.31024269999999998</v>
      </c>
      <c r="H52" s="29">
        <v>6.2953999999999996E-2</v>
      </c>
      <c r="I52" s="29">
        <v>0.19972699999999999</v>
      </c>
      <c r="J52" s="29">
        <v>0.14856910000000001</v>
      </c>
      <c r="K52" s="29">
        <v>-4.0164900000000003E-2</v>
      </c>
    </row>
    <row r="53" spans="1:11" x14ac:dyDescent="0.25">
      <c r="A53" s="315">
        <v>1</v>
      </c>
      <c r="B53" s="407">
        <v>3.2574502000000001</v>
      </c>
      <c r="C53" s="29">
        <v>-0.4416775</v>
      </c>
      <c r="D53" s="29">
        <v>-0.47939029999999999</v>
      </c>
      <c r="E53" s="29">
        <v>-0.44389489999999998</v>
      </c>
      <c r="F53" s="29">
        <v>0.39424369999999997</v>
      </c>
      <c r="G53" s="29">
        <v>-0.30374200000000001</v>
      </c>
      <c r="H53" s="29">
        <v>-0.20448859999999999</v>
      </c>
      <c r="I53" s="29">
        <v>-0.22956689999999999</v>
      </c>
      <c r="J53" s="29">
        <v>-0.1877471</v>
      </c>
      <c r="K53" s="29">
        <v>2.4704199999999999E-2</v>
      </c>
    </row>
    <row r="54" spans="1:11" x14ac:dyDescent="0.25">
      <c r="A54" s="315">
        <v>1</v>
      </c>
      <c r="B54" s="407">
        <v>3.3047588999999999</v>
      </c>
      <c r="C54" s="29">
        <v>0.42165259999999999</v>
      </c>
      <c r="D54" s="29">
        <v>0.47693410000000003</v>
      </c>
      <c r="E54" s="29">
        <v>0.45727129999999999</v>
      </c>
      <c r="F54" s="29">
        <v>-0.39211010000000002</v>
      </c>
      <c r="G54" s="29">
        <v>0.27720470000000003</v>
      </c>
      <c r="H54" s="29">
        <v>0.20881710000000001</v>
      </c>
      <c r="I54" s="29">
        <v>0.26318130000000001</v>
      </c>
      <c r="J54" s="29">
        <v>0.1926687</v>
      </c>
      <c r="K54" s="29">
        <v>7.1154300000000004E-2</v>
      </c>
    </row>
    <row r="55" spans="1:11" x14ac:dyDescent="0.25">
      <c r="A55" s="315">
        <v>1</v>
      </c>
      <c r="B55" s="407">
        <v>3.4165945999999998</v>
      </c>
      <c r="C55" s="29">
        <v>0.42179270000000002</v>
      </c>
      <c r="D55" s="29">
        <v>0.4868053</v>
      </c>
      <c r="E55" s="29">
        <v>0.46289669999999999</v>
      </c>
      <c r="F55" s="29">
        <v>-0.37931789999999999</v>
      </c>
      <c r="G55" s="29">
        <v>0.2472828</v>
      </c>
      <c r="H55" s="29">
        <v>0.1962604</v>
      </c>
      <c r="I55" s="29">
        <v>0.2521988</v>
      </c>
      <c r="J55" s="29">
        <v>0.24757599999999999</v>
      </c>
      <c r="K55" s="29">
        <v>4.88986E-2</v>
      </c>
    </row>
    <row r="56" spans="1:11" x14ac:dyDescent="0.25">
      <c r="A56" s="315">
        <v>1</v>
      </c>
      <c r="B56" s="407">
        <v>3.4344218999999998</v>
      </c>
      <c r="C56" s="29">
        <v>-0.3795637</v>
      </c>
      <c r="D56" s="29">
        <v>-0.46877609999999997</v>
      </c>
      <c r="E56" s="29">
        <v>-0.47283520000000001</v>
      </c>
      <c r="F56" s="29">
        <v>0.34616259999999999</v>
      </c>
      <c r="G56" s="29">
        <v>-0.23817630000000001</v>
      </c>
      <c r="H56" s="29">
        <v>-0.26805200000000001</v>
      </c>
      <c r="I56" s="29">
        <v>-0.29049249999999999</v>
      </c>
      <c r="J56" s="29">
        <v>-0.2746401</v>
      </c>
      <c r="K56" s="29">
        <v>-6.6225199999999998E-2</v>
      </c>
    </row>
    <row r="57" spans="1:11" x14ac:dyDescent="0.25">
      <c r="A57" s="315">
        <v>2</v>
      </c>
      <c r="B57" s="407">
        <v>2.0223095</v>
      </c>
      <c r="C57" s="29">
        <v>4.40148E-2</v>
      </c>
      <c r="D57" s="29">
        <v>0.16059129999999999</v>
      </c>
      <c r="E57" s="29">
        <v>-0.1403257</v>
      </c>
      <c r="F57" s="29">
        <v>-0.18167949999999999</v>
      </c>
      <c r="G57" s="29">
        <v>-0.25516169999999999</v>
      </c>
      <c r="H57" s="29">
        <v>-0.4702788</v>
      </c>
      <c r="I57" s="29">
        <v>-0.42448649999999999</v>
      </c>
      <c r="J57" s="29">
        <v>-0.52952379999999999</v>
      </c>
      <c r="K57" s="29">
        <v>-0.41559649999999998</v>
      </c>
    </row>
    <row r="58" spans="1:11" x14ac:dyDescent="0.25">
      <c r="A58" s="315">
        <v>2</v>
      </c>
      <c r="B58" s="407">
        <v>2.0699074</v>
      </c>
      <c r="C58" s="29">
        <v>-0.1080441</v>
      </c>
      <c r="D58" s="29">
        <v>-0.16252</v>
      </c>
      <c r="E58" s="29">
        <v>0.1241966</v>
      </c>
      <c r="F58" s="29">
        <v>0.17288500000000001</v>
      </c>
      <c r="G58" s="29">
        <v>0.29335290000000003</v>
      </c>
      <c r="H58" s="29">
        <v>0.47727740000000002</v>
      </c>
      <c r="I58" s="29">
        <v>0.43231239999999999</v>
      </c>
      <c r="J58" s="29">
        <v>0.51126530000000003</v>
      </c>
      <c r="K58" s="29">
        <v>0.3930189</v>
      </c>
    </row>
    <row r="59" spans="1:11" x14ac:dyDescent="0.25">
      <c r="A59" s="315">
        <v>2</v>
      </c>
      <c r="B59" s="407">
        <v>2.0772403000000002</v>
      </c>
      <c r="C59" s="29">
        <v>-0.1768248</v>
      </c>
      <c r="D59" s="29">
        <v>-0.1405613</v>
      </c>
      <c r="E59" s="29">
        <v>9.3549800000000002E-2</v>
      </c>
      <c r="F59" s="29">
        <v>0.19867570000000001</v>
      </c>
      <c r="G59" s="29">
        <v>0.25545709999999999</v>
      </c>
      <c r="H59" s="29">
        <v>0.46360889999999999</v>
      </c>
      <c r="I59" s="29">
        <v>0.43825989999999998</v>
      </c>
      <c r="J59" s="29">
        <v>0.51184090000000004</v>
      </c>
      <c r="K59" s="29">
        <v>0.40805330000000001</v>
      </c>
    </row>
    <row r="60" spans="1:11" x14ac:dyDescent="0.25">
      <c r="A60" s="315">
        <v>2</v>
      </c>
      <c r="B60" s="407">
        <v>1.9760282</v>
      </c>
      <c r="C60" s="29">
        <v>0.19789950000000001</v>
      </c>
      <c r="D60" s="29">
        <v>0.20243530000000001</v>
      </c>
      <c r="E60" s="29">
        <v>-8.1834599999999993E-2</v>
      </c>
      <c r="F60" s="29">
        <v>-0.27032240000000002</v>
      </c>
      <c r="G60" s="29">
        <v>-0.28228239999999999</v>
      </c>
      <c r="H60" s="29">
        <v>-0.48390569999999999</v>
      </c>
      <c r="I60" s="29">
        <v>-0.45011010000000001</v>
      </c>
      <c r="J60" s="29">
        <v>-0.4933978</v>
      </c>
      <c r="K60" s="29">
        <v>-0.28318919999999997</v>
      </c>
    </row>
    <row r="61" spans="1:11" x14ac:dyDescent="0.25">
      <c r="A61" s="315">
        <v>2</v>
      </c>
      <c r="B61" s="407">
        <v>2.0314953999999998</v>
      </c>
      <c r="C61" s="29">
        <v>-0.1884576</v>
      </c>
      <c r="D61" s="29">
        <v>-0.28413159999999998</v>
      </c>
      <c r="E61" s="29">
        <v>-5.6184499999999998E-2</v>
      </c>
      <c r="F61" s="29">
        <v>0.35582320000000001</v>
      </c>
      <c r="G61" s="29">
        <v>0.32635530000000001</v>
      </c>
      <c r="H61" s="29">
        <v>0.46932780000000002</v>
      </c>
      <c r="I61" s="29">
        <v>0.48178260000000001</v>
      </c>
      <c r="J61" s="29">
        <v>0.43243989999999999</v>
      </c>
      <c r="K61" s="29">
        <v>8.9950000000000002E-2</v>
      </c>
    </row>
    <row r="62" spans="1:11" x14ac:dyDescent="0.25">
      <c r="A62" s="315">
        <v>2</v>
      </c>
      <c r="B62" s="407">
        <v>2.0040784</v>
      </c>
      <c r="C62" s="29">
        <v>0.24083280000000001</v>
      </c>
      <c r="D62" s="29">
        <v>0.28313319999999997</v>
      </c>
      <c r="E62" s="29">
        <v>1.3015199999999999E-2</v>
      </c>
      <c r="F62" s="29">
        <v>-0.38405089999999997</v>
      </c>
      <c r="G62" s="29">
        <v>-0.3060541</v>
      </c>
      <c r="H62" s="29">
        <v>-0.4440016</v>
      </c>
      <c r="I62" s="29">
        <v>-0.46133489999999999</v>
      </c>
      <c r="J62" s="29">
        <v>-0.42332039999999999</v>
      </c>
      <c r="K62" s="29">
        <v>-0.17701449999999999</v>
      </c>
    </row>
    <row r="63" spans="1:11" x14ac:dyDescent="0.25">
      <c r="A63" s="315">
        <v>2</v>
      </c>
      <c r="B63" s="407">
        <v>1.9998435000000001</v>
      </c>
      <c r="C63" s="29">
        <v>0.27751599999999998</v>
      </c>
      <c r="D63" s="29">
        <v>0.23775289999999999</v>
      </c>
      <c r="E63" s="29">
        <v>-1.00199E-2</v>
      </c>
      <c r="F63" s="29">
        <v>-0.41649059999999999</v>
      </c>
      <c r="G63" s="29">
        <v>-0.33401249999999999</v>
      </c>
      <c r="H63" s="29">
        <v>-0.39022570000000001</v>
      </c>
      <c r="I63" s="29">
        <v>-0.4949268</v>
      </c>
      <c r="J63" s="29">
        <v>-0.36945149999999999</v>
      </c>
      <c r="K63" s="29">
        <v>-0.2181883</v>
      </c>
    </row>
    <row r="64" spans="1:11" x14ac:dyDescent="0.25">
      <c r="A64" s="315">
        <v>2</v>
      </c>
      <c r="B64" s="407">
        <v>2.1474172</v>
      </c>
      <c r="C64" s="29">
        <v>-0.30764249999999999</v>
      </c>
      <c r="D64" s="29">
        <v>-0.29239290000000001</v>
      </c>
      <c r="E64" s="29">
        <v>-3.4110700000000001E-2</v>
      </c>
      <c r="F64" s="29">
        <v>0.44641599999999998</v>
      </c>
      <c r="G64" s="29">
        <v>0.34691169999999999</v>
      </c>
      <c r="H64" s="29">
        <v>0.40019320000000003</v>
      </c>
      <c r="I64" s="29">
        <v>0.45037070000000001</v>
      </c>
      <c r="J64" s="29">
        <v>0.34910069999999999</v>
      </c>
      <c r="K64" s="29">
        <v>0.11918239999999999</v>
      </c>
    </row>
    <row r="65" spans="1:11" x14ac:dyDescent="0.25">
      <c r="A65" s="315">
        <v>3</v>
      </c>
      <c r="B65" s="407">
        <v>1.0276088999999999</v>
      </c>
      <c r="C65" s="29">
        <v>7.07951E-2</v>
      </c>
      <c r="D65" s="29">
        <v>9.8144899999999993E-2</v>
      </c>
      <c r="E65" s="29">
        <v>-0.26645730000000001</v>
      </c>
      <c r="F65" s="29">
        <v>-0.38062020000000002</v>
      </c>
      <c r="G65" s="29">
        <v>-8.3504599999999998E-2</v>
      </c>
      <c r="H65" s="29">
        <v>0.2128833</v>
      </c>
      <c r="I65" s="29">
        <v>-0.6686126</v>
      </c>
      <c r="J65" s="29">
        <v>0.2806669</v>
      </c>
      <c r="K65" s="29">
        <v>0.43746479999999999</v>
      </c>
    </row>
    <row r="66" spans="1:11" x14ac:dyDescent="0.25">
      <c r="A66" s="315">
        <v>3</v>
      </c>
      <c r="B66" s="407">
        <v>0.95123919999999995</v>
      </c>
      <c r="C66" s="29">
        <v>-5.2908700000000003E-2</v>
      </c>
      <c r="D66" s="29">
        <v>0.18809580000000001</v>
      </c>
      <c r="E66" s="29">
        <v>3.1411799999999997E-2</v>
      </c>
      <c r="F66" s="29">
        <v>-0.1424001</v>
      </c>
      <c r="G66" s="29">
        <v>-0.32473800000000003</v>
      </c>
      <c r="H66" s="29">
        <v>-0.1742697</v>
      </c>
      <c r="I66" s="29">
        <v>-0.41841390000000001</v>
      </c>
      <c r="J66" s="29">
        <v>0.20206660000000001</v>
      </c>
      <c r="K66" s="29">
        <v>0.76735279999999995</v>
      </c>
    </row>
    <row r="67" spans="1:11" x14ac:dyDescent="0.25">
      <c r="A67" s="315">
        <v>3</v>
      </c>
      <c r="B67" s="407">
        <v>0.97329350000000003</v>
      </c>
      <c r="C67" s="29">
        <v>-0.1573647</v>
      </c>
      <c r="D67" s="29">
        <v>0.21600710000000001</v>
      </c>
      <c r="E67" s="29">
        <v>0.18528729999999999</v>
      </c>
      <c r="F67" s="29">
        <v>-6.6439399999999996E-2</v>
      </c>
      <c r="G67" s="29">
        <v>-0.48892069999999999</v>
      </c>
      <c r="H67" s="29">
        <v>-0.20061599999999999</v>
      </c>
      <c r="I67" s="29">
        <v>-0.24555650000000001</v>
      </c>
      <c r="J67" s="29">
        <v>4.2463899999999999E-2</v>
      </c>
      <c r="K67" s="29">
        <v>0.74056750000000005</v>
      </c>
    </row>
    <row r="68" spans="1:11" x14ac:dyDescent="0.25">
      <c r="A68" s="315">
        <v>3</v>
      </c>
      <c r="B68" s="407">
        <v>1.1428476999999999</v>
      </c>
      <c r="C68" s="29">
        <v>0.16817319999999999</v>
      </c>
      <c r="D68" s="29">
        <v>-0.22301409999999999</v>
      </c>
      <c r="E68" s="29">
        <v>-0.23746629999999999</v>
      </c>
      <c r="F68" s="29">
        <v>6.0385899999999999E-2</v>
      </c>
      <c r="G68" s="29">
        <v>0.37124370000000001</v>
      </c>
      <c r="H68" s="29">
        <v>0.24954960000000001</v>
      </c>
      <c r="I68" s="29">
        <v>0.14376340000000001</v>
      </c>
      <c r="J68" s="29">
        <v>-0.1551614</v>
      </c>
      <c r="K68" s="29">
        <v>-0.78556090000000001</v>
      </c>
    </row>
    <row r="69" spans="1:11" x14ac:dyDescent="0.25">
      <c r="A69" s="315">
        <v>3</v>
      </c>
      <c r="B69" s="407">
        <v>1.2525675999999999</v>
      </c>
      <c r="C69" s="29">
        <v>-0.240371</v>
      </c>
      <c r="D69" s="29">
        <v>0.18426409999999999</v>
      </c>
      <c r="E69" s="29">
        <v>0.30970999999999999</v>
      </c>
      <c r="F69" s="29">
        <v>7.3726399999999997E-2</v>
      </c>
      <c r="G69" s="29">
        <v>-0.23167969999999999</v>
      </c>
      <c r="H69" s="29">
        <v>-0.197018</v>
      </c>
      <c r="I69" s="29">
        <v>3.4803E-3</v>
      </c>
      <c r="J69" s="29">
        <v>0.2104039</v>
      </c>
      <c r="K69" s="29">
        <v>0.81862029999999997</v>
      </c>
    </row>
    <row r="70" spans="1:11" x14ac:dyDescent="0.25">
      <c r="A70" s="315">
        <v>3</v>
      </c>
      <c r="B70" s="407">
        <v>1.3035412</v>
      </c>
      <c r="C70" s="29">
        <v>0.249415</v>
      </c>
      <c r="D70" s="29">
        <v>-0.18163989999999999</v>
      </c>
      <c r="E70" s="29">
        <v>-0.2815665</v>
      </c>
      <c r="F70" s="29">
        <v>-7.4131000000000002E-2</v>
      </c>
      <c r="G70" s="29">
        <v>0.40368419999999999</v>
      </c>
      <c r="H70" s="29">
        <v>0.2280963</v>
      </c>
      <c r="I70" s="29">
        <v>2.9584200000000001E-2</v>
      </c>
      <c r="J70" s="29">
        <v>-0.16688929999999999</v>
      </c>
      <c r="K70" s="29">
        <v>-0.75914939999999997</v>
      </c>
    </row>
    <row r="71" spans="1:11" x14ac:dyDescent="0.25">
      <c r="A71" s="315">
        <v>3</v>
      </c>
      <c r="B71" s="407">
        <v>1.2060221</v>
      </c>
      <c r="C71" s="29">
        <v>0.2009058</v>
      </c>
      <c r="D71" s="29">
        <v>-0.17272390000000001</v>
      </c>
      <c r="E71" s="29">
        <v>-0.20104569999999999</v>
      </c>
      <c r="F71" s="29">
        <v>-1.03646E-2</v>
      </c>
      <c r="G71" s="29">
        <v>0.47389340000000002</v>
      </c>
      <c r="H71" s="29">
        <v>0.1702632</v>
      </c>
      <c r="I71" s="29">
        <v>2.7914700000000001E-2</v>
      </c>
      <c r="J71" s="29">
        <v>-0.1239126</v>
      </c>
      <c r="K71" s="29">
        <v>-0.78713310000000003</v>
      </c>
    </row>
    <row r="72" spans="1:11" x14ac:dyDescent="0.25">
      <c r="A72" s="315">
        <v>3</v>
      </c>
      <c r="B72" s="407">
        <v>1.2738967000000001</v>
      </c>
      <c r="C72" s="29">
        <v>-0.29705769999999998</v>
      </c>
      <c r="D72" s="29">
        <v>0.1425643</v>
      </c>
      <c r="E72" s="29">
        <v>0.17623910000000001</v>
      </c>
      <c r="F72" s="29">
        <v>2.9959000000000001E-3</v>
      </c>
      <c r="G72" s="29">
        <v>-0.3841096</v>
      </c>
      <c r="H72" s="29">
        <v>-0.21920200000000001</v>
      </c>
      <c r="I72" s="29">
        <v>4.18959E-2</v>
      </c>
      <c r="J72" s="29">
        <v>0.17874419999999999</v>
      </c>
      <c r="K72" s="29">
        <v>0.79439820000000005</v>
      </c>
    </row>
    <row r="73" spans="1:11" x14ac:dyDescent="0.25">
      <c r="A73" s="315">
        <v>4</v>
      </c>
      <c r="B73" s="407">
        <v>0.8676682</v>
      </c>
      <c r="C73" s="29">
        <v>0.20639489999999999</v>
      </c>
      <c r="D73" s="29">
        <v>-0.2316484</v>
      </c>
      <c r="E73" s="29">
        <v>-0.31448369999999998</v>
      </c>
      <c r="F73" s="29">
        <v>-8.4531899999999993E-2</v>
      </c>
      <c r="G73" s="29">
        <v>0.42424230000000002</v>
      </c>
      <c r="H73" s="29">
        <v>0.45971050000000002</v>
      </c>
      <c r="I73" s="29">
        <v>-0.134377</v>
      </c>
      <c r="J73" s="29">
        <v>4.2219399999999997E-2</v>
      </c>
      <c r="K73" s="29">
        <v>-0.62172300000000003</v>
      </c>
    </row>
    <row r="74" spans="1:11" x14ac:dyDescent="0.25">
      <c r="A74" s="315">
        <v>4</v>
      </c>
      <c r="B74" s="407">
        <v>0.8752683</v>
      </c>
      <c r="C74" s="29">
        <v>8.4909700000000005E-2</v>
      </c>
      <c r="D74" s="29">
        <v>-6.6573999999999994E-2</v>
      </c>
      <c r="E74" s="29">
        <v>-0.44468049999999998</v>
      </c>
      <c r="F74" s="29">
        <v>-0.34786159999999999</v>
      </c>
      <c r="G74" s="29">
        <v>0.37471890000000002</v>
      </c>
      <c r="H74" s="29">
        <v>0.3231272</v>
      </c>
      <c r="I74" s="29">
        <v>-0.55038969999999998</v>
      </c>
      <c r="J74" s="29">
        <v>0.30360670000000001</v>
      </c>
      <c r="K74" s="29">
        <v>-0.1722745</v>
      </c>
    </row>
    <row r="75" spans="1:11" x14ac:dyDescent="0.25">
      <c r="A75" s="315">
        <v>4</v>
      </c>
      <c r="B75" s="407">
        <v>0.88869830000000005</v>
      </c>
      <c r="C75" s="29">
        <v>-5.8953400000000003E-2</v>
      </c>
      <c r="D75" s="29">
        <v>4.4849300000000002E-2</v>
      </c>
      <c r="E75" s="29">
        <v>-0.35867539999999998</v>
      </c>
      <c r="F75" s="29">
        <v>-0.428869</v>
      </c>
      <c r="G75" s="29">
        <v>0.1861611</v>
      </c>
      <c r="H75" s="29">
        <v>0.38856580000000002</v>
      </c>
      <c r="I75" s="29">
        <v>-0.63556480000000004</v>
      </c>
      <c r="J75" s="29">
        <v>0.30280879999999999</v>
      </c>
      <c r="K75" s="29">
        <v>2.57158E-2</v>
      </c>
    </row>
    <row r="76" spans="1:11" x14ac:dyDescent="0.25">
      <c r="A76" s="315">
        <v>4</v>
      </c>
      <c r="B76" s="407">
        <v>0.82307870000000005</v>
      </c>
      <c r="C76" s="29">
        <v>-1.44148E-2</v>
      </c>
      <c r="D76" s="29">
        <v>-3.8778800000000002E-2</v>
      </c>
      <c r="E76" s="29">
        <v>-0.41701480000000002</v>
      </c>
      <c r="F76" s="29">
        <v>-0.3995012</v>
      </c>
      <c r="G76" s="29">
        <v>0.31220540000000002</v>
      </c>
      <c r="H76" s="29">
        <v>0.17846500000000001</v>
      </c>
      <c r="I76" s="29">
        <v>-0.60405310000000001</v>
      </c>
      <c r="J76" s="29">
        <v>0.39555289999999999</v>
      </c>
      <c r="K76" s="29">
        <v>0.1188345</v>
      </c>
    </row>
    <row r="77" spans="1:11" x14ac:dyDescent="0.25">
      <c r="A77" s="315">
        <v>4</v>
      </c>
      <c r="B77" s="407">
        <v>0.72791159999999999</v>
      </c>
      <c r="C77" s="29">
        <v>9.99033E-2</v>
      </c>
      <c r="D77" s="29">
        <v>2.38576E-2</v>
      </c>
      <c r="E77" s="29">
        <v>0.40156449999999999</v>
      </c>
      <c r="F77" s="29">
        <v>0.4110724</v>
      </c>
      <c r="G77" s="29">
        <v>-0.2675747</v>
      </c>
      <c r="H77" s="29">
        <v>6.5146599999999999E-2</v>
      </c>
      <c r="I77" s="29">
        <v>0.46658440000000001</v>
      </c>
      <c r="J77" s="29">
        <v>-0.60032189999999996</v>
      </c>
      <c r="K77" s="29">
        <v>-7.2717599999999993E-2</v>
      </c>
    </row>
    <row r="78" spans="1:11" x14ac:dyDescent="0.25">
      <c r="A78" s="315">
        <v>4</v>
      </c>
      <c r="B78" s="407">
        <v>0.73121639999999999</v>
      </c>
      <c r="C78" s="29">
        <v>2.88051E-2</v>
      </c>
      <c r="D78" s="29">
        <v>3.6357599999999997E-2</v>
      </c>
      <c r="E78" s="29">
        <v>0.3660369</v>
      </c>
      <c r="F78" s="29">
        <v>0.34216800000000003</v>
      </c>
      <c r="G78" s="29">
        <v>-0.22163910000000001</v>
      </c>
      <c r="H78" s="29">
        <v>0.30406080000000002</v>
      </c>
      <c r="I78" s="29">
        <v>0.28913</v>
      </c>
      <c r="J78" s="29">
        <v>-0.72179649999999995</v>
      </c>
      <c r="K78" s="29">
        <v>-2.4964500000000001E-2</v>
      </c>
    </row>
    <row r="79" spans="1:11" x14ac:dyDescent="0.25">
      <c r="A79" s="315">
        <v>4</v>
      </c>
      <c r="B79" s="407">
        <v>0.77266550000000001</v>
      </c>
      <c r="C79" s="29">
        <v>-2.3307999999999999E-2</v>
      </c>
      <c r="D79" s="29">
        <v>4.1660000000000004E-3</v>
      </c>
      <c r="E79" s="29">
        <v>0.1953887</v>
      </c>
      <c r="F79" s="29">
        <v>5.0337300000000001E-2</v>
      </c>
      <c r="G79" s="29">
        <v>2.7809799999999999E-2</v>
      </c>
      <c r="H79" s="29">
        <v>0.68618959999999996</v>
      </c>
      <c r="I79" s="29">
        <v>-0.23722219999999999</v>
      </c>
      <c r="J79" s="29">
        <v>-0.62584399999999996</v>
      </c>
      <c r="K79" s="29">
        <v>0.1978491</v>
      </c>
    </row>
    <row r="80" spans="1:11" x14ac:dyDescent="0.25">
      <c r="A80" s="315">
        <v>4</v>
      </c>
      <c r="B80" s="407">
        <v>0.64738180000000001</v>
      </c>
      <c r="C80" s="29">
        <v>6.01287E-2</v>
      </c>
      <c r="D80" s="29">
        <v>4.1181299999999997E-2</v>
      </c>
      <c r="E80" s="29">
        <v>0.2779645</v>
      </c>
      <c r="F80" s="29">
        <v>0.25897619999999999</v>
      </c>
      <c r="G80" s="29">
        <v>0.36745060000000002</v>
      </c>
      <c r="H80" s="29">
        <v>-0.26565490000000003</v>
      </c>
      <c r="I80" s="29">
        <v>0.28984840000000001</v>
      </c>
      <c r="J80" s="29">
        <v>-0.72060340000000001</v>
      </c>
      <c r="K80" s="29">
        <v>0.2036713</v>
      </c>
    </row>
    <row r="81" spans="1:11" x14ac:dyDescent="0.25">
      <c r="A81" s="315">
        <v>5</v>
      </c>
      <c r="B81" s="407">
        <v>0.61203209999999997</v>
      </c>
      <c r="C81" s="29">
        <v>0.14195430000000001</v>
      </c>
      <c r="D81" s="29">
        <v>3.7523899999999999E-2</v>
      </c>
      <c r="E81" s="29">
        <v>0.34219080000000002</v>
      </c>
      <c r="F81" s="29">
        <v>-4.3764999999999998E-2</v>
      </c>
      <c r="G81" s="29">
        <v>-0.38014680000000001</v>
      </c>
      <c r="H81" s="29">
        <v>0.66854570000000002</v>
      </c>
      <c r="I81" s="29">
        <v>-2.4824999999999999E-3</v>
      </c>
      <c r="J81" s="29">
        <v>-0.51334420000000003</v>
      </c>
      <c r="K81" s="29">
        <v>6.6614900000000005E-2</v>
      </c>
    </row>
    <row r="82" spans="1:11" x14ac:dyDescent="0.25">
      <c r="A82" s="315">
        <v>5</v>
      </c>
      <c r="B82" s="407">
        <v>0.65118969999999998</v>
      </c>
      <c r="C82" s="29">
        <v>2.46807E-2</v>
      </c>
      <c r="D82" s="29">
        <v>-6.35796E-2</v>
      </c>
      <c r="E82" s="29">
        <v>-0.2754279</v>
      </c>
      <c r="F82" s="29">
        <v>0.1236295</v>
      </c>
      <c r="G82" s="29">
        <v>0.21784319999999999</v>
      </c>
      <c r="H82" s="29">
        <v>-0.75407760000000001</v>
      </c>
      <c r="I82" s="29">
        <v>0.16324959999999999</v>
      </c>
      <c r="J82" s="29">
        <v>0.50626150000000003</v>
      </c>
      <c r="K82" s="29">
        <v>-7.1860199999999999E-2</v>
      </c>
    </row>
    <row r="83" spans="1:11" x14ac:dyDescent="0.25">
      <c r="A83" s="315">
        <v>5</v>
      </c>
      <c r="B83" s="407">
        <v>0.65511399999999997</v>
      </c>
      <c r="C83" s="29">
        <v>4.8212100000000001E-2</v>
      </c>
      <c r="D83" s="29">
        <v>3.5394500000000002E-2</v>
      </c>
      <c r="E83" s="29">
        <v>0.3107432</v>
      </c>
      <c r="F83" s="29">
        <v>1.37179E-2</v>
      </c>
      <c r="G83" s="29">
        <v>-0.32315080000000002</v>
      </c>
      <c r="H83" s="29">
        <v>0.75641009999999997</v>
      </c>
      <c r="I83" s="29">
        <v>-4.3144700000000001E-2</v>
      </c>
      <c r="J83" s="29">
        <v>-0.46469909999999998</v>
      </c>
      <c r="K83" s="29">
        <v>-7.2691099999999995E-2</v>
      </c>
    </row>
    <row r="84" spans="1:11" x14ac:dyDescent="0.25">
      <c r="A84" s="315">
        <v>5</v>
      </c>
      <c r="B84" s="407">
        <v>0.67223140000000003</v>
      </c>
      <c r="C84" s="29">
        <v>-5.31815E-2</v>
      </c>
      <c r="D84" s="29">
        <v>-3.6772600000000003E-2</v>
      </c>
      <c r="E84" s="29">
        <v>-0.21650159999999999</v>
      </c>
      <c r="F84" s="29">
        <v>-8.3356000000000003E-3</v>
      </c>
      <c r="G84" s="29">
        <v>0.14959449999999999</v>
      </c>
      <c r="H84" s="29">
        <v>-0.76384949999999996</v>
      </c>
      <c r="I84" s="29">
        <v>0.29681740000000001</v>
      </c>
      <c r="J84" s="29">
        <v>0.48240349999999999</v>
      </c>
      <c r="K84" s="29">
        <v>-0.1490599</v>
      </c>
    </row>
    <row r="85" spans="1:11" x14ac:dyDescent="0.25">
      <c r="A85" s="315">
        <v>5</v>
      </c>
      <c r="B85" s="407">
        <v>0.57259899999999997</v>
      </c>
      <c r="C85" s="29">
        <v>9.0675500000000006E-2</v>
      </c>
      <c r="D85" s="29">
        <v>3.4669800000000001E-2</v>
      </c>
      <c r="E85" s="29">
        <v>-3.5832500000000003E-2</v>
      </c>
      <c r="F85" s="29">
        <v>-1.0493499999999999E-2</v>
      </c>
      <c r="G85" s="29">
        <v>-0.53834669999999996</v>
      </c>
      <c r="H85" s="29">
        <v>-0.38380370000000003</v>
      </c>
      <c r="I85" s="29">
        <v>0.38903320000000002</v>
      </c>
      <c r="J85" s="29">
        <v>0.52823419999999999</v>
      </c>
      <c r="K85" s="29">
        <v>-0.34882839999999998</v>
      </c>
    </row>
    <row r="86" spans="1:11" x14ac:dyDescent="0.25">
      <c r="A86" s="315">
        <v>5</v>
      </c>
      <c r="B86" s="407">
        <v>0.59963909999999998</v>
      </c>
      <c r="C86" s="29">
        <v>0.1406762</v>
      </c>
      <c r="D86" s="29">
        <v>7.0363999999999999E-3</v>
      </c>
      <c r="E86" s="29">
        <v>5.6991E-2</v>
      </c>
      <c r="F86" s="29">
        <v>0.16080059999999999</v>
      </c>
      <c r="G86" s="29">
        <v>-0.33387559999999999</v>
      </c>
      <c r="H86" s="29">
        <v>-0.5376263</v>
      </c>
      <c r="I86" s="29">
        <v>0.60196859999999996</v>
      </c>
      <c r="J86" s="29">
        <v>0.2407522</v>
      </c>
      <c r="K86" s="29">
        <v>-0.36085050000000002</v>
      </c>
    </row>
    <row r="87" spans="1:11" x14ac:dyDescent="0.25">
      <c r="A87" s="315">
        <v>5</v>
      </c>
      <c r="B87" s="407">
        <v>0.59150849999999999</v>
      </c>
      <c r="C87" s="29">
        <v>3.05372E-2</v>
      </c>
      <c r="D87" s="29">
        <v>3.0621499999999999E-2</v>
      </c>
      <c r="E87" s="29">
        <v>0.41721019999999998</v>
      </c>
      <c r="F87" s="29">
        <v>0.34117809999999998</v>
      </c>
      <c r="G87" s="29">
        <v>-3.5847900000000002E-2</v>
      </c>
      <c r="H87" s="29">
        <v>-0.40074330000000002</v>
      </c>
      <c r="I87" s="29">
        <v>0.51447810000000005</v>
      </c>
      <c r="J87" s="29">
        <v>-0.51673610000000003</v>
      </c>
      <c r="K87" s="29">
        <v>-0.1186543</v>
      </c>
    </row>
    <row r="88" spans="1:11" x14ac:dyDescent="0.25">
      <c r="A88" s="315">
        <v>5</v>
      </c>
      <c r="B88" s="407">
        <v>0.51473550000000001</v>
      </c>
      <c r="C88" s="29">
        <v>-1.2383699999999999E-2</v>
      </c>
      <c r="D88" s="29">
        <v>-3.9674800000000003E-2</v>
      </c>
      <c r="E88" s="29">
        <v>-0.28629830000000001</v>
      </c>
      <c r="F88" s="29">
        <v>-0.2520056</v>
      </c>
      <c r="G88" s="29">
        <v>0.71436999999999995</v>
      </c>
      <c r="H88" s="29">
        <v>-0.30753970000000003</v>
      </c>
      <c r="I88" s="29">
        <v>-0.33366170000000001</v>
      </c>
      <c r="J88" s="29">
        <v>0.2225241</v>
      </c>
      <c r="K88" s="29">
        <v>0.29503679999999999</v>
      </c>
    </row>
    <row r="89" spans="1:11" x14ac:dyDescent="0.25">
      <c r="A89" s="315">
        <v>6</v>
      </c>
      <c r="B89" s="407">
        <v>0.48266389999999998</v>
      </c>
      <c r="C89" s="29">
        <v>7.6922599999999994E-2</v>
      </c>
      <c r="D89" s="29">
        <v>-0.14052429999999999</v>
      </c>
      <c r="E89" s="29">
        <v>1.103E-3</v>
      </c>
      <c r="F89" s="29">
        <v>0.22502610000000001</v>
      </c>
      <c r="G89" s="29">
        <v>0.64187590000000005</v>
      </c>
      <c r="H89" s="29">
        <v>-8.2377599999999995E-2</v>
      </c>
      <c r="I89" s="29">
        <v>-0.1907837</v>
      </c>
      <c r="J89" s="29">
        <v>-0.53349080000000004</v>
      </c>
      <c r="K89" s="29">
        <v>0.42883130000000003</v>
      </c>
    </row>
    <row r="90" spans="1:11" x14ac:dyDescent="0.25">
      <c r="A90" s="315">
        <v>6</v>
      </c>
      <c r="B90" s="407">
        <v>0.48441469999999998</v>
      </c>
      <c r="C90" s="29">
        <v>-1.6490899999999999E-2</v>
      </c>
      <c r="D90" s="29">
        <v>-0.1148362</v>
      </c>
      <c r="E90" s="29">
        <v>1.09008E-2</v>
      </c>
      <c r="F90" s="29">
        <v>0.2176758</v>
      </c>
      <c r="G90" s="29">
        <v>0.6975133</v>
      </c>
      <c r="H90" s="29">
        <v>-0.1698741</v>
      </c>
      <c r="I90" s="29">
        <v>-0.15780440000000001</v>
      </c>
      <c r="J90" s="29">
        <v>-0.51033539999999999</v>
      </c>
      <c r="K90" s="29">
        <v>0.37190410000000002</v>
      </c>
    </row>
    <row r="91" spans="1:11" x14ac:dyDescent="0.25">
      <c r="A91" s="315">
        <v>6</v>
      </c>
      <c r="B91" s="407">
        <v>0.54908939999999995</v>
      </c>
      <c r="C91" s="29">
        <v>0.1575191</v>
      </c>
      <c r="D91" s="29">
        <v>2.9733200000000001E-2</v>
      </c>
      <c r="E91" s="29">
        <v>-0.11918189999999999</v>
      </c>
      <c r="F91" s="29">
        <v>-0.1783332</v>
      </c>
      <c r="G91" s="29">
        <v>-0.68558839999999999</v>
      </c>
      <c r="H91" s="29">
        <v>4.9975899999999997E-2</v>
      </c>
      <c r="I91" s="29">
        <v>0.24042859999999999</v>
      </c>
      <c r="J91" s="29">
        <v>0.52430399999999999</v>
      </c>
      <c r="K91" s="29">
        <v>-0.35080889999999998</v>
      </c>
    </row>
    <row r="92" spans="1:11" x14ac:dyDescent="0.25">
      <c r="A92" s="315">
        <v>6</v>
      </c>
      <c r="B92" s="407">
        <v>0.49310130000000002</v>
      </c>
      <c r="C92" s="29">
        <v>7.0382399999999998E-2</v>
      </c>
      <c r="D92" s="29">
        <v>5.0918499999999998E-2</v>
      </c>
      <c r="E92" s="29">
        <v>-7.2984499999999994E-2</v>
      </c>
      <c r="F92" s="29">
        <v>-0.21028949999999999</v>
      </c>
      <c r="G92" s="29">
        <v>-0.74484479999999997</v>
      </c>
      <c r="H92" s="29">
        <v>0.25739079999999998</v>
      </c>
      <c r="I92" s="29">
        <v>0.10301920000000001</v>
      </c>
      <c r="J92" s="29">
        <v>0.4474303</v>
      </c>
      <c r="K92" s="29">
        <v>-0.3332485</v>
      </c>
    </row>
    <row r="93" spans="1:11" x14ac:dyDescent="0.25">
      <c r="A93" s="315">
        <v>6</v>
      </c>
      <c r="B93" s="407">
        <v>0.51622330000000005</v>
      </c>
      <c r="C93" s="29">
        <v>-4.6188600000000003E-2</v>
      </c>
      <c r="D93" s="29">
        <v>-3.6304000000000003E-2</v>
      </c>
      <c r="E93" s="29">
        <v>3.2433700000000003E-2</v>
      </c>
      <c r="F93" s="29">
        <v>0.1349998</v>
      </c>
      <c r="G93" s="29">
        <v>0.61606959999999999</v>
      </c>
      <c r="H93" s="29">
        <v>-0.73505379999999998</v>
      </c>
      <c r="I93" s="29">
        <v>0.2287611</v>
      </c>
      <c r="J93" s="29">
        <v>-6.9685899999999995E-2</v>
      </c>
      <c r="K93" s="29">
        <v>-1.5432E-2</v>
      </c>
    </row>
    <row r="94" spans="1:11" x14ac:dyDescent="0.25">
      <c r="A94" s="315">
        <v>6</v>
      </c>
      <c r="B94" s="407">
        <v>0.48380299999999998</v>
      </c>
      <c r="C94" s="29">
        <v>0.14337359999999999</v>
      </c>
      <c r="D94" s="29">
        <v>-4.04961E-2</v>
      </c>
      <c r="E94" s="29">
        <v>-7.8378699999999996E-2</v>
      </c>
      <c r="F94" s="29">
        <v>-0.1457937</v>
      </c>
      <c r="G94" s="29">
        <v>-0.70680299999999996</v>
      </c>
      <c r="H94" s="29">
        <v>0.55754170000000003</v>
      </c>
      <c r="I94" s="29">
        <v>-0.1120457</v>
      </c>
      <c r="J94" s="29">
        <v>0.30807820000000002</v>
      </c>
      <c r="K94" s="29">
        <v>-0.18032010000000001</v>
      </c>
    </row>
    <row r="95" spans="1:11" x14ac:dyDescent="0.25">
      <c r="A95" s="315">
        <v>6</v>
      </c>
      <c r="B95" s="407">
        <v>0.49902770000000002</v>
      </c>
      <c r="C95" s="29">
        <v>-5.6920400000000003E-2</v>
      </c>
      <c r="D95" s="29">
        <v>5.4394400000000002E-2</v>
      </c>
      <c r="E95" s="29">
        <v>-0.1175527</v>
      </c>
      <c r="F95" s="29">
        <v>-5.1099100000000001E-2</v>
      </c>
      <c r="G95" s="29">
        <v>0.76547639999999995</v>
      </c>
      <c r="H95" s="29">
        <v>-0.37141069999999998</v>
      </c>
      <c r="I95" s="29">
        <v>-0.21428739999999999</v>
      </c>
      <c r="J95" s="29">
        <v>-0.20107659999999999</v>
      </c>
      <c r="K95" s="29">
        <v>0.40880379999999999</v>
      </c>
    </row>
    <row r="96" spans="1:11" x14ac:dyDescent="0.25">
      <c r="A96" s="315">
        <v>6</v>
      </c>
      <c r="B96" s="407">
        <v>0.4665377</v>
      </c>
      <c r="C96" s="29">
        <v>-9.4359399999999996E-2</v>
      </c>
      <c r="D96" s="29">
        <v>1.9748000000000001E-3</v>
      </c>
      <c r="E96" s="29">
        <v>2.0252699999999998E-2</v>
      </c>
      <c r="F96" s="29">
        <v>-8.9230699999999996E-2</v>
      </c>
      <c r="G96" s="29">
        <v>6.4119399999999993E-2</v>
      </c>
      <c r="H96" s="29">
        <v>0.73125859999999998</v>
      </c>
      <c r="I96" s="29">
        <v>-0.46462300000000001</v>
      </c>
      <c r="J96" s="29">
        <v>-0.37074049999999997</v>
      </c>
      <c r="K96" s="29">
        <v>0.3009096</v>
      </c>
    </row>
    <row r="97" spans="1:11" x14ac:dyDescent="0.25">
      <c r="A97" s="315">
        <v>7</v>
      </c>
      <c r="B97" s="407">
        <v>0.30448209999999998</v>
      </c>
      <c r="C97" s="29">
        <v>0.50435739999999996</v>
      </c>
      <c r="D97" s="29">
        <v>-0.21207309999999999</v>
      </c>
      <c r="E97" s="29">
        <v>-0.52957100000000001</v>
      </c>
      <c r="F97" s="29">
        <v>-0.27227020000000002</v>
      </c>
      <c r="G97" s="29">
        <v>-0.18584680000000001</v>
      </c>
      <c r="H97" s="29">
        <v>-0.1000775</v>
      </c>
      <c r="I97" s="29">
        <v>0.46448719999999999</v>
      </c>
      <c r="J97" s="29">
        <v>-0.169821</v>
      </c>
      <c r="K97" s="29">
        <v>0.23860020000000001</v>
      </c>
    </row>
    <row r="98" spans="1:11" x14ac:dyDescent="0.25">
      <c r="A98" s="315">
        <v>7</v>
      </c>
      <c r="B98" s="407">
        <v>0.29032970000000002</v>
      </c>
      <c r="C98" s="29">
        <v>6.8337599999999998E-2</v>
      </c>
      <c r="D98" s="29">
        <v>-0.144367</v>
      </c>
      <c r="E98" s="29">
        <v>-0.52150580000000002</v>
      </c>
      <c r="F98" s="29">
        <v>-0.54943350000000002</v>
      </c>
      <c r="G98" s="29">
        <v>-8.1073500000000007E-2</v>
      </c>
      <c r="H98" s="29">
        <v>-1.51664E-2</v>
      </c>
      <c r="I98" s="29">
        <v>0.49468269999999998</v>
      </c>
      <c r="J98" s="29">
        <v>-0.28056730000000002</v>
      </c>
      <c r="K98" s="29">
        <v>0.26535019999999998</v>
      </c>
    </row>
    <row r="99" spans="1:11" x14ac:dyDescent="0.25">
      <c r="A99" s="315">
        <v>7</v>
      </c>
      <c r="B99" s="407">
        <v>0.31700450000000002</v>
      </c>
      <c r="C99" s="29">
        <v>0.83096809999999999</v>
      </c>
      <c r="D99" s="29">
        <v>-0.25492389999999998</v>
      </c>
      <c r="E99" s="29">
        <v>-0.30018489999999998</v>
      </c>
      <c r="F99" s="29">
        <v>0.2035286</v>
      </c>
      <c r="G99" s="29">
        <v>-3.85828E-2</v>
      </c>
      <c r="H99" s="29">
        <v>5.7883700000000003E-2</v>
      </c>
      <c r="I99" s="29">
        <v>-5.08621E-2</v>
      </c>
      <c r="J99" s="29">
        <v>-5.2313100000000001E-2</v>
      </c>
      <c r="K99" s="29">
        <v>0.32063720000000001</v>
      </c>
    </row>
    <row r="100" spans="1:11" x14ac:dyDescent="0.25">
      <c r="A100" s="315">
        <v>7</v>
      </c>
      <c r="B100" s="407">
        <v>0.32640570000000002</v>
      </c>
      <c r="C100" s="29">
        <v>-0.71915470000000004</v>
      </c>
      <c r="D100" s="29">
        <v>0.2138428</v>
      </c>
      <c r="E100" s="29">
        <v>0.45257370000000002</v>
      </c>
      <c r="F100" s="29">
        <v>7.9589999999999999E-4</v>
      </c>
      <c r="G100" s="29">
        <v>0.1052935</v>
      </c>
      <c r="H100" s="29">
        <v>-1.41674E-2</v>
      </c>
      <c r="I100" s="29">
        <v>-0.25230550000000002</v>
      </c>
      <c r="J100" s="29">
        <v>0.12387570000000001</v>
      </c>
      <c r="K100" s="29">
        <v>-0.37679380000000001</v>
      </c>
    </row>
    <row r="101" spans="1:11" x14ac:dyDescent="0.25">
      <c r="A101" s="315">
        <v>7</v>
      </c>
      <c r="B101" s="407">
        <v>0.35366429999999999</v>
      </c>
      <c r="C101" s="29">
        <v>-0.5677179</v>
      </c>
      <c r="D101" s="29">
        <v>0.20857829999999999</v>
      </c>
      <c r="E101" s="29">
        <v>0.51761009999999996</v>
      </c>
      <c r="F101" s="29">
        <v>0.18868019999999999</v>
      </c>
      <c r="G101" s="29">
        <v>6.8761500000000003E-2</v>
      </c>
      <c r="H101" s="29">
        <v>3.3625599999999999E-2</v>
      </c>
      <c r="I101" s="29">
        <v>-0.32294469999999997</v>
      </c>
      <c r="J101" s="29">
        <v>0.1645258</v>
      </c>
      <c r="K101" s="29">
        <v>-0.43982979999999999</v>
      </c>
    </row>
    <row r="102" spans="1:11" x14ac:dyDescent="0.25">
      <c r="A102" s="315">
        <v>7</v>
      </c>
      <c r="B102" s="407">
        <v>0.33711609999999997</v>
      </c>
      <c r="C102" s="29">
        <v>0.65716229999999998</v>
      </c>
      <c r="D102" s="29">
        <v>-0.26109779999999999</v>
      </c>
      <c r="E102" s="29">
        <v>-0.45477010000000001</v>
      </c>
      <c r="F102" s="29">
        <v>-3.1679600000000002E-2</v>
      </c>
      <c r="G102" s="29">
        <v>-3.5141199999999997E-2</v>
      </c>
      <c r="H102" s="29">
        <v>-2.08747E-2</v>
      </c>
      <c r="I102" s="29">
        <v>0.20928079999999999</v>
      </c>
      <c r="J102" s="29">
        <v>-0.16296469999999999</v>
      </c>
      <c r="K102" s="29">
        <v>0.46916910000000001</v>
      </c>
    </row>
    <row r="103" spans="1:11" x14ac:dyDescent="0.25">
      <c r="A103" s="315">
        <v>7</v>
      </c>
      <c r="B103" s="407">
        <v>0.26785789999999998</v>
      </c>
      <c r="C103" s="29">
        <v>-0.83058620000000005</v>
      </c>
      <c r="D103" s="29">
        <v>0.26520260000000001</v>
      </c>
      <c r="E103" s="29">
        <v>0.27094449999999998</v>
      </c>
      <c r="F103" s="29">
        <v>-0.26470929999999998</v>
      </c>
      <c r="G103" s="29">
        <v>8.4459800000000002E-2</v>
      </c>
      <c r="H103" s="29">
        <v>-8.2083E-3</v>
      </c>
      <c r="I103" s="29">
        <v>-5.8042400000000001E-2</v>
      </c>
      <c r="J103" s="29">
        <v>2.0406400000000002E-2</v>
      </c>
      <c r="K103" s="29">
        <v>-0.29210619999999998</v>
      </c>
    </row>
    <row r="104" spans="1:11" x14ac:dyDescent="0.25">
      <c r="A104" s="315">
        <v>7</v>
      </c>
      <c r="B104" s="407">
        <v>0.28488649999999999</v>
      </c>
      <c r="C104" s="29">
        <v>0.78123200000000004</v>
      </c>
      <c r="D104" s="29">
        <v>-0.21170820000000001</v>
      </c>
      <c r="E104" s="29">
        <v>-0.37614579999999997</v>
      </c>
      <c r="F104" s="29">
        <v>0.19242500000000001</v>
      </c>
      <c r="G104" s="29">
        <v>-0.14644550000000001</v>
      </c>
      <c r="H104" s="29">
        <v>8.1099599999999994E-2</v>
      </c>
      <c r="I104" s="29">
        <v>0.1104685</v>
      </c>
      <c r="J104" s="29">
        <v>1.7265300000000001E-2</v>
      </c>
      <c r="K104" s="29">
        <v>0.35470869999999999</v>
      </c>
    </row>
    <row r="105" spans="1:11" x14ac:dyDescent="0.25">
      <c r="A105" s="315">
        <v>8</v>
      </c>
      <c r="B105" s="407">
        <v>0.26597769999999998</v>
      </c>
      <c r="C105" s="29">
        <v>-0.66800470000000001</v>
      </c>
      <c r="D105" s="29">
        <v>0.20175879999999999</v>
      </c>
      <c r="E105" s="29">
        <v>-0.2011656</v>
      </c>
      <c r="F105" s="29">
        <v>-0.52968300000000001</v>
      </c>
      <c r="G105" s="29">
        <v>0.19882469999999999</v>
      </c>
      <c r="H105" s="29">
        <v>0.1336994</v>
      </c>
      <c r="I105" s="29">
        <v>0.28465629999999997</v>
      </c>
      <c r="J105" s="29">
        <v>-0.22895199999999999</v>
      </c>
      <c r="K105" s="29">
        <v>3.4298200000000001E-2</v>
      </c>
    </row>
    <row r="106" spans="1:11" x14ac:dyDescent="0.25">
      <c r="A106" s="315">
        <v>8</v>
      </c>
      <c r="B106" s="407">
        <v>0.21941579999999999</v>
      </c>
      <c r="C106" s="29">
        <v>-0.85830439999999997</v>
      </c>
      <c r="D106" s="29">
        <v>0.2951568</v>
      </c>
      <c r="E106" s="29">
        <v>0.1215463</v>
      </c>
      <c r="F106" s="29">
        <v>-0.32865889999999998</v>
      </c>
      <c r="G106" s="29">
        <v>0.18086199999999999</v>
      </c>
      <c r="H106" s="29">
        <v>-7.6749700000000004E-2</v>
      </c>
      <c r="I106" s="29">
        <v>5.3810900000000002E-2</v>
      </c>
      <c r="J106" s="29">
        <v>3.1090000000000002E-4</v>
      </c>
      <c r="K106" s="29">
        <v>-0.1091265</v>
      </c>
    </row>
    <row r="107" spans="1:11" x14ac:dyDescent="0.25">
      <c r="A107" s="315">
        <v>8</v>
      </c>
      <c r="B107" s="407">
        <v>0.27597690000000002</v>
      </c>
      <c r="C107" s="29">
        <v>-0.122572</v>
      </c>
      <c r="D107" s="29">
        <v>-4.0703799999999998E-2</v>
      </c>
      <c r="E107" s="29">
        <v>-0.46245730000000002</v>
      </c>
      <c r="F107" s="29">
        <v>-0.57466830000000002</v>
      </c>
      <c r="G107" s="29">
        <v>-2.18982E-2</v>
      </c>
      <c r="H107" s="29">
        <v>2.4995199999999999E-2</v>
      </c>
      <c r="I107" s="29">
        <v>0.49989060000000002</v>
      </c>
      <c r="J107" s="29">
        <v>-0.368371</v>
      </c>
      <c r="K107" s="29">
        <v>0.22916539999999999</v>
      </c>
    </row>
    <row r="108" spans="1:11" x14ac:dyDescent="0.25">
      <c r="A108" s="315">
        <v>8</v>
      </c>
      <c r="B108" s="407">
        <v>0.29164220000000002</v>
      </c>
      <c r="C108" s="29">
        <v>-0.4488665</v>
      </c>
      <c r="D108" s="29">
        <v>8.4625599999999995E-2</v>
      </c>
      <c r="E108" s="29">
        <v>-0.31883420000000001</v>
      </c>
      <c r="F108" s="29">
        <v>-0.59787970000000001</v>
      </c>
      <c r="G108" s="29">
        <v>9.9898999999999995E-3</v>
      </c>
      <c r="H108" s="29">
        <v>7.7352699999999996E-2</v>
      </c>
      <c r="I108" s="29">
        <v>0.45707740000000002</v>
      </c>
      <c r="J108" s="29">
        <v>-0.32510260000000002</v>
      </c>
      <c r="K108" s="29">
        <v>0.1074586</v>
      </c>
    </row>
    <row r="109" spans="1:11" x14ac:dyDescent="0.25">
      <c r="A109" s="315">
        <v>8</v>
      </c>
      <c r="B109" s="407">
        <v>0.25203969999999998</v>
      </c>
      <c r="C109" s="29">
        <v>-0.60727750000000003</v>
      </c>
      <c r="D109" s="29">
        <v>0.16296759999999999</v>
      </c>
      <c r="E109" s="29">
        <v>-0.1966707</v>
      </c>
      <c r="F109" s="29">
        <v>-0.55682880000000001</v>
      </c>
      <c r="G109" s="29">
        <v>-2.5027600000000001E-2</v>
      </c>
      <c r="H109" s="29">
        <v>5.7711999999999999E-2</v>
      </c>
      <c r="I109" s="29">
        <v>0.43523689999999998</v>
      </c>
      <c r="J109" s="29">
        <v>-0.24913769999999999</v>
      </c>
      <c r="K109" s="29">
        <v>-2.14512E-2</v>
      </c>
    </row>
    <row r="110" spans="1:11" x14ac:dyDescent="0.25">
      <c r="A110" s="315">
        <v>8</v>
      </c>
      <c r="B110" s="407">
        <v>0.20577809999999999</v>
      </c>
      <c r="C110" s="29">
        <v>0.4784658</v>
      </c>
      <c r="D110" s="29">
        <v>-0.1108222</v>
      </c>
      <c r="E110" s="29">
        <v>0.35244959999999997</v>
      </c>
      <c r="F110" s="29">
        <v>0.59172190000000002</v>
      </c>
      <c r="G110" s="29">
        <v>7.0766200000000001E-2</v>
      </c>
      <c r="H110" s="29">
        <v>-7.9166100000000003E-2</v>
      </c>
      <c r="I110" s="29">
        <v>-0.46331699999999998</v>
      </c>
      <c r="J110" s="29">
        <v>0.2341742</v>
      </c>
      <c r="K110" s="29">
        <v>-6.04822E-2</v>
      </c>
    </row>
    <row r="111" spans="1:11" x14ac:dyDescent="0.25">
      <c r="A111" s="315">
        <v>8</v>
      </c>
      <c r="B111" s="407">
        <v>0.2126065</v>
      </c>
      <c r="C111" s="29">
        <v>9.8686099999999999E-2</v>
      </c>
      <c r="D111" s="29">
        <v>1.15619E-2</v>
      </c>
      <c r="E111" s="29">
        <v>0.50093569999999998</v>
      </c>
      <c r="F111" s="29">
        <v>0.54899600000000004</v>
      </c>
      <c r="G111" s="29">
        <v>8.17243E-2</v>
      </c>
      <c r="H111" s="29">
        <v>-7.0164400000000002E-2</v>
      </c>
      <c r="I111" s="29">
        <v>-0.56554669999999996</v>
      </c>
      <c r="J111" s="29">
        <v>0.29231479999999999</v>
      </c>
      <c r="K111" s="29">
        <v>-0.1445726</v>
      </c>
    </row>
    <row r="112" spans="1:11" x14ac:dyDescent="0.25">
      <c r="A112" s="315">
        <v>8</v>
      </c>
      <c r="B112" s="407">
        <v>0.19743620000000001</v>
      </c>
      <c r="C112" s="29">
        <v>0.21293090000000001</v>
      </c>
      <c r="D112" s="29">
        <v>-4.0795600000000001E-2</v>
      </c>
      <c r="E112" s="29">
        <v>0.50961920000000005</v>
      </c>
      <c r="F112" s="29">
        <v>0.5698413</v>
      </c>
      <c r="G112" s="29">
        <v>5.60721E-2</v>
      </c>
      <c r="H112" s="29">
        <v>-0.1084821</v>
      </c>
      <c r="I112" s="29">
        <v>-0.53464610000000001</v>
      </c>
      <c r="J112" s="29">
        <v>0.25341140000000001</v>
      </c>
      <c r="K112" s="29">
        <v>-5.9908599999999999E-2</v>
      </c>
    </row>
    <row r="113" spans="1:11" x14ac:dyDescent="0.25">
      <c r="A113" s="315">
        <v>9</v>
      </c>
      <c r="B113" s="407">
        <v>3.6886000000000002E-2</v>
      </c>
      <c r="C113" s="29">
        <v>6.4266100000000007E-2</v>
      </c>
      <c r="D113" s="29">
        <v>0.74618320000000005</v>
      </c>
      <c r="E113" s="29">
        <v>-0.43244680000000002</v>
      </c>
      <c r="F113" s="29">
        <v>0.46498640000000002</v>
      </c>
      <c r="G113" s="29">
        <v>2.7290999999999999E-3</v>
      </c>
      <c r="H113" s="29">
        <v>0.1720005</v>
      </c>
      <c r="I113" s="29">
        <v>7.1393799999999993E-2</v>
      </c>
      <c r="J113" s="29">
        <v>-3.2628999999999998E-2</v>
      </c>
      <c r="K113" s="29">
        <v>1.02302E-2</v>
      </c>
    </row>
    <row r="114" spans="1:11" x14ac:dyDescent="0.25">
      <c r="A114" s="315">
        <v>9</v>
      </c>
      <c r="B114" s="407">
        <v>4.6158999999999999E-2</v>
      </c>
      <c r="C114" s="29">
        <v>2.54734E-2</v>
      </c>
      <c r="D114" s="29">
        <v>0.74841800000000003</v>
      </c>
      <c r="E114" s="29">
        <v>-0.48180230000000002</v>
      </c>
      <c r="F114" s="29">
        <v>0.40309859999999997</v>
      </c>
      <c r="G114" s="29">
        <v>1.2304900000000001E-2</v>
      </c>
      <c r="H114" s="29">
        <v>0.16603689999999999</v>
      </c>
      <c r="I114" s="29">
        <v>0.1120859</v>
      </c>
      <c r="J114" s="29">
        <v>-5.7396000000000003E-2</v>
      </c>
      <c r="K114" s="29">
        <v>3.1975200000000002E-2</v>
      </c>
    </row>
    <row r="115" spans="1:11" x14ac:dyDescent="0.25">
      <c r="A115" s="315">
        <v>9</v>
      </c>
      <c r="B115" s="407">
        <v>2.6214299999999999E-2</v>
      </c>
      <c r="C115" s="29">
        <v>-3.12436E-2</v>
      </c>
      <c r="D115" s="29">
        <v>0.76997749999999998</v>
      </c>
      <c r="E115" s="29">
        <v>-0.45449139999999999</v>
      </c>
      <c r="F115" s="29">
        <v>0.41933670000000001</v>
      </c>
      <c r="G115" s="29">
        <v>4.0902000000000004E-3</v>
      </c>
      <c r="H115" s="29">
        <v>0.1203161</v>
      </c>
      <c r="I115" s="29">
        <v>8.1843600000000002E-2</v>
      </c>
      <c r="J115" s="29">
        <v>-4.8436199999999999E-2</v>
      </c>
      <c r="K115" s="29">
        <v>-1.46835E-2</v>
      </c>
    </row>
    <row r="116" spans="1:11" x14ac:dyDescent="0.25">
      <c r="A116" s="315">
        <v>9</v>
      </c>
      <c r="B116" s="407">
        <v>2.75736E-2</v>
      </c>
      <c r="C116" s="29">
        <v>5.6759999999999998E-2</v>
      </c>
      <c r="D116" s="29">
        <v>-0.77251780000000003</v>
      </c>
      <c r="E116" s="29">
        <v>0.4542619</v>
      </c>
      <c r="F116" s="29">
        <v>-0.42489529999999998</v>
      </c>
      <c r="G116" s="29">
        <v>-2.0325599999999999E-2</v>
      </c>
      <c r="H116" s="29">
        <v>-0.1088445</v>
      </c>
      <c r="I116" s="29">
        <v>-2.5897199999999999E-2</v>
      </c>
      <c r="J116" s="29">
        <v>-2.1947999999999998E-3</v>
      </c>
      <c r="K116" s="29">
        <v>1.29944E-2</v>
      </c>
    </row>
    <row r="117" spans="1:11" x14ac:dyDescent="0.25">
      <c r="A117" s="315">
        <v>9</v>
      </c>
      <c r="B117" s="407">
        <v>3.6048799999999999E-2</v>
      </c>
      <c r="C117" s="29">
        <v>-1.41718E-2</v>
      </c>
      <c r="D117" s="29">
        <v>0.7631175</v>
      </c>
      <c r="E117" s="29">
        <v>-0.4834157</v>
      </c>
      <c r="F117" s="29">
        <v>0.4237358</v>
      </c>
      <c r="G117" s="29">
        <v>3.5325500000000003E-2</v>
      </c>
      <c r="H117" s="29">
        <v>5.2773399999999998E-2</v>
      </c>
      <c r="I117" s="29">
        <v>8.2708999999999994E-3</v>
      </c>
      <c r="J117" s="29">
        <v>-8.0468999999999992E-3</v>
      </c>
      <c r="K117" s="29">
        <v>-6.4714999999999998E-3</v>
      </c>
    </row>
    <row r="118" spans="1:11" x14ac:dyDescent="0.25">
      <c r="A118" s="315">
        <v>9</v>
      </c>
      <c r="B118" s="407">
        <v>3.00688E-2</v>
      </c>
      <c r="C118" s="29">
        <v>-5.7882000000000003E-3</v>
      </c>
      <c r="D118" s="29">
        <v>-0.75888829999999996</v>
      </c>
      <c r="E118" s="29">
        <v>0.48687069999999999</v>
      </c>
      <c r="F118" s="29">
        <v>-0.42181649999999998</v>
      </c>
      <c r="G118" s="29">
        <v>-1.08354E-2</v>
      </c>
      <c r="H118" s="29">
        <v>-9.0439599999999995E-2</v>
      </c>
      <c r="I118" s="29">
        <v>7.2678999999999999E-3</v>
      </c>
      <c r="J118" s="29">
        <v>-2.3822699999999999E-2</v>
      </c>
      <c r="K118" s="29">
        <v>1.28719E-2</v>
      </c>
    </row>
    <row r="119" spans="1:11" x14ac:dyDescent="0.25">
      <c r="A119" s="315">
        <v>9</v>
      </c>
      <c r="B119" s="407">
        <v>3.3873899999999998E-2</v>
      </c>
      <c r="C119" s="29">
        <v>1.9610599999999999E-2</v>
      </c>
      <c r="D119" s="29">
        <v>-0.77606750000000002</v>
      </c>
      <c r="E119" s="29">
        <v>0.44136120000000001</v>
      </c>
      <c r="F119" s="29">
        <v>-0.4353515</v>
      </c>
      <c r="G119" s="29">
        <v>2.9782200000000002E-2</v>
      </c>
      <c r="H119" s="29">
        <v>-7.6344700000000001E-2</v>
      </c>
      <c r="I119" s="29">
        <v>-2.3892500000000001E-2</v>
      </c>
      <c r="J119" s="29">
        <v>4.3178500000000002E-2</v>
      </c>
      <c r="K119" s="29">
        <v>6.2075100000000001E-2</v>
      </c>
    </row>
    <row r="120" spans="1:11" x14ac:dyDescent="0.25">
      <c r="A120" s="315">
        <v>9</v>
      </c>
      <c r="B120" s="407">
        <v>3.32866E-2</v>
      </c>
      <c r="C120" s="29">
        <v>-6.8619600000000003E-2</v>
      </c>
      <c r="D120" s="29">
        <v>0.79036209999999996</v>
      </c>
      <c r="E120" s="29">
        <v>-0.42821090000000001</v>
      </c>
      <c r="F120" s="29">
        <v>0.42496020000000001</v>
      </c>
      <c r="G120" s="29">
        <v>3.6579500000000001E-2</v>
      </c>
      <c r="H120" s="29">
        <v>4.1304899999999999E-2</v>
      </c>
      <c r="I120" s="29">
        <v>-4.1935899999999998E-2</v>
      </c>
      <c r="J120" s="29">
        <v>1.3623000000000001E-3</v>
      </c>
      <c r="K120" s="29">
        <v>-4.3113100000000001E-2</v>
      </c>
    </row>
  </sheetData>
  <sortState columnSort="1" ref="A36:CI46">
    <sortCondition ref="A36:CI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0"/>
  <sheetViews>
    <sheetView tabSelected="1" topLeftCell="A500" zoomScale="115" zoomScaleNormal="115" workbookViewId="0">
      <selection activeCell="H523" sqref="H523"/>
    </sheetView>
  </sheetViews>
  <sheetFormatPr defaultRowHeight="15" x14ac:dyDescent="0.25"/>
  <cols>
    <col min="2" max="15" width="9.140625" style="36"/>
  </cols>
  <sheetData>
    <row r="1" spans="2:15" ht="15.75" thickBot="1" x14ac:dyDescent="0.3"/>
    <row r="2" spans="2:15" ht="19.5" thickBot="1" x14ac:dyDescent="0.35">
      <c r="B2" s="122">
        <v>1</v>
      </c>
      <c r="C2" s="123" t="s">
        <v>86</v>
      </c>
      <c r="D2" s="414" t="s">
        <v>87</v>
      </c>
      <c r="E2" s="415"/>
      <c r="F2" s="415"/>
      <c r="G2" s="415"/>
      <c r="H2" s="415"/>
      <c r="I2" s="415"/>
      <c r="J2" s="415"/>
      <c r="K2" s="415"/>
      <c r="L2" s="415"/>
      <c r="M2" s="124" t="s">
        <v>88</v>
      </c>
      <c r="N2" s="124" t="s">
        <v>89</v>
      </c>
      <c r="O2" s="7"/>
    </row>
    <row r="3" spans="2:15" ht="19.5" thickBot="1" x14ac:dyDescent="0.35">
      <c r="B3" s="125" t="s">
        <v>90</v>
      </c>
      <c r="C3" s="126" t="s">
        <v>91</v>
      </c>
      <c r="D3" s="123">
        <v>1</v>
      </c>
      <c r="E3" s="123">
        <v>2</v>
      </c>
      <c r="F3" s="123">
        <v>3</v>
      </c>
      <c r="G3" s="127">
        <v>4</v>
      </c>
      <c r="H3" s="123">
        <v>5</v>
      </c>
      <c r="I3" s="127">
        <v>6</v>
      </c>
      <c r="J3" s="123">
        <v>7</v>
      </c>
      <c r="K3" s="127">
        <v>8</v>
      </c>
      <c r="L3" s="123">
        <v>9</v>
      </c>
      <c r="M3" s="128" t="s">
        <v>92</v>
      </c>
      <c r="N3" s="128" t="s">
        <v>93</v>
      </c>
      <c r="O3" s="7"/>
    </row>
    <row r="4" spans="2:15" ht="18.75" x14ac:dyDescent="0.3">
      <c r="B4" s="129">
        <v>2007</v>
      </c>
      <c r="C4" s="148">
        <v>3.3815767999999999</v>
      </c>
      <c r="D4" s="29">
        <v>-0.4685452</v>
      </c>
      <c r="E4" s="29">
        <v>-0.49732979999999999</v>
      </c>
      <c r="F4" s="29">
        <v>-0.4308707</v>
      </c>
      <c r="G4" s="29">
        <v>0.43750860000000003</v>
      </c>
      <c r="H4" s="29">
        <v>-0.34238639999999998</v>
      </c>
      <c r="I4" s="29">
        <v>0.1049128</v>
      </c>
      <c r="J4" s="29">
        <v>-0.1282182</v>
      </c>
      <c r="K4" s="29">
        <v>-9.2513300000000007E-2</v>
      </c>
      <c r="L4" s="29">
        <v>5.3210199999999999E-2</v>
      </c>
      <c r="M4" s="130"/>
      <c r="N4" s="124"/>
      <c r="O4" s="7"/>
    </row>
    <row r="5" spans="2:15" ht="18.75" x14ac:dyDescent="0.3">
      <c r="B5" s="129">
        <v>2008</v>
      </c>
      <c r="C5" s="148">
        <v>3.4071734</v>
      </c>
      <c r="D5" s="29">
        <v>-0.48510730000000002</v>
      </c>
      <c r="E5" s="29">
        <v>-0.49844850000000002</v>
      </c>
      <c r="F5" s="29">
        <v>-0.43737179999999998</v>
      </c>
      <c r="G5" s="29">
        <v>0.44007819999999997</v>
      </c>
      <c r="H5" s="29">
        <v>-0.30751240000000002</v>
      </c>
      <c r="I5" s="29">
        <v>7.91597E-2</v>
      </c>
      <c r="J5" s="29">
        <v>-0.1529681</v>
      </c>
      <c r="K5" s="29">
        <v>-8.2554900000000001E-2</v>
      </c>
      <c r="L5" s="29">
        <v>1.4571300000000001E-2</v>
      </c>
      <c r="M5" s="131"/>
      <c r="N5" s="132"/>
      <c r="O5" s="7"/>
    </row>
    <row r="6" spans="2:15" ht="18.75" x14ac:dyDescent="0.3">
      <c r="B6" s="129">
        <v>2009</v>
      </c>
      <c r="C6" s="148">
        <v>3.2381031999999998</v>
      </c>
      <c r="D6" s="29">
        <v>-0.45472119999999999</v>
      </c>
      <c r="E6" s="29">
        <v>-0.51946930000000002</v>
      </c>
      <c r="F6" s="29">
        <v>-0.45531260000000001</v>
      </c>
      <c r="G6" s="29">
        <v>0.43884849999999997</v>
      </c>
      <c r="H6" s="29">
        <v>-0.29071560000000002</v>
      </c>
      <c r="I6" s="29">
        <v>2.7198099999999999E-2</v>
      </c>
      <c r="J6" s="29">
        <v>-0.1577161</v>
      </c>
      <c r="K6" s="29">
        <v>-0.11340069999999999</v>
      </c>
      <c r="L6" s="29">
        <v>-2.2211100000000001E-2</v>
      </c>
      <c r="M6" s="131"/>
      <c r="N6" s="132"/>
      <c r="O6" s="7"/>
    </row>
    <row r="7" spans="2:15" ht="18.75" x14ac:dyDescent="0.3">
      <c r="B7" s="129">
        <v>2010</v>
      </c>
      <c r="C7" s="148">
        <v>3.1223901000000001</v>
      </c>
      <c r="D7" s="29">
        <v>-0.45081520000000003</v>
      </c>
      <c r="E7" s="29">
        <v>-0.47538780000000003</v>
      </c>
      <c r="F7" s="29">
        <v>-0.45314979999999999</v>
      </c>
      <c r="G7" s="29">
        <v>0.42216779999999998</v>
      </c>
      <c r="H7" s="29">
        <v>-0.3227661</v>
      </c>
      <c r="I7" s="29">
        <v>-9.0932499999999999E-2</v>
      </c>
      <c r="J7" s="29">
        <v>-0.21824679999999999</v>
      </c>
      <c r="K7" s="29">
        <v>-0.15917690000000001</v>
      </c>
      <c r="L7" s="29">
        <v>4.2262500000000001E-2</v>
      </c>
      <c r="M7" s="131"/>
      <c r="N7" s="132"/>
      <c r="O7" s="7"/>
    </row>
    <row r="8" spans="2:15" ht="18.75" x14ac:dyDescent="0.3">
      <c r="B8" s="129">
        <v>2011</v>
      </c>
      <c r="C8" s="148">
        <v>3.2574502000000001</v>
      </c>
      <c r="D8" s="29">
        <v>-0.4416774</v>
      </c>
      <c r="E8" s="29">
        <v>-0.47939029999999999</v>
      </c>
      <c r="F8" s="29">
        <v>-0.44389509999999999</v>
      </c>
      <c r="G8" s="29">
        <v>0.39424369999999997</v>
      </c>
      <c r="H8" s="29">
        <v>-0.30374190000000001</v>
      </c>
      <c r="I8" s="29">
        <v>-0.20448859999999999</v>
      </c>
      <c r="J8" s="29">
        <v>-0.22956699999999999</v>
      </c>
      <c r="K8" s="29">
        <v>-0.1877471</v>
      </c>
      <c r="L8" s="29">
        <v>2.4704299999999998E-2</v>
      </c>
      <c r="M8" s="131"/>
      <c r="N8" s="132"/>
      <c r="O8" s="7"/>
    </row>
    <row r="9" spans="2:15" ht="18.75" x14ac:dyDescent="0.3">
      <c r="B9" s="129">
        <v>2012</v>
      </c>
      <c r="C9" s="148">
        <v>3.3047588999999999</v>
      </c>
      <c r="D9" s="29">
        <v>-0.42165269999999999</v>
      </c>
      <c r="E9" s="29">
        <v>-0.47693419999999997</v>
      </c>
      <c r="F9" s="29">
        <v>-0.45727139999999999</v>
      </c>
      <c r="G9" s="29">
        <v>0.39211020000000002</v>
      </c>
      <c r="H9" s="29">
        <v>-0.27720460000000002</v>
      </c>
      <c r="I9" s="29">
        <v>-0.2088168</v>
      </c>
      <c r="J9" s="29">
        <v>-0.2631812</v>
      </c>
      <c r="K9" s="29">
        <v>-0.1926686</v>
      </c>
      <c r="L9" s="29">
        <v>-7.1154300000000004E-2</v>
      </c>
      <c r="M9" s="131"/>
      <c r="N9" s="132"/>
      <c r="O9" s="7"/>
    </row>
    <row r="10" spans="2:15" ht="18.75" x14ac:dyDescent="0.3">
      <c r="B10" s="133" t="s">
        <v>84</v>
      </c>
      <c r="C10" s="134">
        <f>AVERAGE(C4:C9)</f>
        <v>3.2852421000000001</v>
      </c>
      <c r="D10" s="135">
        <f t="shared" ref="D10:L10" si="0">AVERAGE(D4:D9)</f>
        <v>-0.45375316666666671</v>
      </c>
      <c r="E10" s="135">
        <f t="shared" si="0"/>
        <v>-0.49115998333333333</v>
      </c>
      <c r="F10" s="135">
        <f t="shared" si="0"/>
        <v>-0.44631189999999998</v>
      </c>
      <c r="G10" s="135">
        <f t="shared" si="0"/>
        <v>0.42082616666666661</v>
      </c>
      <c r="H10" s="135">
        <f t="shared" si="0"/>
        <v>-0.30738783333333336</v>
      </c>
      <c r="I10" s="134">
        <f t="shared" si="0"/>
        <v>-4.8827883333333329E-2</v>
      </c>
      <c r="J10" s="135">
        <f t="shared" si="0"/>
        <v>-0.19164956666666666</v>
      </c>
      <c r="K10" s="135">
        <f t="shared" si="0"/>
        <v>-0.13801025</v>
      </c>
      <c r="L10" s="134">
        <f t="shared" si="0"/>
        <v>6.8971499999999977E-3</v>
      </c>
      <c r="M10" s="137"/>
      <c r="N10" s="132"/>
      <c r="O10" s="7"/>
    </row>
    <row r="11" spans="2:15" ht="19.5" thickBot="1" x14ac:dyDescent="0.35">
      <c r="B11" s="133" t="s">
        <v>94</v>
      </c>
      <c r="C11" s="138">
        <f>_xlfn.STDEV.S(C4:C9)</f>
        <v>0.10396514928459438</v>
      </c>
      <c r="D11" s="138">
        <f t="shared" ref="D11:L11" si="1">_xlfn.STDEV.S(D4:D9)</f>
        <v>2.1852774490637727E-2</v>
      </c>
      <c r="E11" s="138">
        <f t="shared" si="1"/>
        <v>1.7217820113756183E-2</v>
      </c>
      <c r="F11" s="138">
        <f t="shared" si="1"/>
        <v>1.0696514243808592E-2</v>
      </c>
      <c r="G11" s="138">
        <f t="shared" si="1"/>
        <v>2.2390994278295606E-2</v>
      </c>
      <c r="H11" s="138">
        <f t="shared" si="1"/>
        <v>2.3081117996723337E-2</v>
      </c>
      <c r="I11" s="138">
        <f t="shared" si="1"/>
        <v>0.13956824872090953</v>
      </c>
      <c r="J11" s="138">
        <f t="shared" si="1"/>
        <v>5.2788622712878874E-2</v>
      </c>
      <c r="K11" s="138">
        <f t="shared" si="1"/>
        <v>4.8291230671820701E-2</v>
      </c>
      <c r="L11" s="138">
        <f t="shared" si="1"/>
        <v>4.6283718120814367E-2</v>
      </c>
      <c r="M11" s="139">
        <f>SUM(D11:L11)</f>
        <v>0.38217104134964491</v>
      </c>
      <c r="N11" s="140"/>
      <c r="O11" s="47" t="s">
        <v>95</v>
      </c>
    </row>
    <row r="12" spans="2:15" ht="19.5" thickBot="1" x14ac:dyDescent="0.35">
      <c r="B12" s="141" t="s">
        <v>96</v>
      </c>
      <c r="C12" s="142">
        <f>ABS(C10)/C11</f>
        <v>31.599455419498053</v>
      </c>
      <c r="D12" s="143">
        <f t="shared" ref="D12:L12" si="2">ABS(D10)/D11</f>
        <v>20.764098712548645</v>
      </c>
      <c r="E12" s="143">
        <f t="shared" si="2"/>
        <v>28.526258265465376</v>
      </c>
      <c r="F12" s="143">
        <f t="shared" si="2"/>
        <v>41.724985338876763</v>
      </c>
      <c r="G12" s="143">
        <f t="shared" si="2"/>
        <v>18.794438578129089</v>
      </c>
      <c r="H12" s="143">
        <f t="shared" si="2"/>
        <v>13.317718551457128</v>
      </c>
      <c r="I12" s="144">
        <f t="shared" si="2"/>
        <v>0.34984950933197556</v>
      </c>
      <c r="J12" s="143">
        <f t="shared" si="2"/>
        <v>3.6305089395694687</v>
      </c>
      <c r="K12" s="143">
        <f t="shared" si="2"/>
        <v>2.8578739468847889</v>
      </c>
      <c r="L12" s="144">
        <f t="shared" si="2"/>
        <v>0.14901892674215089</v>
      </c>
      <c r="M12" s="145">
        <f>SUM(D12:L12)</f>
        <v>130.11475076900538</v>
      </c>
      <c r="N12" s="146">
        <f>M12-I12-L12</f>
        <v>129.61588233293125</v>
      </c>
      <c r="O12" s="147">
        <f>100*N12/M12</f>
        <v>99.61659348142642</v>
      </c>
    </row>
    <row r="14" spans="2:15" x14ac:dyDescent="0.25">
      <c r="D14" s="149">
        <v>0.42179270000000002</v>
      </c>
      <c r="E14" s="149">
        <v>0.4868053</v>
      </c>
      <c r="F14" s="149">
        <v>0.46289669999999999</v>
      </c>
      <c r="G14" s="149">
        <v>-0.37931789999999999</v>
      </c>
      <c r="H14" s="149">
        <v>0.2472828</v>
      </c>
      <c r="I14" s="149">
        <v>0.1962604</v>
      </c>
      <c r="J14" s="149">
        <v>0.2521988</v>
      </c>
      <c r="K14" s="149">
        <v>0.24757599999999999</v>
      </c>
      <c r="L14" s="149">
        <v>4.88986E-2</v>
      </c>
    </row>
    <row r="15" spans="2:15" x14ac:dyDescent="0.25">
      <c r="D15" s="149">
        <f>D14*-1</f>
        <v>-0.42179270000000002</v>
      </c>
      <c r="E15" s="149">
        <f t="shared" ref="E15:L15" si="3">E14*-1</f>
        <v>-0.4868053</v>
      </c>
      <c r="F15" s="149">
        <f t="shared" si="3"/>
        <v>-0.46289669999999999</v>
      </c>
      <c r="G15" s="149">
        <f t="shared" si="3"/>
        <v>0.37931789999999999</v>
      </c>
      <c r="H15" s="149">
        <f t="shared" si="3"/>
        <v>-0.2472828</v>
      </c>
      <c r="I15" s="149">
        <f t="shared" si="3"/>
        <v>-0.1962604</v>
      </c>
      <c r="J15" s="149">
        <f t="shared" si="3"/>
        <v>-0.2521988</v>
      </c>
      <c r="K15" s="149">
        <f t="shared" si="3"/>
        <v>-0.24757599999999999</v>
      </c>
      <c r="L15" s="149">
        <f t="shared" si="3"/>
        <v>-4.88986E-2</v>
      </c>
    </row>
    <row r="16" spans="2:15" ht="15.75" thickBot="1" x14ac:dyDescent="0.3"/>
    <row r="17" spans="2:15" ht="19.5" thickBot="1" x14ac:dyDescent="0.35">
      <c r="B17" s="309">
        <v>1</v>
      </c>
      <c r="C17" s="123" t="s">
        <v>86</v>
      </c>
      <c r="D17" s="414" t="s">
        <v>87</v>
      </c>
      <c r="E17" s="415"/>
      <c r="F17" s="415"/>
      <c r="G17" s="415"/>
      <c r="H17" s="415"/>
      <c r="I17" s="415"/>
      <c r="J17" s="415"/>
      <c r="K17" s="415"/>
      <c r="L17" s="415"/>
      <c r="M17" s="124" t="s">
        <v>88</v>
      </c>
      <c r="N17" s="124" t="s">
        <v>89</v>
      </c>
      <c r="O17" s="7"/>
    </row>
    <row r="18" spans="2:15" ht="19.5" thickBot="1" x14ac:dyDescent="0.35">
      <c r="B18" s="310" t="s">
        <v>90</v>
      </c>
      <c r="C18" s="126" t="s">
        <v>91</v>
      </c>
      <c r="D18" s="123">
        <v>1</v>
      </c>
      <c r="E18" s="123">
        <v>2</v>
      </c>
      <c r="F18" s="123">
        <v>3</v>
      </c>
      <c r="G18" s="127">
        <v>4</v>
      </c>
      <c r="H18" s="123">
        <v>5</v>
      </c>
      <c r="I18" s="127">
        <v>6</v>
      </c>
      <c r="J18" s="123">
        <v>7</v>
      </c>
      <c r="K18" s="127">
        <v>8</v>
      </c>
      <c r="L18" s="123">
        <v>9</v>
      </c>
      <c r="M18" s="128" t="s">
        <v>92</v>
      </c>
      <c r="N18" s="128" t="s">
        <v>93</v>
      </c>
      <c r="O18" s="7"/>
    </row>
    <row r="19" spans="2:15" ht="18.75" x14ac:dyDescent="0.3">
      <c r="B19" s="129">
        <v>2007</v>
      </c>
      <c r="C19" s="275">
        <v>3.3815770000000001</v>
      </c>
      <c r="D19" s="29">
        <v>-0.4685452</v>
      </c>
      <c r="E19" s="29">
        <v>-0.49732979999999999</v>
      </c>
      <c r="F19" s="29">
        <v>-0.4308707</v>
      </c>
      <c r="G19" s="29">
        <v>0.43750860000000003</v>
      </c>
      <c r="H19" s="29">
        <v>-0.34238639999999998</v>
      </c>
      <c r="I19" s="29">
        <v>0.1049128</v>
      </c>
      <c r="J19" s="29">
        <v>-0.1282182</v>
      </c>
      <c r="K19" s="29">
        <v>-9.2513300000000007E-2</v>
      </c>
      <c r="L19" s="29">
        <v>5.3210199999999999E-2</v>
      </c>
      <c r="M19" s="130"/>
      <c r="N19" s="124"/>
      <c r="O19" s="7"/>
    </row>
    <row r="20" spans="2:15" ht="18.75" x14ac:dyDescent="0.3">
      <c r="B20" s="129">
        <v>2008</v>
      </c>
      <c r="C20" s="274">
        <v>3.4131901</v>
      </c>
      <c r="D20" s="29">
        <v>-0.48510730000000002</v>
      </c>
      <c r="E20" s="29">
        <v>-0.49844850000000002</v>
      </c>
      <c r="F20" s="29">
        <v>-0.43737179999999998</v>
      </c>
      <c r="G20" s="29">
        <v>0.44007819999999997</v>
      </c>
      <c r="H20" s="29">
        <v>-0.30751240000000002</v>
      </c>
      <c r="I20" s="29">
        <v>7.91597E-2</v>
      </c>
      <c r="J20" s="29">
        <v>-0.1529681</v>
      </c>
      <c r="K20" s="29">
        <v>-8.2554900000000001E-2</v>
      </c>
      <c r="L20" s="29">
        <v>1.4571300000000001E-2</v>
      </c>
      <c r="M20" s="131"/>
      <c r="N20" s="132"/>
      <c r="O20" s="7"/>
    </row>
    <row r="21" spans="2:15" ht="18.75" x14ac:dyDescent="0.3">
      <c r="B21" s="129">
        <v>2009</v>
      </c>
      <c r="C21" s="211">
        <v>3.2381030000000002</v>
      </c>
      <c r="D21" s="29">
        <v>-0.45472119999999999</v>
      </c>
      <c r="E21" s="29">
        <v>-0.51946930000000002</v>
      </c>
      <c r="F21" s="29">
        <v>-0.45531260000000001</v>
      </c>
      <c r="G21" s="29">
        <v>0.43884849999999997</v>
      </c>
      <c r="H21" s="29">
        <v>-0.29071560000000002</v>
      </c>
      <c r="I21" s="29">
        <v>2.7198099999999999E-2</v>
      </c>
      <c r="J21" s="29">
        <v>-0.1577161</v>
      </c>
      <c r="K21" s="29">
        <v>-0.11340069999999999</v>
      </c>
      <c r="L21" s="29">
        <v>-2.2211100000000001E-2</v>
      </c>
      <c r="M21" s="131"/>
      <c r="N21" s="132"/>
      <c r="O21" s="7"/>
    </row>
    <row r="22" spans="2:15" ht="18.75" x14ac:dyDescent="0.3">
      <c r="B22" s="129">
        <v>2010</v>
      </c>
      <c r="C22" s="308">
        <v>3.2470910000000002</v>
      </c>
      <c r="D22" s="306">
        <v>-0.45019720000000002</v>
      </c>
      <c r="E22" s="306">
        <v>-0.50414460000000005</v>
      </c>
      <c r="F22" s="306">
        <v>-0.44494919999999999</v>
      </c>
      <c r="G22" s="306">
        <v>0.42589929999999998</v>
      </c>
      <c r="H22" s="306">
        <v>-0.31024289999999999</v>
      </c>
      <c r="I22" s="306">
        <v>-6.2953899999999993E-2</v>
      </c>
      <c r="J22" s="306">
        <v>-0.19972709999999999</v>
      </c>
      <c r="K22" s="306">
        <v>-0.14856910000000001</v>
      </c>
      <c r="L22" s="306">
        <v>4.0164900000000003E-2</v>
      </c>
      <c r="M22" s="131"/>
      <c r="N22" s="132"/>
      <c r="O22" s="7"/>
    </row>
    <row r="23" spans="2:15" ht="18.75" x14ac:dyDescent="0.3">
      <c r="B23" s="129">
        <v>2011</v>
      </c>
      <c r="C23" s="275">
        <v>3.2574502999999999</v>
      </c>
      <c r="D23" s="29">
        <v>-0.4416774</v>
      </c>
      <c r="E23" s="29">
        <v>-0.47939029999999999</v>
      </c>
      <c r="F23" s="29">
        <v>-0.44389509999999999</v>
      </c>
      <c r="G23" s="29">
        <v>0.39424369999999997</v>
      </c>
      <c r="H23" s="29">
        <v>-0.30374190000000001</v>
      </c>
      <c r="I23" s="29">
        <v>-0.20448859999999999</v>
      </c>
      <c r="J23" s="29">
        <v>-0.22956699999999999</v>
      </c>
      <c r="K23" s="29">
        <v>-0.1877471</v>
      </c>
      <c r="L23" s="29">
        <v>2.4704299999999998E-2</v>
      </c>
      <c r="M23" s="131"/>
      <c r="N23" s="132"/>
      <c r="O23" s="7"/>
    </row>
    <row r="24" spans="2:15" ht="18.75" x14ac:dyDescent="0.3">
      <c r="B24" s="129">
        <v>2012</v>
      </c>
      <c r="C24" s="275">
        <v>3.3047589999999998</v>
      </c>
      <c r="D24" s="29">
        <v>-0.42165269999999999</v>
      </c>
      <c r="E24" s="29">
        <v>-0.47693419999999997</v>
      </c>
      <c r="F24" s="29">
        <v>-0.45727139999999999</v>
      </c>
      <c r="G24" s="29">
        <v>0.39211020000000002</v>
      </c>
      <c r="H24" s="29">
        <v>-0.27720460000000002</v>
      </c>
      <c r="I24" s="29">
        <v>-0.2088168</v>
      </c>
      <c r="J24" s="29">
        <v>-0.2631812</v>
      </c>
      <c r="K24" s="29">
        <v>-0.1926686</v>
      </c>
      <c r="L24" s="29">
        <v>-7.1154300000000004E-2</v>
      </c>
      <c r="M24" s="131"/>
      <c r="N24" s="132"/>
      <c r="O24" s="7"/>
    </row>
    <row r="25" spans="2:15" ht="18.75" x14ac:dyDescent="0.3">
      <c r="B25" s="129">
        <v>2013</v>
      </c>
      <c r="C25" s="275">
        <v>3.4165944000000001</v>
      </c>
      <c r="D25" s="29">
        <v>-0.42179270000000002</v>
      </c>
      <c r="E25" s="29">
        <v>-0.48680519999999999</v>
      </c>
      <c r="F25" s="29">
        <v>-0.46289669999999999</v>
      </c>
      <c r="G25" s="29">
        <v>0.37931789999999999</v>
      </c>
      <c r="H25" s="29">
        <v>-0.2472828</v>
      </c>
      <c r="I25" s="29">
        <v>-0.1962603</v>
      </c>
      <c r="J25" s="29">
        <v>-0.2521988</v>
      </c>
      <c r="K25" s="29">
        <v>-0.2475762</v>
      </c>
      <c r="L25" s="29">
        <v>-4.8898900000000002E-2</v>
      </c>
      <c r="M25" s="131"/>
      <c r="N25" s="132"/>
      <c r="O25" s="7"/>
    </row>
    <row r="26" spans="2:15" ht="18.75" x14ac:dyDescent="0.3">
      <c r="B26" s="129">
        <v>2014</v>
      </c>
      <c r="C26" s="275">
        <v>3.4344223</v>
      </c>
      <c r="D26" s="29">
        <v>-0.37956390000000001</v>
      </c>
      <c r="E26" s="29">
        <v>-0.46877609999999997</v>
      </c>
      <c r="F26" s="29">
        <v>-0.47283530000000001</v>
      </c>
      <c r="G26" s="29">
        <v>0.34616269999999999</v>
      </c>
      <c r="H26" s="29">
        <v>-0.2381761</v>
      </c>
      <c r="I26" s="29">
        <v>-0.26805200000000001</v>
      </c>
      <c r="J26" s="29">
        <v>-0.29049229999999998</v>
      </c>
      <c r="K26" s="29">
        <v>-0.27464</v>
      </c>
      <c r="L26" s="29">
        <v>-6.6225199999999998E-2</v>
      </c>
      <c r="M26" s="131"/>
      <c r="N26" s="132"/>
      <c r="O26" s="7"/>
    </row>
    <row r="27" spans="2:15" ht="18.75" x14ac:dyDescent="0.3">
      <c r="B27" s="133" t="s">
        <v>84</v>
      </c>
      <c r="C27" s="134">
        <f>AVERAGE(C19:C24)</f>
        <v>3.3070284000000001</v>
      </c>
      <c r="D27" s="298">
        <f>AVERAGE(D19:D26)</f>
        <v>-0.44040720000000005</v>
      </c>
      <c r="E27" s="298">
        <f t="shared" ref="E27:L27" si="4">AVERAGE(E19:E26)</f>
        <v>-0.49141224999999999</v>
      </c>
      <c r="F27" s="298">
        <f t="shared" si="4"/>
        <v>-0.45067534999999992</v>
      </c>
      <c r="G27" s="298">
        <f t="shared" si="4"/>
        <v>0.40677113749999994</v>
      </c>
      <c r="H27" s="298">
        <f t="shared" si="4"/>
        <v>-0.28965783750000001</v>
      </c>
      <c r="I27" s="151">
        <f t="shared" si="4"/>
        <v>-9.1162624999999997E-2</v>
      </c>
      <c r="J27" s="298">
        <f t="shared" si="4"/>
        <v>-0.20925859999999996</v>
      </c>
      <c r="K27" s="298">
        <f t="shared" si="4"/>
        <v>-0.16745873749999998</v>
      </c>
      <c r="L27" s="151">
        <f t="shared" si="4"/>
        <v>-9.4798500000000015E-3</v>
      </c>
      <c r="M27" s="137"/>
      <c r="N27" s="132"/>
      <c r="O27" s="7"/>
    </row>
    <row r="28" spans="2:15" ht="19.5" thickBot="1" x14ac:dyDescent="0.35">
      <c r="B28" s="133" t="s">
        <v>94</v>
      </c>
      <c r="C28" s="138">
        <f>_xlfn.STDEV.S(C19:C24)</f>
        <v>7.434264075043337E-2</v>
      </c>
      <c r="D28" s="138">
        <f>_xlfn.STDEV.S(D19:D26)</f>
        <v>3.27159465779523E-2</v>
      </c>
      <c r="E28" s="138">
        <f t="shared" ref="E28:L28" si="5">_xlfn.STDEV.S(E19:E26)</f>
        <v>1.6568465802843688E-2</v>
      </c>
      <c r="F28" s="138">
        <f t="shared" si="5"/>
        <v>1.3904808680555708E-2</v>
      </c>
      <c r="G28" s="138">
        <f t="shared" si="5"/>
        <v>3.4326038685811404E-2</v>
      </c>
      <c r="H28" s="138">
        <f t="shared" si="5"/>
        <v>3.4482723220474139E-2</v>
      </c>
      <c r="I28" s="138">
        <f t="shared" si="5"/>
        <v>0.14700870423885742</v>
      </c>
      <c r="J28" s="138">
        <f t="shared" si="5"/>
        <v>5.8853933372569736E-2</v>
      </c>
      <c r="K28" s="138">
        <f t="shared" si="5"/>
        <v>7.0769601723034814E-2</v>
      </c>
      <c r="L28" s="138">
        <f t="shared" si="5"/>
        <v>4.9108300517471441E-2</v>
      </c>
      <c r="M28" s="139">
        <f>SUM(D28:L28)</f>
        <v>0.45773852281957067</v>
      </c>
      <c r="N28" s="140"/>
      <c r="O28" s="47" t="s">
        <v>95</v>
      </c>
    </row>
    <row r="29" spans="2:15" ht="19.5" thickBot="1" x14ac:dyDescent="0.35">
      <c r="B29" s="141" t="s">
        <v>96</v>
      </c>
      <c r="C29" s="142">
        <f>ABS(C27)/C28</f>
        <v>44.483601424673928</v>
      </c>
      <c r="D29" s="143">
        <f t="shared" ref="D29:L29" si="6">ABS(D27)/D28</f>
        <v>13.461545395015291</v>
      </c>
      <c r="E29" s="143">
        <f t="shared" si="6"/>
        <v>29.659490253808393</v>
      </c>
      <c r="F29" s="143">
        <f t="shared" si="6"/>
        <v>32.411474357803861</v>
      </c>
      <c r="G29" s="143">
        <f t="shared" si="6"/>
        <v>11.850220796614609</v>
      </c>
      <c r="H29" s="143">
        <f t="shared" si="6"/>
        <v>8.4000859110806978</v>
      </c>
      <c r="I29" s="144">
        <f t="shared" si="6"/>
        <v>0.62011719286961675</v>
      </c>
      <c r="J29" s="143">
        <f t="shared" si="6"/>
        <v>3.5555584479852262</v>
      </c>
      <c r="K29" s="143">
        <f t="shared" si="6"/>
        <v>2.3662523657455288</v>
      </c>
      <c r="L29" s="144">
        <f t="shared" si="6"/>
        <v>0.19303966743111625</v>
      </c>
      <c r="M29" s="145">
        <f>SUM(D29:L29)</f>
        <v>102.51778438835433</v>
      </c>
      <c r="N29" s="146">
        <f>M29-I29-L29</f>
        <v>101.70462752805359</v>
      </c>
      <c r="O29" s="147">
        <f>100*N29/M29</f>
        <v>99.206813856588653</v>
      </c>
    </row>
    <row r="30" spans="2:15" s="158" customFormat="1" ht="18.75" x14ac:dyDescent="0.3">
      <c r="B30" s="276"/>
      <c r="C30" s="230"/>
      <c r="D30" s="277"/>
      <c r="E30" s="277"/>
      <c r="F30" s="277"/>
      <c r="G30" s="277"/>
      <c r="H30" s="277"/>
      <c r="I30" s="230"/>
      <c r="J30" s="277"/>
      <c r="K30" s="277"/>
      <c r="L30" s="230"/>
      <c r="M30" s="278"/>
      <c r="N30" s="278"/>
      <c r="O30" s="279"/>
    </row>
    <row r="31" spans="2:15" s="158" customFormat="1" ht="18.75" x14ac:dyDescent="0.3">
      <c r="B31" s="170"/>
      <c r="C31" s="280"/>
      <c r="D31" s="306">
        <v>0.45019720000000002</v>
      </c>
      <c r="E31" s="306">
        <v>0.50414460000000005</v>
      </c>
      <c r="F31" s="306">
        <v>0.44494919999999999</v>
      </c>
      <c r="G31" s="306">
        <v>-0.42589929999999998</v>
      </c>
      <c r="H31" s="306">
        <v>0.31024289999999999</v>
      </c>
      <c r="I31" s="306">
        <v>6.2953899999999993E-2</v>
      </c>
      <c r="J31" s="306">
        <v>0.19972709999999999</v>
      </c>
      <c r="K31" s="306">
        <v>0.14856910000000001</v>
      </c>
      <c r="L31" s="306">
        <v>-4.0164900000000003E-2</v>
      </c>
      <c r="M31" s="282"/>
      <c r="N31" s="282"/>
      <c r="O31" s="279"/>
    </row>
    <row r="32" spans="2:15" s="158" customFormat="1" ht="18.75" x14ac:dyDescent="0.3">
      <c r="B32" s="170"/>
      <c r="C32" s="280"/>
      <c r="D32" s="149">
        <f>D31*-1</f>
        <v>-0.45019720000000002</v>
      </c>
      <c r="E32" s="149">
        <f t="shared" ref="E32:L32" si="7">E31*-1</f>
        <v>-0.50414460000000005</v>
      </c>
      <c r="F32" s="149">
        <f t="shared" si="7"/>
        <v>-0.44494919999999999</v>
      </c>
      <c r="G32" s="149">
        <f t="shared" si="7"/>
        <v>0.42589929999999998</v>
      </c>
      <c r="H32" s="149">
        <f t="shared" si="7"/>
        <v>-0.31024289999999999</v>
      </c>
      <c r="I32" s="149">
        <f t="shared" si="7"/>
        <v>-6.2953899999999993E-2</v>
      </c>
      <c r="J32" s="149">
        <f t="shared" si="7"/>
        <v>-0.19972709999999999</v>
      </c>
      <c r="K32" s="149">
        <f t="shared" si="7"/>
        <v>-0.14856910000000001</v>
      </c>
      <c r="L32" s="149">
        <f t="shared" si="7"/>
        <v>4.0164900000000003E-2</v>
      </c>
      <c r="M32" s="282"/>
      <c r="N32" s="282"/>
      <c r="O32" s="279"/>
    </row>
    <row r="33" spans="2:15" s="158" customFormat="1" ht="18.75" x14ac:dyDescent="0.3">
      <c r="B33" s="170"/>
      <c r="C33" s="280"/>
      <c r="D33" s="281"/>
      <c r="E33" s="281"/>
      <c r="F33" s="281"/>
      <c r="G33" s="281"/>
      <c r="H33" s="281"/>
      <c r="I33" s="280"/>
      <c r="J33" s="281"/>
      <c r="K33" s="281"/>
      <c r="L33" s="280"/>
      <c r="M33" s="282"/>
      <c r="N33" s="282"/>
      <c r="O33" s="279"/>
    </row>
    <row r="35" spans="2:15" s="154" customFormat="1" x14ac:dyDescent="0.25"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</row>
    <row r="36" spans="2:15" ht="16.5" thickBot="1" x14ac:dyDescent="0.3">
      <c r="D36" s="159">
        <f t="shared" ref="D36:L36" si="8">AVERAGE(D26:D35)</f>
        <v>2.1123817069322071</v>
      </c>
      <c r="E36" s="159">
        <f t="shared" si="8"/>
        <v>4.7859783949352064</v>
      </c>
      <c r="F36" s="134">
        <f t="shared" si="8"/>
        <v>5.2503114194140696</v>
      </c>
      <c r="G36" s="159">
        <f t="shared" si="8"/>
        <v>2.1062467788000698</v>
      </c>
      <c r="H36" s="159">
        <f t="shared" si="8"/>
        <v>1.3177891161335287</v>
      </c>
      <c r="I36" s="159">
        <f t="shared" si="8"/>
        <v>6.7985212018079028E-2</v>
      </c>
      <c r="J36" s="159">
        <f t="shared" si="8"/>
        <v>0.51911024689296603</v>
      </c>
      <c r="K36" s="159">
        <f t="shared" si="8"/>
        <v>0.33248720499476064</v>
      </c>
      <c r="L36" s="134">
        <f t="shared" si="8"/>
        <v>2.7740486324764616E-2</v>
      </c>
    </row>
    <row r="37" spans="2:15" ht="19.5" thickBot="1" x14ac:dyDescent="0.35">
      <c r="B37" s="122">
        <v>2</v>
      </c>
      <c r="C37" s="123" t="s">
        <v>86</v>
      </c>
      <c r="D37" s="414" t="s">
        <v>87</v>
      </c>
      <c r="E37" s="415"/>
      <c r="F37" s="415"/>
      <c r="G37" s="415"/>
      <c r="H37" s="415"/>
      <c r="I37" s="415"/>
      <c r="J37" s="415"/>
      <c r="K37" s="415"/>
      <c r="L37" s="415"/>
      <c r="M37" s="124" t="s">
        <v>88</v>
      </c>
      <c r="N37" s="124" t="s">
        <v>89</v>
      </c>
      <c r="O37" s="7"/>
    </row>
    <row r="38" spans="2:15" ht="19.5" thickBot="1" x14ac:dyDescent="0.35">
      <c r="B38" s="125" t="s">
        <v>90</v>
      </c>
      <c r="C38" s="126" t="s">
        <v>91</v>
      </c>
      <c r="D38" s="123">
        <v>1</v>
      </c>
      <c r="E38" s="123">
        <v>2</v>
      </c>
      <c r="F38" s="123">
        <v>3</v>
      </c>
      <c r="G38" s="127">
        <v>4</v>
      </c>
      <c r="H38" s="123">
        <v>5</v>
      </c>
      <c r="I38" s="127">
        <v>6</v>
      </c>
      <c r="J38" s="123">
        <v>7</v>
      </c>
      <c r="K38" s="127">
        <v>8</v>
      </c>
      <c r="L38" s="123">
        <v>9</v>
      </c>
      <c r="M38" s="128" t="s">
        <v>92</v>
      </c>
      <c r="N38" s="128" t="s">
        <v>93</v>
      </c>
      <c r="O38" s="7"/>
    </row>
    <row r="39" spans="2:15" ht="18.75" x14ac:dyDescent="0.3">
      <c r="B39" s="129">
        <v>2007</v>
      </c>
      <c r="C39" s="118">
        <v>2.0234174</v>
      </c>
      <c r="D39" s="119">
        <v>4.37443E-2</v>
      </c>
      <c r="E39" s="119">
        <v>0.1613414</v>
      </c>
      <c r="F39" s="119">
        <v>-0.14115030000000001</v>
      </c>
      <c r="G39" s="119">
        <v>-0.18137510000000001</v>
      </c>
      <c r="H39" s="119">
        <v>-0.25525520000000002</v>
      </c>
      <c r="I39" s="119">
        <v>-0.47042859999999997</v>
      </c>
      <c r="J39" s="119">
        <v>-0.42402699999999999</v>
      </c>
      <c r="K39" s="119">
        <v>-0.52939119999999995</v>
      </c>
      <c r="L39" s="119">
        <v>-0.4155993</v>
      </c>
      <c r="M39" s="130"/>
      <c r="N39" s="124"/>
      <c r="O39" s="7"/>
    </row>
    <row r="40" spans="2:15" ht="18.75" x14ac:dyDescent="0.3">
      <c r="B40" s="129">
        <v>2008</v>
      </c>
      <c r="C40" s="120">
        <v>2.0638264999999998</v>
      </c>
      <c r="D40" s="121">
        <v>0.1048998</v>
      </c>
      <c r="E40" s="121">
        <v>0.15965280000000001</v>
      </c>
      <c r="F40" s="121">
        <v>-0.12866710000000001</v>
      </c>
      <c r="G40" s="121">
        <v>-0.169878</v>
      </c>
      <c r="H40" s="121">
        <v>-0.28910409999999997</v>
      </c>
      <c r="I40" s="121">
        <v>-0.47765560000000001</v>
      </c>
      <c r="J40" s="121">
        <v>-0.43323869999999998</v>
      </c>
      <c r="K40" s="121">
        <v>-0.51101890000000005</v>
      </c>
      <c r="L40" s="121">
        <v>-0.3968893</v>
      </c>
      <c r="M40" s="131"/>
      <c r="N40" s="132"/>
      <c r="O40" s="7"/>
    </row>
    <row r="41" spans="2:15" ht="18.75" x14ac:dyDescent="0.3">
      <c r="B41" s="129">
        <v>2009</v>
      </c>
      <c r="C41" s="118">
        <v>2.0777589000000001</v>
      </c>
      <c r="D41" s="119">
        <v>0.17659920000000001</v>
      </c>
      <c r="E41" s="119">
        <v>0.14101350000000001</v>
      </c>
      <c r="F41" s="119">
        <v>-9.4002199999999994E-2</v>
      </c>
      <c r="G41" s="119">
        <v>-0.19851279999999999</v>
      </c>
      <c r="H41" s="119">
        <v>-0.2555442</v>
      </c>
      <c r="I41" s="119">
        <v>-0.46365269999999997</v>
      </c>
      <c r="J41" s="119">
        <v>-0.43803350000000002</v>
      </c>
      <c r="K41" s="119">
        <v>-0.51183319999999999</v>
      </c>
      <c r="L41" s="119">
        <v>-0.4081187</v>
      </c>
      <c r="M41" s="131"/>
      <c r="N41" s="132"/>
      <c r="O41" s="7"/>
    </row>
    <row r="42" spans="2:15" ht="18.75" x14ac:dyDescent="0.3">
      <c r="B42" s="129">
        <v>2010</v>
      </c>
      <c r="C42" s="118">
        <v>1.9695156</v>
      </c>
      <c r="D42" s="119">
        <v>0.2216148</v>
      </c>
      <c r="E42" s="119">
        <v>0.21620980000000001</v>
      </c>
      <c r="F42" s="119">
        <v>-7.2484999999999994E-2</v>
      </c>
      <c r="G42" s="119">
        <v>-0.27572400000000002</v>
      </c>
      <c r="H42" s="119">
        <v>-0.27742539999999999</v>
      </c>
      <c r="I42" s="119">
        <v>-0.46464820000000001</v>
      </c>
      <c r="J42" s="119">
        <v>-0.44182769999999999</v>
      </c>
      <c r="K42" s="119">
        <v>-0.4976392</v>
      </c>
      <c r="L42" s="119">
        <v>-0.29520020000000002</v>
      </c>
      <c r="M42" s="131"/>
      <c r="N42" s="132"/>
      <c r="O42" s="7"/>
    </row>
    <row r="43" spans="2:15" ht="18.75" x14ac:dyDescent="0.3">
      <c r="B43" s="129">
        <v>2011</v>
      </c>
      <c r="C43" s="118">
        <v>2.0314953999999998</v>
      </c>
      <c r="D43" s="149">
        <v>0.1884576</v>
      </c>
      <c r="E43" s="149">
        <v>0.28413159999999998</v>
      </c>
      <c r="F43" s="149">
        <v>5.6184499999999998E-2</v>
      </c>
      <c r="G43" s="149">
        <v>-0.35582320000000001</v>
      </c>
      <c r="H43" s="149">
        <v>-0.32635530000000001</v>
      </c>
      <c r="I43" s="149">
        <v>-0.46932780000000002</v>
      </c>
      <c r="J43" s="149">
        <v>-0.48178260000000001</v>
      </c>
      <c r="K43" s="149">
        <v>-0.43243989999999999</v>
      </c>
      <c r="L43" s="149">
        <v>-8.9950000000000002E-2</v>
      </c>
      <c r="M43" s="131"/>
      <c r="N43" s="132"/>
      <c r="O43" s="7"/>
    </row>
    <row r="44" spans="2:15" ht="18.75" x14ac:dyDescent="0.3">
      <c r="B44" s="129">
        <v>2012</v>
      </c>
      <c r="C44" s="118">
        <v>2.0040784</v>
      </c>
      <c r="D44" s="119">
        <v>0.24083280000000001</v>
      </c>
      <c r="E44" s="119">
        <v>0.28313319999999997</v>
      </c>
      <c r="F44" s="119">
        <v>1.3015199999999999E-2</v>
      </c>
      <c r="G44" s="119">
        <v>-0.38405089999999997</v>
      </c>
      <c r="H44" s="119">
        <v>-0.3060541</v>
      </c>
      <c r="I44" s="119">
        <v>-0.4440016</v>
      </c>
      <c r="J44" s="119">
        <v>-0.46133489999999999</v>
      </c>
      <c r="K44" s="119">
        <v>-0.42332039999999999</v>
      </c>
      <c r="L44" s="119">
        <v>-0.17701449999999999</v>
      </c>
      <c r="M44" s="131"/>
      <c r="N44" s="132"/>
      <c r="O44" s="7"/>
    </row>
    <row r="45" spans="2:15" ht="18.75" x14ac:dyDescent="0.3">
      <c r="B45" s="133" t="s">
        <v>84</v>
      </c>
      <c r="C45" s="134">
        <f>AVERAGE(C39:C44)</f>
        <v>2.0283487</v>
      </c>
      <c r="D45" s="159">
        <f t="shared" ref="D45:L45" si="9">AVERAGE(D39:D44)</f>
        <v>0.16269141666666667</v>
      </c>
      <c r="E45" s="159">
        <f t="shared" si="9"/>
        <v>0.20758038333333331</v>
      </c>
      <c r="F45" s="134">
        <f t="shared" si="9"/>
        <v>-6.1184149999999993E-2</v>
      </c>
      <c r="G45" s="159">
        <f t="shared" si="9"/>
        <v>-0.26089400000000001</v>
      </c>
      <c r="H45" s="159">
        <f t="shared" si="9"/>
        <v>-0.28495638333333329</v>
      </c>
      <c r="I45" s="159">
        <f t="shared" si="9"/>
        <v>-0.4649524166666667</v>
      </c>
      <c r="J45" s="159">
        <f t="shared" si="9"/>
        <v>-0.44670739999999992</v>
      </c>
      <c r="K45" s="159">
        <f t="shared" si="9"/>
        <v>-0.48427379999999998</v>
      </c>
      <c r="L45" s="134">
        <f t="shared" si="9"/>
        <v>-0.29712866666666665</v>
      </c>
      <c r="M45" s="137"/>
      <c r="N45" s="132"/>
      <c r="O45" s="7"/>
    </row>
    <row r="46" spans="2:15" ht="19.5" thickBot="1" x14ac:dyDescent="0.35">
      <c r="B46" s="133" t="s">
        <v>94</v>
      </c>
      <c r="C46" s="138">
        <f>_xlfn.STDEV.S(C39:C44)</f>
        <v>3.9457933841396169E-2</v>
      </c>
      <c r="D46" s="138">
        <f t="shared" ref="D46:L46" si="10">_xlfn.STDEV.S(D39:D44)</f>
        <v>7.4731052520044597E-2</v>
      </c>
      <c r="E46" s="138">
        <f t="shared" si="10"/>
        <v>6.4045344080593883E-2</v>
      </c>
      <c r="F46" s="138">
        <f t="shared" si="10"/>
        <v>7.9289609465925615E-2</v>
      </c>
      <c r="G46" s="138">
        <f t="shared" si="10"/>
        <v>9.2625790962236693E-2</v>
      </c>
      <c r="H46" s="138">
        <f t="shared" si="10"/>
        <v>2.8213968289017174E-2</v>
      </c>
      <c r="I46" s="138">
        <f t="shared" si="10"/>
        <v>1.1412466518753373E-2</v>
      </c>
      <c r="J46" s="138">
        <f t="shared" si="10"/>
        <v>2.1161700538661826E-2</v>
      </c>
      <c r="K46" s="138">
        <f t="shared" si="10"/>
        <v>4.4924614106433905E-2</v>
      </c>
      <c r="L46" s="138">
        <f t="shared" si="10"/>
        <v>0.13686518502840186</v>
      </c>
      <c r="M46" s="139">
        <f>SUM(D46:L46)</f>
        <v>0.55326973151006897</v>
      </c>
      <c r="N46" s="140"/>
      <c r="O46" s="47" t="s">
        <v>95</v>
      </c>
    </row>
    <row r="47" spans="2:15" ht="19.5" thickBot="1" x14ac:dyDescent="0.35">
      <c r="B47" s="141" t="s">
        <v>96</v>
      </c>
      <c r="C47" s="142">
        <f>ABS(C45)/C46</f>
        <v>51.405344946673708</v>
      </c>
      <c r="D47" s="164">
        <f t="shared" ref="D47:L47" si="11">ABS(D45)/D46</f>
        <v>2.1770256296474488</v>
      </c>
      <c r="E47" s="164">
        <f t="shared" si="11"/>
        <v>3.2411471327582637</v>
      </c>
      <c r="F47" s="144">
        <f t="shared" si="11"/>
        <v>0.77165407185280221</v>
      </c>
      <c r="G47" s="162">
        <f t="shared" si="11"/>
        <v>2.8166453132515312</v>
      </c>
      <c r="H47" s="162">
        <f t="shared" si="11"/>
        <v>10.099833543949151</v>
      </c>
      <c r="I47" s="162">
        <f t="shared" si="11"/>
        <v>40.740747488953438</v>
      </c>
      <c r="J47" s="162">
        <f t="shared" si="11"/>
        <v>21.109239268549246</v>
      </c>
      <c r="K47" s="162">
        <f t="shared" si="11"/>
        <v>10.779698604704196</v>
      </c>
      <c r="L47" s="144">
        <f t="shared" si="11"/>
        <v>2.1709587182818435</v>
      </c>
      <c r="M47" s="145">
        <f>SUM(D47:L47)</f>
        <v>93.906949771947907</v>
      </c>
      <c r="N47" s="146">
        <f>M47-I47-L47</f>
        <v>50.995243564712624</v>
      </c>
      <c r="O47" s="147">
        <f>100*N47/M47</f>
        <v>54.304014440415827</v>
      </c>
    </row>
    <row r="49" spans="1:15" x14ac:dyDescent="0.25">
      <c r="D49" s="29">
        <v>-0.30764219999999998</v>
      </c>
      <c r="E49" s="29">
        <v>-0.29239290000000001</v>
      </c>
      <c r="F49" s="29">
        <v>-3.4110500000000002E-2</v>
      </c>
      <c r="G49" s="29">
        <v>0.44641589999999998</v>
      </c>
      <c r="H49" s="29">
        <v>0.34691149999999998</v>
      </c>
      <c r="I49" s="29">
        <v>0.40019339999999998</v>
      </c>
      <c r="J49" s="29">
        <v>0.45037080000000002</v>
      </c>
      <c r="K49" s="29">
        <v>0.34910079999999999</v>
      </c>
      <c r="L49" s="29">
        <v>0.1191826</v>
      </c>
    </row>
    <row r="50" spans="1:15" x14ac:dyDescent="0.25">
      <c r="D50" s="149">
        <f>D49*-1</f>
        <v>0.30764219999999998</v>
      </c>
      <c r="E50" s="149">
        <f t="shared" ref="E50" si="12">E49*-1</f>
        <v>0.29239290000000001</v>
      </c>
      <c r="F50" s="149">
        <f t="shared" ref="F50" si="13">F49*-1</f>
        <v>3.4110500000000002E-2</v>
      </c>
      <c r="G50" s="149">
        <f t="shared" ref="G50" si="14">G49*-1</f>
        <v>-0.44641589999999998</v>
      </c>
      <c r="H50" s="149">
        <f t="shared" ref="H50" si="15">H49*-1</f>
        <v>-0.34691149999999998</v>
      </c>
      <c r="I50" s="149">
        <f t="shared" ref="I50" si="16">I49*-1</f>
        <v>-0.40019339999999998</v>
      </c>
      <c r="J50" s="149">
        <f t="shared" ref="J50" si="17">J49*-1</f>
        <v>-0.45037080000000002</v>
      </c>
      <c r="K50" s="149">
        <f t="shared" ref="K50" si="18">K49*-1</f>
        <v>-0.34910079999999999</v>
      </c>
      <c r="L50" s="149">
        <f t="shared" ref="L50" si="19">L49*-1</f>
        <v>-0.1191826</v>
      </c>
    </row>
    <row r="51" spans="1:15" ht="15.75" thickBot="1" x14ac:dyDescent="0.3"/>
    <row r="52" spans="1:15" ht="19.5" thickBot="1" x14ac:dyDescent="0.35">
      <c r="A52" s="154"/>
      <c r="B52" s="309">
        <v>2</v>
      </c>
      <c r="C52" s="123" t="s">
        <v>86</v>
      </c>
      <c r="D52" s="414" t="s">
        <v>87</v>
      </c>
      <c r="E52" s="415"/>
      <c r="F52" s="415"/>
      <c r="G52" s="415"/>
      <c r="H52" s="415"/>
      <c r="I52" s="415"/>
      <c r="J52" s="415"/>
      <c r="K52" s="415"/>
      <c r="L52" s="415"/>
      <c r="M52" s="124" t="s">
        <v>88</v>
      </c>
      <c r="N52" s="124" t="s">
        <v>89</v>
      </c>
      <c r="O52" s="7"/>
    </row>
    <row r="53" spans="1:15" ht="19.5" thickBot="1" x14ac:dyDescent="0.35">
      <c r="A53" s="154"/>
      <c r="B53" s="310" t="s">
        <v>90</v>
      </c>
      <c r="C53" s="126" t="s">
        <v>91</v>
      </c>
      <c r="D53" s="123">
        <v>1</v>
      </c>
      <c r="E53" s="123">
        <v>2</v>
      </c>
      <c r="F53" s="123">
        <v>3</v>
      </c>
      <c r="G53" s="127">
        <v>4</v>
      </c>
      <c r="H53" s="123">
        <v>5</v>
      </c>
      <c r="I53" s="127">
        <v>6</v>
      </c>
      <c r="J53" s="123">
        <v>7</v>
      </c>
      <c r="K53" s="127">
        <v>8</v>
      </c>
      <c r="L53" s="123">
        <v>9</v>
      </c>
      <c r="M53" s="128" t="s">
        <v>92</v>
      </c>
      <c r="N53" s="128" t="s">
        <v>93</v>
      </c>
      <c r="O53" s="7"/>
    </row>
    <row r="54" spans="1:15" ht="18.75" x14ac:dyDescent="0.3">
      <c r="A54" s="154"/>
      <c r="B54" s="129">
        <v>2007</v>
      </c>
      <c r="C54" s="275">
        <v>2.0234174</v>
      </c>
      <c r="D54" s="29">
        <v>4.3744600000000002E-2</v>
      </c>
      <c r="E54" s="29">
        <v>0.16134090000000001</v>
      </c>
      <c r="F54" s="29">
        <v>-0.14115030000000001</v>
      </c>
      <c r="G54" s="29">
        <v>-0.18137510000000001</v>
      </c>
      <c r="H54" s="29">
        <v>-0.25525530000000002</v>
      </c>
      <c r="I54" s="29">
        <v>-0.47042850000000003</v>
      </c>
      <c r="J54" s="29">
        <v>-0.42402719999999999</v>
      </c>
      <c r="K54" s="29">
        <v>-0.52939130000000001</v>
      </c>
      <c r="L54" s="29">
        <v>-0.4155993</v>
      </c>
      <c r="M54" s="130"/>
      <c r="N54" s="124"/>
      <c r="O54" s="7"/>
    </row>
    <row r="55" spans="1:15" ht="18.75" x14ac:dyDescent="0.3">
      <c r="A55" s="154"/>
      <c r="B55" s="129">
        <v>2008</v>
      </c>
      <c r="C55" s="274">
        <v>2.0707194000000002</v>
      </c>
      <c r="D55" s="29">
        <v>0.10780770000000001</v>
      </c>
      <c r="E55" s="29">
        <v>0.1630817</v>
      </c>
      <c r="F55" s="29">
        <v>-0.1247664</v>
      </c>
      <c r="G55" s="29">
        <v>-0.17263410000000001</v>
      </c>
      <c r="H55" s="29">
        <v>-0.29339739999999997</v>
      </c>
      <c r="I55" s="29">
        <v>-0.47731790000000002</v>
      </c>
      <c r="J55" s="29">
        <v>-0.43193730000000002</v>
      </c>
      <c r="K55" s="29">
        <v>-0.51124930000000002</v>
      </c>
      <c r="L55" s="29">
        <v>-0.39313189999999998</v>
      </c>
      <c r="M55" s="131"/>
      <c r="N55" s="132"/>
      <c r="O55" s="7"/>
    </row>
    <row r="56" spans="1:15" ht="18.75" x14ac:dyDescent="0.3">
      <c r="A56" s="154"/>
      <c r="B56" s="129">
        <v>2009</v>
      </c>
      <c r="C56" s="211">
        <v>2.0777587</v>
      </c>
      <c r="D56" s="29">
        <v>0.17659939999999999</v>
      </c>
      <c r="E56" s="29">
        <v>0.1410131</v>
      </c>
      <c r="F56" s="29">
        <v>-9.4002100000000005E-2</v>
      </c>
      <c r="G56" s="29">
        <v>-0.19851260000000001</v>
      </c>
      <c r="H56" s="29">
        <v>-0.2555441</v>
      </c>
      <c r="I56" s="29">
        <v>-0.46365269999999997</v>
      </c>
      <c r="J56" s="29">
        <v>-0.43803320000000001</v>
      </c>
      <c r="K56" s="29">
        <v>-0.51183330000000005</v>
      </c>
      <c r="L56" s="29">
        <v>-0.40811920000000002</v>
      </c>
      <c r="M56" s="131"/>
      <c r="N56" s="132"/>
      <c r="O56" s="7"/>
    </row>
    <row r="57" spans="1:15" ht="18.75" x14ac:dyDescent="0.3">
      <c r="A57" s="154"/>
      <c r="B57" s="129">
        <v>2010</v>
      </c>
      <c r="C57" s="308">
        <v>1.9760283999999999</v>
      </c>
      <c r="D57" s="306">
        <v>0.19789979999999999</v>
      </c>
      <c r="E57" s="306">
        <v>0.20243510000000001</v>
      </c>
      <c r="F57" s="306">
        <v>-8.1834799999999999E-2</v>
      </c>
      <c r="G57" s="306">
        <v>-0.27032250000000002</v>
      </c>
      <c r="H57" s="306">
        <v>-0.28228239999999999</v>
      </c>
      <c r="I57" s="306">
        <v>-0.48390549999999999</v>
      </c>
      <c r="J57" s="306">
        <v>-0.45010990000000001</v>
      </c>
      <c r="K57" s="306">
        <v>-0.4933979</v>
      </c>
      <c r="L57" s="306">
        <v>-0.28318949999999998</v>
      </c>
      <c r="M57" s="131"/>
      <c r="N57" s="132"/>
      <c r="O57" s="7"/>
    </row>
    <row r="58" spans="1:15" ht="18.75" x14ac:dyDescent="0.3">
      <c r="A58" s="154"/>
      <c r="B58" s="129">
        <v>2011</v>
      </c>
      <c r="C58" s="275">
        <v>2.0314953</v>
      </c>
      <c r="D58" s="29">
        <v>0.18845780000000001</v>
      </c>
      <c r="E58" s="29">
        <v>0.28413139999999998</v>
      </c>
      <c r="F58" s="29">
        <v>5.6184499999999998E-2</v>
      </c>
      <c r="G58" s="29">
        <v>-0.35582340000000001</v>
      </c>
      <c r="H58" s="29">
        <v>-0.32635520000000001</v>
      </c>
      <c r="I58" s="29">
        <v>-0.46932780000000002</v>
      </c>
      <c r="J58" s="29">
        <v>-0.48178260000000001</v>
      </c>
      <c r="K58" s="29">
        <v>-0.43243989999999999</v>
      </c>
      <c r="L58" s="29">
        <v>-8.9949899999999999E-2</v>
      </c>
      <c r="M58" s="131"/>
      <c r="N58" s="132"/>
      <c r="O58" s="7"/>
    </row>
    <row r="59" spans="1:15" ht="18.75" x14ac:dyDescent="0.3">
      <c r="A59" s="154"/>
      <c r="B59" s="129">
        <v>2012</v>
      </c>
      <c r="C59" s="275">
        <v>2.0040787</v>
      </c>
      <c r="D59" s="29">
        <v>0.24083299999999999</v>
      </c>
      <c r="E59" s="29">
        <v>0.28313280000000002</v>
      </c>
      <c r="F59" s="29">
        <v>1.3014899999999999E-2</v>
      </c>
      <c r="G59" s="29">
        <v>-0.38405080000000003</v>
      </c>
      <c r="H59" s="29">
        <v>-0.3060541</v>
      </c>
      <c r="I59" s="29">
        <v>-0.4440018</v>
      </c>
      <c r="J59" s="29">
        <v>-0.46133479999999999</v>
      </c>
      <c r="K59" s="29">
        <v>-0.42332049999999999</v>
      </c>
      <c r="L59" s="29">
        <v>-0.17701430000000001</v>
      </c>
      <c r="M59" s="131"/>
      <c r="N59" s="132"/>
      <c r="O59" s="7"/>
    </row>
    <row r="60" spans="1:15" ht="18.75" x14ac:dyDescent="0.3">
      <c r="A60" s="154"/>
      <c r="B60" s="129">
        <v>2013</v>
      </c>
      <c r="C60" s="275">
        <v>1.9998434</v>
      </c>
      <c r="D60" s="29">
        <v>0.27751579999999998</v>
      </c>
      <c r="E60" s="29">
        <v>0.23775309999999999</v>
      </c>
      <c r="F60" s="29">
        <v>-1.0019500000000001E-2</v>
      </c>
      <c r="G60" s="29">
        <v>-0.41649059999999999</v>
      </c>
      <c r="H60" s="29">
        <v>-0.33401259999999999</v>
      </c>
      <c r="I60" s="29">
        <v>-0.3902255</v>
      </c>
      <c r="J60" s="29">
        <v>-0.4949269</v>
      </c>
      <c r="K60" s="29">
        <v>-0.36945159999999999</v>
      </c>
      <c r="L60" s="29">
        <v>-0.21818850000000001</v>
      </c>
      <c r="M60" s="131"/>
      <c r="N60" s="132"/>
      <c r="O60" s="7"/>
    </row>
    <row r="61" spans="1:15" ht="18.75" x14ac:dyDescent="0.3">
      <c r="A61" s="154"/>
      <c r="B61" s="129">
        <v>2014</v>
      </c>
      <c r="C61" s="275">
        <v>2.1474171000000002</v>
      </c>
      <c r="D61" s="29">
        <v>0.30764219999999998</v>
      </c>
      <c r="E61" s="29">
        <v>0.29239290000000001</v>
      </c>
      <c r="F61" s="29">
        <v>3.4110500000000002E-2</v>
      </c>
      <c r="G61" s="29">
        <v>-0.44641589999999998</v>
      </c>
      <c r="H61" s="29">
        <v>-0.34691149999999998</v>
      </c>
      <c r="I61" s="29">
        <v>-0.40019339999999998</v>
      </c>
      <c r="J61" s="29">
        <v>-0.45037080000000002</v>
      </c>
      <c r="K61" s="29">
        <v>-0.34910079999999999</v>
      </c>
      <c r="L61" s="29">
        <v>-0.1191826</v>
      </c>
      <c r="M61" s="131"/>
      <c r="N61" s="132"/>
      <c r="O61" s="7"/>
    </row>
    <row r="62" spans="1:15" s="174" customFormat="1" ht="18.75" x14ac:dyDescent="0.3">
      <c r="A62" s="206"/>
      <c r="B62" s="133" t="s">
        <v>84</v>
      </c>
      <c r="C62" s="134">
        <f>AVERAGE(C54:C59)</f>
        <v>2.0305829833333333</v>
      </c>
      <c r="D62" s="135">
        <f>AVERAGE(D54:D61)</f>
        <v>0.19256253750000002</v>
      </c>
      <c r="E62" s="135">
        <f t="shared" ref="E62" si="20">AVERAGE(E54:E61)</f>
        <v>0.22066012499999998</v>
      </c>
      <c r="F62" s="151">
        <f t="shared" ref="F62" si="21">AVERAGE(F54:F61)</f>
        <v>-4.3557900000000004E-2</v>
      </c>
      <c r="G62" s="135">
        <f t="shared" ref="G62" si="22">AVERAGE(G54:G61)</f>
        <v>-0.30320312500000002</v>
      </c>
      <c r="H62" s="135">
        <f t="shared" ref="H62" si="23">AVERAGE(H54:H61)</f>
        <v>-0.29997657499999997</v>
      </c>
      <c r="I62" s="136">
        <f t="shared" ref="I62" si="24">AVERAGE(I54:I61)</f>
        <v>-0.44988163749999999</v>
      </c>
      <c r="J62" s="135">
        <f t="shared" ref="J62" si="25">AVERAGE(J54:J61)</f>
        <v>-0.45406533749999994</v>
      </c>
      <c r="K62" s="135">
        <f t="shared" ref="K62" si="26">AVERAGE(K54:K61)</f>
        <v>-0.45252307500000005</v>
      </c>
      <c r="L62" s="151">
        <f t="shared" ref="L62" si="27">AVERAGE(L54:L61)</f>
        <v>-0.26304689999999997</v>
      </c>
      <c r="M62" s="160"/>
      <c r="N62" s="173"/>
      <c r="O62" s="186"/>
    </row>
    <row r="63" spans="1:15" s="174" customFormat="1" ht="19.5" thickBot="1" x14ac:dyDescent="0.35">
      <c r="A63" s="206"/>
      <c r="B63" s="133" t="s">
        <v>94</v>
      </c>
      <c r="C63" s="138">
        <f>_xlfn.STDEV.S(C54:C59)</f>
        <v>3.8903310115588764E-2</v>
      </c>
      <c r="D63" s="138">
        <f>_xlfn.STDEV.S(D54:D61)</f>
        <v>8.6537144032951596E-2</v>
      </c>
      <c r="E63" s="138">
        <f t="shared" ref="E63:L63" si="28">_xlfn.STDEV.S(E54:E61)</f>
        <v>6.1966631899774458E-2</v>
      </c>
      <c r="F63" s="138">
        <f t="shared" si="28"/>
        <v>7.6002883486633963E-2</v>
      </c>
      <c r="G63" s="138">
        <f t="shared" si="28"/>
        <v>0.11121457400582191</v>
      </c>
      <c r="H63" s="138">
        <f t="shared" si="28"/>
        <v>3.4691936062670951E-2</v>
      </c>
      <c r="I63" s="138">
        <f t="shared" si="28"/>
        <v>3.5782455502739556E-2</v>
      </c>
      <c r="J63" s="138">
        <f t="shared" si="28"/>
        <v>2.4404400333659822E-2</v>
      </c>
      <c r="K63" s="138">
        <f t="shared" si="28"/>
        <v>6.9074606513841771E-2</v>
      </c>
      <c r="L63" s="138">
        <f t="shared" si="28"/>
        <v>0.13186542440231586</v>
      </c>
      <c r="M63" s="161">
        <f>SUM(D63:L63)</f>
        <v>0.63154005624040987</v>
      </c>
      <c r="N63" s="177"/>
      <c r="O63" s="187" t="s">
        <v>95</v>
      </c>
    </row>
    <row r="64" spans="1:15" s="174" customFormat="1" ht="19.5" thickBot="1" x14ac:dyDescent="0.35">
      <c r="B64" s="141" t="s">
        <v>96</v>
      </c>
      <c r="C64" s="142">
        <f>ABS(C62)/C63</f>
        <v>52.195635212019347</v>
      </c>
      <c r="D64" s="143">
        <f t="shared" ref="D64:L64" si="29">ABS(D62)/D63</f>
        <v>2.2252009775903407</v>
      </c>
      <c r="E64" s="143">
        <f t="shared" si="29"/>
        <v>3.5609507606754907</v>
      </c>
      <c r="F64" s="152">
        <f t="shared" si="29"/>
        <v>0.57310851906901916</v>
      </c>
      <c r="G64" s="143">
        <f t="shared" si="29"/>
        <v>2.7262894967715994</v>
      </c>
      <c r="H64" s="143">
        <f t="shared" si="29"/>
        <v>8.6468675157850097</v>
      </c>
      <c r="I64" s="143">
        <f t="shared" si="29"/>
        <v>12.572687681133464</v>
      </c>
      <c r="J64" s="143">
        <f t="shared" si="29"/>
        <v>18.605879730375072</v>
      </c>
      <c r="K64" s="143">
        <f t="shared" si="29"/>
        <v>6.5512219010515755</v>
      </c>
      <c r="L64" s="144">
        <f t="shared" si="29"/>
        <v>1.9948132817398363</v>
      </c>
      <c r="M64" s="163">
        <f>SUM(D64:L64)</f>
        <v>57.457019864191409</v>
      </c>
      <c r="N64" s="178">
        <f>M64-F64-L64</f>
        <v>54.889098063382555</v>
      </c>
      <c r="O64" s="188">
        <f>100*N64/M64</f>
        <v>95.530708333153129</v>
      </c>
    </row>
    <row r="65" spans="2:15" s="174" customFormat="1" ht="18.75" x14ac:dyDescent="0.3">
      <c r="B65" s="276"/>
      <c r="C65" s="230"/>
      <c r="D65" s="277"/>
      <c r="E65" s="277"/>
      <c r="F65" s="277"/>
      <c r="G65" s="277"/>
      <c r="H65" s="277"/>
      <c r="I65" s="277"/>
      <c r="J65" s="277"/>
      <c r="K65" s="277"/>
      <c r="L65" s="230"/>
      <c r="M65" s="278"/>
      <c r="N65" s="278"/>
      <c r="O65" s="279"/>
    </row>
    <row r="66" spans="2:15" s="174" customFormat="1" ht="18.75" x14ac:dyDescent="0.3">
      <c r="B66" s="276"/>
      <c r="C66" s="230"/>
      <c r="D66" s="29">
        <v>0.24941479999999999</v>
      </c>
      <c r="E66" s="29">
        <v>-0.18163989999999999</v>
      </c>
      <c r="F66" s="29">
        <v>-0.28156639999999999</v>
      </c>
      <c r="G66" s="29">
        <v>-7.4131299999999997E-2</v>
      </c>
      <c r="H66" s="29">
        <v>0.4036846</v>
      </c>
      <c r="I66" s="29">
        <v>0.2280962</v>
      </c>
      <c r="J66" s="29">
        <v>2.9584200000000001E-2</v>
      </c>
      <c r="K66" s="29">
        <v>-0.16688919999999999</v>
      </c>
      <c r="L66" s="29">
        <v>-0.75914930000000003</v>
      </c>
      <c r="M66" s="278"/>
      <c r="N66" s="278"/>
      <c r="O66" s="279"/>
    </row>
    <row r="67" spans="2:15" s="174" customFormat="1" ht="18.75" x14ac:dyDescent="0.3">
      <c r="B67" s="276"/>
      <c r="C67" s="230"/>
      <c r="D67" s="29">
        <v>0.2009059</v>
      </c>
      <c r="E67" s="29">
        <v>-0.17272380000000001</v>
      </c>
      <c r="F67" s="29">
        <v>-0.20104530000000001</v>
      </c>
      <c r="G67" s="29">
        <v>-1.03646E-2</v>
      </c>
      <c r="H67" s="29">
        <v>0.47389350000000002</v>
      </c>
      <c r="I67" s="29">
        <v>0.17026279999999999</v>
      </c>
      <c r="J67" s="29">
        <v>2.7914999999999999E-2</v>
      </c>
      <c r="K67" s="29">
        <v>-0.1239127</v>
      </c>
      <c r="L67" s="29">
        <v>-0.78713319999999998</v>
      </c>
      <c r="M67" s="278"/>
      <c r="N67" s="278"/>
      <c r="O67" s="279"/>
    </row>
    <row r="68" spans="2:15" s="174" customFormat="1" ht="18.75" x14ac:dyDescent="0.3">
      <c r="B68" s="276"/>
      <c r="C68" s="230"/>
      <c r="D68" s="281">
        <f>D66*-1</f>
        <v>-0.24941479999999999</v>
      </c>
      <c r="E68" s="281">
        <f t="shared" ref="E68:L69" si="30">E66*-1</f>
        <v>0.18163989999999999</v>
      </c>
      <c r="F68" s="281">
        <f t="shared" si="30"/>
        <v>0.28156639999999999</v>
      </c>
      <c r="G68" s="281">
        <f t="shared" si="30"/>
        <v>7.4131299999999997E-2</v>
      </c>
      <c r="H68" s="281">
        <f t="shared" si="30"/>
        <v>-0.4036846</v>
      </c>
      <c r="I68" s="281">
        <f t="shared" si="30"/>
        <v>-0.2280962</v>
      </c>
      <c r="J68" s="281">
        <f t="shared" si="30"/>
        <v>-2.9584200000000001E-2</v>
      </c>
      <c r="K68" s="281">
        <f t="shared" si="30"/>
        <v>0.16688919999999999</v>
      </c>
      <c r="L68" s="281">
        <f t="shared" si="30"/>
        <v>0.75914930000000003</v>
      </c>
      <c r="M68" s="278"/>
      <c r="N68" s="278"/>
      <c r="O68" s="279"/>
    </row>
    <row r="69" spans="2:15" s="174" customFormat="1" ht="18.75" x14ac:dyDescent="0.3">
      <c r="B69" s="276"/>
      <c r="C69" s="230"/>
      <c r="D69" s="281">
        <f>D67*-1</f>
        <v>-0.2009059</v>
      </c>
      <c r="E69" s="281">
        <f t="shared" si="30"/>
        <v>0.17272380000000001</v>
      </c>
      <c r="F69" s="281">
        <f t="shared" si="30"/>
        <v>0.20104530000000001</v>
      </c>
      <c r="G69" s="281">
        <f t="shared" si="30"/>
        <v>1.03646E-2</v>
      </c>
      <c r="H69" s="281">
        <f t="shared" si="30"/>
        <v>-0.47389350000000002</v>
      </c>
      <c r="I69" s="281">
        <f t="shared" si="30"/>
        <v>-0.17026279999999999</v>
      </c>
      <c r="J69" s="281">
        <f t="shared" si="30"/>
        <v>-2.7914999999999999E-2</v>
      </c>
      <c r="K69" s="281">
        <f t="shared" si="30"/>
        <v>0.1239127</v>
      </c>
      <c r="L69" s="281">
        <f t="shared" si="30"/>
        <v>0.78713319999999998</v>
      </c>
      <c r="M69" s="278"/>
      <c r="N69" s="278"/>
      <c r="O69" s="279"/>
    </row>
    <row r="70" spans="2:15" s="174" customFormat="1" ht="18.75" x14ac:dyDescent="0.3">
      <c r="B70" s="276"/>
      <c r="C70" s="230"/>
      <c r="D70" s="281"/>
      <c r="E70" s="281"/>
      <c r="F70" s="281"/>
      <c r="G70" s="281"/>
      <c r="H70" s="281"/>
      <c r="I70" s="281"/>
      <c r="J70" s="281"/>
      <c r="K70" s="281"/>
      <c r="L70" s="280"/>
      <c r="M70" s="278"/>
      <c r="N70" s="278"/>
      <c r="O70" s="279"/>
    </row>
    <row r="71" spans="2:15" s="174" customFormat="1" ht="18.75" x14ac:dyDescent="0.3">
      <c r="B71" s="276"/>
      <c r="C71" s="230"/>
      <c r="D71" s="281"/>
      <c r="E71" s="281"/>
      <c r="F71" s="281"/>
      <c r="G71" s="281"/>
      <c r="H71" s="281"/>
      <c r="I71" s="281"/>
      <c r="J71" s="281"/>
      <c r="K71" s="281"/>
      <c r="L71" s="280"/>
      <c r="M71" s="278"/>
      <c r="N71" s="278"/>
      <c r="O71" s="279"/>
    </row>
    <row r="73" spans="2:15" s="154" customFormat="1" x14ac:dyDescent="0.25"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</row>
    <row r="74" spans="2:15" ht="15.75" thickBot="1" x14ac:dyDescent="0.3"/>
    <row r="75" spans="2:15" ht="18.75" x14ac:dyDescent="0.3">
      <c r="B75" s="122">
        <v>3</v>
      </c>
      <c r="C75" s="123" t="s">
        <v>86</v>
      </c>
      <c r="D75" s="417" t="s">
        <v>87</v>
      </c>
      <c r="E75" s="418"/>
      <c r="F75" s="418"/>
      <c r="G75" s="418"/>
      <c r="H75" s="418"/>
      <c r="I75" s="418"/>
      <c r="J75" s="418"/>
      <c r="K75" s="418"/>
      <c r="L75" s="418"/>
      <c r="M75" s="168" t="s">
        <v>88</v>
      </c>
      <c r="N75" s="168" t="s">
        <v>89</v>
      </c>
      <c r="O75" s="7"/>
    </row>
    <row r="76" spans="2:15" ht="19.5" thickBot="1" x14ac:dyDescent="0.35">
      <c r="B76" s="125" t="s">
        <v>90</v>
      </c>
      <c r="C76" s="169" t="s">
        <v>91</v>
      </c>
      <c r="D76" s="179">
        <v>1</v>
      </c>
      <c r="E76" s="179">
        <v>2</v>
      </c>
      <c r="F76" s="170">
        <v>3</v>
      </c>
      <c r="G76" s="170">
        <v>4</v>
      </c>
      <c r="H76" s="170">
        <v>5</v>
      </c>
      <c r="I76" s="170">
        <v>6</v>
      </c>
      <c r="J76" s="170">
        <v>7</v>
      </c>
      <c r="K76" s="170">
        <v>8</v>
      </c>
      <c r="L76" s="170">
        <v>9</v>
      </c>
      <c r="M76" s="171" t="s">
        <v>92</v>
      </c>
      <c r="N76" s="157" t="s">
        <v>93</v>
      </c>
      <c r="O76" s="7"/>
    </row>
    <row r="77" spans="2:15" ht="18.75" x14ac:dyDescent="0.3">
      <c r="B77" s="129">
        <v>2007</v>
      </c>
      <c r="C77" s="118">
        <v>1.0258852000000001</v>
      </c>
      <c r="D77" s="119">
        <v>-7.1114700000000003E-2</v>
      </c>
      <c r="E77" s="119">
        <v>-9.6158400000000005E-2</v>
      </c>
      <c r="F77" s="119">
        <v>0.26335199999999997</v>
      </c>
      <c r="G77" s="119">
        <v>0.38113059999999999</v>
      </c>
      <c r="H77" s="119">
        <v>8.4497900000000001E-2</v>
      </c>
      <c r="I77" s="119">
        <v>-0.21203739999999999</v>
      </c>
      <c r="J77" s="119">
        <v>0.6694348</v>
      </c>
      <c r="K77" s="119">
        <v>-0.28022560000000002</v>
      </c>
      <c r="L77" s="119">
        <v>-0.43853429999999999</v>
      </c>
      <c r="M77" s="172"/>
      <c r="N77" s="168"/>
      <c r="O77" s="7"/>
    </row>
    <row r="78" spans="2:15" ht="18.75" x14ac:dyDescent="0.3">
      <c r="B78" s="129">
        <v>2008</v>
      </c>
      <c r="C78" s="118">
        <v>0.94777199999999995</v>
      </c>
      <c r="D78" s="119">
        <v>5.3243199999999997E-2</v>
      </c>
      <c r="E78" s="119">
        <v>-0.186136</v>
      </c>
      <c r="F78" s="119">
        <v>-2.5822500000000002E-2</v>
      </c>
      <c r="G78" s="119">
        <v>0.14495479999999999</v>
      </c>
      <c r="H78" s="119">
        <v>0.32194780000000001</v>
      </c>
      <c r="I78" s="119">
        <v>0.17930489999999999</v>
      </c>
      <c r="J78" s="119">
        <v>0.42664079999999999</v>
      </c>
      <c r="K78" s="119">
        <v>-0.20925369999999999</v>
      </c>
      <c r="L78" s="119">
        <v>-0.76107139999999995</v>
      </c>
      <c r="M78" s="172"/>
      <c r="N78" s="173"/>
      <c r="O78" s="7"/>
    </row>
    <row r="79" spans="2:15" ht="18.75" x14ac:dyDescent="0.3">
      <c r="B79" s="129">
        <v>2009</v>
      </c>
      <c r="C79" s="118">
        <v>0.97322169999999997</v>
      </c>
      <c r="D79" s="119">
        <v>0.15715660000000001</v>
      </c>
      <c r="E79" s="119">
        <v>-0.2152742</v>
      </c>
      <c r="F79" s="119">
        <v>-0.18777959999999999</v>
      </c>
      <c r="G79" s="119">
        <v>6.4392000000000005E-2</v>
      </c>
      <c r="H79" s="119">
        <v>0.48995660000000002</v>
      </c>
      <c r="I79" s="119">
        <v>0.20234179999999999</v>
      </c>
      <c r="J79" s="119">
        <v>0.24254390000000001</v>
      </c>
      <c r="K79" s="119">
        <v>-4.0760600000000001E-2</v>
      </c>
      <c r="L79" s="119">
        <v>-0.74031250000000004</v>
      </c>
      <c r="M79" s="174"/>
      <c r="N79" s="173"/>
      <c r="O79" s="7"/>
    </row>
    <row r="80" spans="2:15" ht="18.75" x14ac:dyDescent="0.3">
      <c r="B80" s="129">
        <v>2010</v>
      </c>
      <c r="C80" s="120">
        <v>1.133095</v>
      </c>
      <c r="D80" s="119">
        <v>0.15412120000000001</v>
      </c>
      <c r="E80" s="119">
        <v>-0.22915489999999999</v>
      </c>
      <c r="F80" s="119">
        <v>-0.2537373</v>
      </c>
      <c r="G80" s="119">
        <v>7.45556E-2</v>
      </c>
      <c r="H80" s="119">
        <v>0.37716640000000001</v>
      </c>
      <c r="I80" s="119">
        <v>0.2444036</v>
      </c>
      <c r="J80" s="119">
        <v>0.14714940000000001</v>
      </c>
      <c r="K80" s="119">
        <v>-0.14097580000000001</v>
      </c>
      <c r="L80" s="119">
        <v>-0.78120339999999999</v>
      </c>
      <c r="M80" s="174"/>
      <c r="N80" s="173"/>
      <c r="O80" s="7"/>
    </row>
    <row r="81" spans="1:15" ht="18.75" x14ac:dyDescent="0.3">
      <c r="B81" s="129">
        <v>2011</v>
      </c>
      <c r="C81" s="118">
        <v>1.2525675999999999</v>
      </c>
      <c r="D81" s="119">
        <v>0.240371</v>
      </c>
      <c r="E81" s="119">
        <v>-0.18426409999999999</v>
      </c>
      <c r="F81" s="119">
        <v>-0.30970999999999999</v>
      </c>
      <c r="G81" s="119">
        <v>-7.3726399999999997E-2</v>
      </c>
      <c r="H81" s="119">
        <v>0.23167969999999999</v>
      </c>
      <c r="I81" s="119">
        <v>0.197018</v>
      </c>
      <c r="J81" s="119">
        <v>-3.4803E-3</v>
      </c>
      <c r="K81" s="119">
        <v>-0.2104039</v>
      </c>
      <c r="L81" s="119">
        <v>-0.81862029999999997</v>
      </c>
      <c r="M81" s="174"/>
      <c r="N81" s="173"/>
      <c r="O81" s="7"/>
    </row>
    <row r="82" spans="1:15" ht="18.75" x14ac:dyDescent="0.3">
      <c r="B82" s="129">
        <v>2012</v>
      </c>
      <c r="C82" s="118">
        <v>1.3035412</v>
      </c>
      <c r="D82" s="119">
        <v>0.249415</v>
      </c>
      <c r="E82" s="119">
        <v>-0.18163989999999999</v>
      </c>
      <c r="F82" s="119">
        <v>-0.2815665</v>
      </c>
      <c r="G82" s="119">
        <v>-7.4131000000000002E-2</v>
      </c>
      <c r="H82" s="119">
        <v>0.40368419999999999</v>
      </c>
      <c r="I82" s="119">
        <v>0.2280963</v>
      </c>
      <c r="J82" s="119">
        <v>2.9584200000000001E-2</v>
      </c>
      <c r="K82" s="119">
        <v>-0.16688929999999999</v>
      </c>
      <c r="L82" s="119">
        <v>-0.75914939999999997</v>
      </c>
      <c r="M82" s="175"/>
      <c r="N82" s="173"/>
      <c r="O82" s="7"/>
    </row>
    <row r="83" spans="1:15" ht="18.75" x14ac:dyDescent="0.3">
      <c r="B83" s="133" t="s">
        <v>84</v>
      </c>
      <c r="C83" s="134">
        <f>AVERAGE(C77:C82)</f>
        <v>1.1060137833333332</v>
      </c>
      <c r="D83" s="151">
        <f t="shared" ref="D83:L83" si="31">AVERAGE(D77:D82)</f>
        <v>0.13053205000000001</v>
      </c>
      <c r="E83" s="135">
        <f t="shared" si="31"/>
        <v>-0.18210458333333335</v>
      </c>
      <c r="F83" s="134">
        <f t="shared" si="31"/>
        <v>-0.13254398333333331</v>
      </c>
      <c r="G83" s="134">
        <f t="shared" si="31"/>
        <v>8.6195933333333349E-2</v>
      </c>
      <c r="H83" s="176">
        <f t="shared" si="31"/>
        <v>0.31815543333333335</v>
      </c>
      <c r="I83" s="134">
        <f t="shared" si="31"/>
        <v>0.13985453333333334</v>
      </c>
      <c r="J83" s="134">
        <f t="shared" si="31"/>
        <v>0.2519788</v>
      </c>
      <c r="K83" s="134">
        <f t="shared" si="31"/>
        <v>-0.17475148333333332</v>
      </c>
      <c r="L83" s="135">
        <f t="shared" si="31"/>
        <v>-0.7164818833333334</v>
      </c>
      <c r="M83" s="160"/>
      <c r="N83" s="173"/>
      <c r="O83" s="7"/>
    </row>
    <row r="84" spans="1:15" ht="19.5" thickBot="1" x14ac:dyDescent="0.35">
      <c r="B84" s="133" t="s">
        <v>94</v>
      </c>
      <c r="C84" s="138">
        <f>_xlfn.STDEV.S(C77:C82)</f>
        <v>0.14854176723484189</v>
      </c>
      <c r="D84" s="138">
        <f t="shared" ref="D84:L84" si="32">_xlfn.STDEV.S(D77:D82)</f>
        <v>0.12173581520498804</v>
      </c>
      <c r="E84" s="138">
        <f t="shared" si="32"/>
        <v>4.630730819425434E-2</v>
      </c>
      <c r="F84" s="138">
        <f t="shared" si="32"/>
        <v>0.21884122368180467</v>
      </c>
      <c r="G84" s="138">
        <f t="shared" si="32"/>
        <v>0.16871861138208391</v>
      </c>
      <c r="H84" s="138">
        <f t="shared" si="32"/>
        <v>0.14310931651459544</v>
      </c>
      <c r="I84" s="138">
        <f t="shared" si="32"/>
        <v>0.17393889807478558</v>
      </c>
      <c r="J84" s="138">
        <f t="shared" si="32"/>
        <v>0.25712769454274659</v>
      </c>
      <c r="K84" s="138">
        <f t="shared" si="32"/>
        <v>8.0922746596427855E-2</v>
      </c>
      <c r="L84" s="138">
        <f t="shared" si="32"/>
        <v>0.13874626497706416</v>
      </c>
      <c r="M84" s="161">
        <f>SUM(D84:L84)</f>
        <v>1.3494478791687505</v>
      </c>
      <c r="N84" s="177"/>
      <c r="O84" s="47" t="s">
        <v>95</v>
      </c>
    </row>
    <row r="85" spans="1:15" ht="19.5" thickBot="1" x14ac:dyDescent="0.35">
      <c r="B85" s="141" t="s">
        <v>96</v>
      </c>
      <c r="C85" s="142">
        <f>ABS(C83)/C84</f>
        <v>7.4458100500766573</v>
      </c>
      <c r="D85" s="152">
        <f t="shared" ref="D85:L85" si="33">ABS(D83)/D84</f>
        <v>1.072256753529766</v>
      </c>
      <c r="E85" s="143">
        <f t="shared" si="33"/>
        <v>3.9325236217450508</v>
      </c>
      <c r="F85" s="144">
        <f t="shared" si="33"/>
        <v>0.60566277734789298</v>
      </c>
      <c r="G85" s="144">
        <f t="shared" si="33"/>
        <v>0.51088574418225929</v>
      </c>
      <c r="H85" s="143">
        <f t="shared" si="33"/>
        <v>2.2231636701366351</v>
      </c>
      <c r="I85" s="144">
        <f t="shared" si="33"/>
        <v>0.80404403432061777</v>
      </c>
      <c r="J85" s="144">
        <f t="shared" si="33"/>
        <v>0.9799753404552437</v>
      </c>
      <c r="K85" s="144">
        <f t="shared" si="33"/>
        <v>2.1594853200527342</v>
      </c>
      <c r="L85" s="143">
        <f t="shared" si="33"/>
        <v>5.1639724028014262</v>
      </c>
      <c r="M85" s="163">
        <f>SUM(D85:L85)</f>
        <v>17.451969664571628</v>
      </c>
      <c r="N85" s="178">
        <f>L85+H85+E85+D85</f>
        <v>12.391916448212877</v>
      </c>
      <c r="O85" s="147">
        <f>100*N85/M85</f>
        <v>71.005833074355422</v>
      </c>
    </row>
    <row r="87" spans="1:15" x14ac:dyDescent="0.25">
      <c r="D87" s="306">
        <v>0.16817270000000001</v>
      </c>
      <c r="E87" s="306">
        <v>-0.2230145</v>
      </c>
      <c r="F87" s="306">
        <v>-0.23746600000000001</v>
      </c>
      <c r="G87" s="306">
        <v>6.0385599999999998E-2</v>
      </c>
      <c r="H87" s="306">
        <v>0.37124360000000001</v>
      </c>
      <c r="I87" s="306">
        <v>0.2495502</v>
      </c>
      <c r="J87" s="306">
        <v>0.14376369999999999</v>
      </c>
      <c r="K87" s="306">
        <v>-0.15516150000000001</v>
      </c>
      <c r="L87" s="306">
        <v>-0.78556079999999995</v>
      </c>
    </row>
    <row r="88" spans="1:15" x14ac:dyDescent="0.25">
      <c r="D88" s="149">
        <f>D87*-1</f>
        <v>-0.16817270000000001</v>
      </c>
      <c r="E88" s="149">
        <f t="shared" ref="E88" si="34">E87*-1</f>
        <v>0.2230145</v>
      </c>
      <c r="F88" s="149">
        <f t="shared" ref="F88" si="35">F87*-1</f>
        <v>0.23746600000000001</v>
      </c>
      <c r="G88" s="149">
        <f t="shared" ref="G88" si="36">G87*-1</f>
        <v>-6.0385599999999998E-2</v>
      </c>
      <c r="H88" s="149">
        <f t="shared" ref="H88" si="37">H87*-1</f>
        <v>-0.37124360000000001</v>
      </c>
      <c r="I88" s="149">
        <f t="shared" ref="I88" si="38">I87*-1</f>
        <v>-0.2495502</v>
      </c>
      <c r="J88" s="149">
        <f t="shared" ref="J88" si="39">J87*-1</f>
        <v>-0.14376369999999999</v>
      </c>
      <c r="K88" s="149">
        <f t="shared" ref="K88" si="40">K87*-1</f>
        <v>0.15516150000000001</v>
      </c>
      <c r="L88" s="149">
        <f t="shared" ref="L88" si="41">L87*-1</f>
        <v>0.78556079999999995</v>
      </c>
    </row>
    <row r="90" spans="1:15" ht="15.75" thickBot="1" x14ac:dyDescent="0.3"/>
    <row r="91" spans="1:15" ht="19.5" thickBot="1" x14ac:dyDescent="0.35">
      <c r="A91" s="154"/>
      <c r="B91" s="122">
        <v>3</v>
      </c>
      <c r="C91" s="123" t="s">
        <v>86</v>
      </c>
      <c r="D91" s="414" t="s">
        <v>87</v>
      </c>
      <c r="E91" s="415"/>
      <c r="F91" s="415"/>
      <c r="G91" s="415"/>
      <c r="H91" s="415"/>
      <c r="I91" s="415"/>
      <c r="J91" s="415"/>
      <c r="K91" s="415"/>
      <c r="L91" s="415"/>
      <c r="M91" s="124" t="s">
        <v>88</v>
      </c>
      <c r="N91" s="124" t="s">
        <v>89</v>
      </c>
      <c r="O91" s="7"/>
    </row>
    <row r="92" spans="1:15" ht="19.5" thickBot="1" x14ac:dyDescent="0.35">
      <c r="A92" s="154"/>
      <c r="B92" s="125" t="s">
        <v>90</v>
      </c>
      <c r="C92" s="126" t="s">
        <v>91</v>
      </c>
      <c r="D92" s="123">
        <v>1</v>
      </c>
      <c r="E92" s="123">
        <v>2</v>
      </c>
      <c r="F92" s="123">
        <v>3</v>
      </c>
      <c r="G92" s="127">
        <v>4</v>
      </c>
      <c r="H92" s="123">
        <v>5</v>
      </c>
      <c r="I92" s="127">
        <v>6</v>
      </c>
      <c r="J92" s="123">
        <v>7</v>
      </c>
      <c r="K92" s="127">
        <v>8</v>
      </c>
      <c r="L92" s="123">
        <v>9</v>
      </c>
      <c r="M92" s="128" t="s">
        <v>92</v>
      </c>
      <c r="N92" s="128" t="s">
        <v>93</v>
      </c>
      <c r="O92" s="7"/>
    </row>
    <row r="93" spans="1:15" ht="18.75" x14ac:dyDescent="0.3">
      <c r="A93" s="154"/>
      <c r="B93" s="129">
        <v>2007</v>
      </c>
      <c r="C93" s="275">
        <v>1.0258849000000001</v>
      </c>
      <c r="D93" s="29">
        <v>7.1115300000000006E-2</v>
      </c>
      <c r="E93" s="29">
        <v>9.6157599999999996E-2</v>
      </c>
      <c r="F93" s="29">
        <v>-0.26335239999999999</v>
      </c>
      <c r="G93" s="29">
        <v>-0.38113079999999999</v>
      </c>
      <c r="H93" s="29">
        <v>-8.4497600000000006E-2</v>
      </c>
      <c r="I93" s="29">
        <v>0.21203849999999999</v>
      </c>
      <c r="J93" s="29">
        <v>-0.669435</v>
      </c>
      <c r="K93" s="29">
        <v>0.28022590000000003</v>
      </c>
      <c r="L93" s="29">
        <v>0.43853300000000001</v>
      </c>
      <c r="M93" s="130"/>
      <c r="N93" s="124"/>
      <c r="O93" s="7"/>
    </row>
    <row r="94" spans="1:15" ht="18.75" x14ac:dyDescent="0.3">
      <c r="A94" s="154"/>
      <c r="B94" s="129">
        <v>2008</v>
      </c>
      <c r="C94" s="274">
        <v>0.95070750000000004</v>
      </c>
      <c r="D94" s="29">
        <v>-5.3610900000000003E-2</v>
      </c>
      <c r="E94" s="29">
        <v>0.1872625</v>
      </c>
      <c r="F94" s="29">
        <v>3.7792100000000002E-2</v>
      </c>
      <c r="G94" s="29">
        <v>-0.13902149999999999</v>
      </c>
      <c r="H94" s="29">
        <v>-0.32872990000000002</v>
      </c>
      <c r="I94" s="29">
        <v>-0.1777813</v>
      </c>
      <c r="J94" s="29">
        <v>-0.41319299999999998</v>
      </c>
      <c r="K94" s="29">
        <v>0.198467</v>
      </c>
      <c r="L94" s="29">
        <v>0.76910100000000003</v>
      </c>
      <c r="M94" s="131"/>
      <c r="N94" s="132"/>
      <c r="O94" s="7"/>
    </row>
    <row r="95" spans="1:15" ht="18.75" x14ac:dyDescent="0.3">
      <c r="A95" s="154"/>
      <c r="B95" s="129">
        <v>2009</v>
      </c>
      <c r="C95" s="211">
        <v>0.97322129999999996</v>
      </c>
      <c r="D95" s="29">
        <v>-0.15715709999999999</v>
      </c>
      <c r="E95" s="29">
        <v>0.2152744</v>
      </c>
      <c r="F95" s="29">
        <v>0.18777820000000001</v>
      </c>
      <c r="G95" s="29">
        <v>-6.4393800000000001E-2</v>
      </c>
      <c r="H95" s="29">
        <v>-0.48995660000000002</v>
      </c>
      <c r="I95" s="29">
        <v>-0.20234089999999999</v>
      </c>
      <c r="J95" s="29">
        <v>-0.24254609999999999</v>
      </c>
      <c r="K95" s="29">
        <v>4.0761699999999998E-2</v>
      </c>
      <c r="L95" s="29">
        <v>0.74031199999999997</v>
      </c>
      <c r="M95" s="131"/>
      <c r="N95" s="132"/>
      <c r="O95" s="7"/>
    </row>
    <row r="96" spans="1:15" ht="18.75" x14ac:dyDescent="0.3">
      <c r="A96" s="154"/>
      <c r="B96" s="129">
        <v>2010</v>
      </c>
      <c r="C96" s="308">
        <v>1.1428472999999999</v>
      </c>
      <c r="D96" s="306">
        <v>-0.16817270000000001</v>
      </c>
      <c r="E96" s="306">
        <v>0.2230145</v>
      </c>
      <c r="F96" s="306">
        <v>0.23746600000000001</v>
      </c>
      <c r="G96" s="306">
        <v>-6.0385599999999998E-2</v>
      </c>
      <c r="H96" s="306">
        <v>-0.37124360000000001</v>
      </c>
      <c r="I96" s="306">
        <v>-0.2495502</v>
      </c>
      <c r="J96" s="306">
        <v>-0.14376369999999999</v>
      </c>
      <c r="K96" s="306">
        <v>0.15516150000000001</v>
      </c>
      <c r="L96" s="306">
        <v>0.78556079999999995</v>
      </c>
      <c r="M96" s="131"/>
      <c r="N96" s="132"/>
      <c r="O96" s="7"/>
    </row>
    <row r="97" spans="1:15" ht="18.75" x14ac:dyDescent="0.3">
      <c r="A97" s="154"/>
      <c r="B97" s="129">
        <v>2011</v>
      </c>
      <c r="C97" s="275">
        <v>1.2525678</v>
      </c>
      <c r="D97" s="29">
        <v>-0.24037120000000001</v>
      </c>
      <c r="E97" s="29">
        <v>0.1842646</v>
      </c>
      <c r="F97" s="29">
        <v>0.30970950000000003</v>
      </c>
      <c r="G97" s="29">
        <v>7.3726399999999997E-2</v>
      </c>
      <c r="H97" s="29">
        <v>-0.23167940000000001</v>
      </c>
      <c r="I97" s="29">
        <v>-0.1970179</v>
      </c>
      <c r="J97" s="29">
        <v>3.48E-3</v>
      </c>
      <c r="K97" s="29">
        <v>0.21040420000000001</v>
      </c>
      <c r="L97" s="29">
        <v>0.81862029999999997</v>
      </c>
      <c r="M97" s="131"/>
      <c r="N97" s="132"/>
      <c r="O97" s="7"/>
    </row>
    <row r="98" spans="1:15" ht="18.75" x14ac:dyDescent="0.3">
      <c r="A98" s="154"/>
      <c r="B98" s="129">
        <v>2012</v>
      </c>
      <c r="C98" s="275">
        <v>1.3035410999999999</v>
      </c>
      <c r="D98" s="29">
        <v>-0.24941479999999999</v>
      </c>
      <c r="E98" s="29">
        <v>0.18163989999999999</v>
      </c>
      <c r="F98" s="29">
        <v>0.28156639999999999</v>
      </c>
      <c r="G98" s="29">
        <v>7.4131299999999997E-2</v>
      </c>
      <c r="H98" s="29">
        <v>-0.4036846</v>
      </c>
      <c r="I98" s="29">
        <v>-0.2280962</v>
      </c>
      <c r="J98" s="29">
        <v>-2.9584200000000001E-2</v>
      </c>
      <c r="K98" s="29">
        <v>0.16688919999999999</v>
      </c>
      <c r="L98" s="29">
        <v>0.75914930000000003</v>
      </c>
      <c r="M98" s="131"/>
      <c r="N98" s="132"/>
      <c r="O98" s="7"/>
    </row>
    <row r="99" spans="1:15" ht="18.75" x14ac:dyDescent="0.3">
      <c r="A99" s="154"/>
      <c r="B99" s="129">
        <v>2013</v>
      </c>
      <c r="C99" s="275">
        <v>1.2060218</v>
      </c>
      <c r="D99" s="29">
        <v>-0.2009059</v>
      </c>
      <c r="E99" s="29">
        <v>0.17272380000000001</v>
      </c>
      <c r="F99" s="29">
        <v>0.20104530000000001</v>
      </c>
      <c r="G99" s="29">
        <v>1.03646E-2</v>
      </c>
      <c r="H99" s="29">
        <v>-0.47389350000000002</v>
      </c>
      <c r="I99" s="29">
        <v>-0.17026279999999999</v>
      </c>
      <c r="J99" s="29">
        <v>-2.7914999999999999E-2</v>
      </c>
      <c r="K99" s="29">
        <v>0.1239127</v>
      </c>
      <c r="L99" s="29">
        <v>0.78713319999999998</v>
      </c>
      <c r="M99" s="131"/>
      <c r="N99" s="132"/>
      <c r="O99" s="7"/>
    </row>
    <row r="100" spans="1:15" ht="18.75" x14ac:dyDescent="0.3">
      <c r="A100" s="154"/>
      <c r="B100" s="129">
        <v>2014</v>
      </c>
      <c r="C100" s="275">
        <v>1.2738970000000001</v>
      </c>
      <c r="D100" s="29">
        <v>-0.29705769999999998</v>
      </c>
      <c r="E100" s="29">
        <v>0.14256460000000001</v>
      </c>
      <c r="F100" s="29">
        <v>0.17623900000000001</v>
      </c>
      <c r="G100" s="29">
        <v>2.996E-3</v>
      </c>
      <c r="H100" s="29">
        <v>-0.3841096</v>
      </c>
      <c r="I100" s="29">
        <v>-0.21920229999999999</v>
      </c>
      <c r="J100" s="29">
        <v>4.1896099999999999E-2</v>
      </c>
      <c r="K100" s="29">
        <v>0.17874390000000001</v>
      </c>
      <c r="L100" s="29">
        <v>0.79439820000000005</v>
      </c>
      <c r="M100" s="131"/>
      <c r="N100" s="132"/>
      <c r="O100" s="7"/>
    </row>
    <row r="101" spans="1:15" ht="18.75" x14ac:dyDescent="0.3">
      <c r="A101" s="154"/>
      <c r="B101" s="133" t="s">
        <v>84</v>
      </c>
      <c r="C101" s="134">
        <f>AVERAGE(C93:C98)</f>
        <v>1.1081283166666667</v>
      </c>
      <c r="D101" s="134">
        <f>AVERAGE(D93:D100)</f>
        <v>-0.16194687499999999</v>
      </c>
      <c r="E101" s="135">
        <f t="shared" ref="E101" si="42">AVERAGE(E93:E100)</f>
        <v>0.1753627375</v>
      </c>
      <c r="F101" s="134">
        <f t="shared" ref="F101" si="43">AVERAGE(F93:F100)</f>
        <v>0.14603051249999999</v>
      </c>
      <c r="G101" s="134">
        <f t="shared" ref="G101" si="44">AVERAGE(G93:G100)</f>
        <v>-6.0464175000000016E-2</v>
      </c>
      <c r="H101" s="135">
        <f t="shared" ref="H101" si="45">AVERAGE(H93:H100)</f>
        <v>-0.34597434999999999</v>
      </c>
      <c r="I101" s="134">
        <f t="shared" ref="I101" si="46">AVERAGE(I93:I100)</f>
        <v>-0.15402663750000001</v>
      </c>
      <c r="J101" s="134">
        <f t="shared" ref="J101" si="47">AVERAGE(J93:J100)</f>
        <v>-0.18513261249999999</v>
      </c>
      <c r="K101" s="135">
        <f t="shared" ref="K101" si="48">AVERAGE(K93:K100)</f>
        <v>0.1693207625</v>
      </c>
      <c r="L101" s="135">
        <f t="shared" ref="L101" si="49">AVERAGE(L93:L100)</f>
        <v>0.73660097499999999</v>
      </c>
      <c r="M101" s="137"/>
      <c r="N101" s="132"/>
      <c r="O101" s="7"/>
    </row>
    <row r="102" spans="1:15" ht="19.5" thickBot="1" x14ac:dyDescent="0.35">
      <c r="A102" s="154"/>
      <c r="B102" s="133" t="s">
        <v>94</v>
      </c>
      <c r="C102" s="138">
        <f>_xlfn.STDEV.S(C93:C98)</f>
        <v>0.14832364901814518</v>
      </c>
      <c r="D102" s="138">
        <f>_xlfn.STDEV.S(D93:D100)</f>
        <v>0.11933752676041838</v>
      </c>
      <c r="E102" s="138">
        <f t="shared" ref="E102:L102" si="50">_xlfn.STDEV.S(E93:E100)</f>
        <v>4.0496943740835338E-2</v>
      </c>
      <c r="F102" s="138">
        <f t="shared" si="50"/>
        <v>0.18458958648990886</v>
      </c>
      <c r="G102" s="138">
        <f t="shared" si="50"/>
        <v>0.14841098694169463</v>
      </c>
      <c r="H102" s="138">
        <f t="shared" si="50"/>
        <v>0.13322821448114625</v>
      </c>
      <c r="I102" s="138">
        <f t="shared" si="50"/>
        <v>0.15017752187343328</v>
      </c>
      <c r="J102" s="138">
        <f t="shared" si="50"/>
        <v>0.24715451458497684</v>
      </c>
      <c r="K102" s="138">
        <f t="shared" si="50"/>
        <v>6.9407511885631698E-2</v>
      </c>
      <c r="L102" s="138">
        <f t="shared" si="50"/>
        <v>0.1227315462597104</v>
      </c>
      <c r="M102" s="139">
        <f>SUM(D102:L102)</f>
        <v>1.2155343530177556</v>
      </c>
      <c r="N102" s="140"/>
      <c r="O102" s="47" t="s">
        <v>95</v>
      </c>
    </row>
    <row r="103" spans="1:15" ht="19.5" thickBot="1" x14ac:dyDescent="0.35">
      <c r="B103" s="141" t="s">
        <v>96</v>
      </c>
      <c r="C103" s="142">
        <f>ABS(C101)/C102</f>
        <v>7.4710157416037122</v>
      </c>
      <c r="D103" s="144">
        <f t="shared" ref="D103:L103" si="51">ABS(D101)/D102</f>
        <v>1.3570490305629008</v>
      </c>
      <c r="E103" s="143">
        <f t="shared" si="51"/>
        <v>4.3302709118557985</v>
      </c>
      <c r="F103" s="144">
        <f t="shared" si="51"/>
        <v>0.79110915884728517</v>
      </c>
      <c r="G103" s="144">
        <f t="shared" si="51"/>
        <v>0.40741036931284763</v>
      </c>
      <c r="H103" s="143">
        <f t="shared" si="51"/>
        <v>2.5968549630976288</v>
      </c>
      <c r="I103" s="144">
        <f t="shared" si="51"/>
        <v>1.0256304377549303</v>
      </c>
      <c r="J103" s="144">
        <f t="shared" si="51"/>
        <v>0.74905616355370097</v>
      </c>
      <c r="K103" s="143">
        <f t="shared" si="51"/>
        <v>2.4395163851861357</v>
      </c>
      <c r="L103" s="143">
        <f t="shared" si="51"/>
        <v>6.0017248820550959</v>
      </c>
      <c r="M103" s="145">
        <f>SUM(D103:L103)</f>
        <v>19.698622302226326</v>
      </c>
      <c r="N103" s="146">
        <f>E103+H103+K103+L103</f>
        <v>15.368367142194661</v>
      </c>
      <c r="O103" s="147">
        <f>100*N103/M103</f>
        <v>78.017472016089869</v>
      </c>
    </row>
    <row r="105" spans="1:15" s="154" customFormat="1" x14ac:dyDescent="0.25"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</row>
    <row r="106" spans="1:15" ht="15.75" thickBot="1" x14ac:dyDescent="0.3"/>
    <row r="107" spans="1:15" ht="19.5" thickBot="1" x14ac:dyDescent="0.35">
      <c r="B107" s="155">
        <v>4</v>
      </c>
      <c r="C107" s="123" t="s">
        <v>86</v>
      </c>
      <c r="D107" s="414" t="s">
        <v>87</v>
      </c>
      <c r="E107" s="415"/>
      <c r="F107" s="415"/>
      <c r="G107" s="415"/>
      <c r="H107" s="415"/>
      <c r="I107" s="415"/>
      <c r="J107" s="415"/>
      <c r="K107" s="415"/>
      <c r="L107" s="415"/>
      <c r="M107" s="168" t="s">
        <v>88</v>
      </c>
      <c r="N107" s="168" t="s">
        <v>89</v>
      </c>
      <c r="O107" s="7"/>
    </row>
    <row r="108" spans="1:15" ht="19.5" thickBot="1" x14ac:dyDescent="0.35">
      <c r="B108" s="156" t="s">
        <v>90</v>
      </c>
      <c r="C108" s="126" t="s">
        <v>91</v>
      </c>
      <c r="D108" s="180">
        <v>1</v>
      </c>
      <c r="E108" s="180">
        <v>2</v>
      </c>
      <c r="F108" s="180">
        <v>3</v>
      </c>
      <c r="G108" s="127">
        <v>4</v>
      </c>
      <c r="H108" s="123">
        <v>5</v>
      </c>
      <c r="I108" s="127">
        <v>6</v>
      </c>
      <c r="J108" s="123">
        <v>7</v>
      </c>
      <c r="K108" s="127">
        <v>8</v>
      </c>
      <c r="L108" s="123">
        <v>9</v>
      </c>
      <c r="M108" s="157" t="s">
        <v>92</v>
      </c>
      <c r="N108" s="157" t="s">
        <v>93</v>
      </c>
      <c r="O108" s="7"/>
    </row>
    <row r="109" spans="1:15" ht="18.75" x14ac:dyDescent="0.3">
      <c r="B109" s="181">
        <v>2007</v>
      </c>
      <c r="C109" s="118">
        <v>0.86773619999999996</v>
      </c>
      <c r="D109" s="119">
        <v>0.20691029999999999</v>
      </c>
      <c r="E109" s="119">
        <v>-0.23220299999999999</v>
      </c>
      <c r="F109" s="119">
        <v>-0.31413200000000002</v>
      </c>
      <c r="G109" s="119">
        <v>-8.5500099999999996E-2</v>
      </c>
      <c r="H109" s="119">
        <v>0.42409219999999997</v>
      </c>
      <c r="I109" s="119">
        <v>0.46001920000000002</v>
      </c>
      <c r="J109" s="119">
        <v>-0.13592650000000001</v>
      </c>
      <c r="K109" s="119">
        <v>4.2433699999999998E-2</v>
      </c>
      <c r="L109" s="119">
        <v>-0.62091249999999998</v>
      </c>
      <c r="M109" s="172"/>
      <c r="N109" s="168"/>
      <c r="O109" s="7"/>
    </row>
    <row r="110" spans="1:15" ht="18.75" x14ac:dyDescent="0.3">
      <c r="B110" s="129">
        <v>2008</v>
      </c>
      <c r="C110" s="118">
        <v>0.87449840000000001</v>
      </c>
      <c r="D110" s="119">
        <v>8.6178500000000005E-2</v>
      </c>
      <c r="E110" s="119">
        <v>-7.1977299999999994E-2</v>
      </c>
      <c r="F110" s="119">
        <v>-0.44071189999999999</v>
      </c>
      <c r="G110" s="119">
        <v>-0.34645130000000002</v>
      </c>
      <c r="H110" s="119">
        <v>0.38760260000000002</v>
      </c>
      <c r="I110" s="119">
        <v>0.33061689999999999</v>
      </c>
      <c r="J110" s="119">
        <v>-0.54720159999999995</v>
      </c>
      <c r="K110" s="119">
        <v>0.29069610000000001</v>
      </c>
      <c r="L110" s="119">
        <v>-0.1722206</v>
      </c>
      <c r="M110" s="172"/>
      <c r="N110" s="173"/>
      <c r="O110" s="7"/>
    </row>
    <row r="111" spans="1:15" ht="18.75" x14ac:dyDescent="0.3">
      <c r="B111" s="129">
        <v>2009</v>
      </c>
      <c r="C111" s="118">
        <v>0.88760019999999995</v>
      </c>
      <c r="D111" s="119">
        <v>-5.95609E-2</v>
      </c>
      <c r="E111" s="119">
        <v>4.4196800000000001E-2</v>
      </c>
      <c r="F111" s="119">
        <v>-0.35548610000000003</v>
      </c>
      <c r="G111" s="119">
        <v>-0.430093</v>
      </c>
      <c r="H111" s="119">
        <v>0.1835473</v>
      </c>
      <c r="I111" s="119">
        <v>0.3881503</v>
      </c>
      <c r="J111" s="119">
        <v>-0.63745620000000003</v>
      </c>
      <c r="K111" s="119">
        <v>0.30263580000000001</v>
      </c>
      <c r="L111" s="119">
        <v>2.9320300000000001E-2</v>
      </c>
      <c r="M111" s="174"/>
      <c r="N111" s="173"/>
      <c r="O111" s="7"/>
    </row>
    <row r="112" spans="1:15" ht="18.75" x14ac:dyDescent="0.3">
      <c r="B112" s="129">
        <v>2010</v>
      </c>
      <c r="C112" s="118">
        <v>0.82599889999999998</v>
      </c>
      <c r="D112" s="119">
        <v>-2.45516E-2</v>
      </c>
      <c r="E112" s="119">
        <v>-5.8347000000000003E-2</v>
      </c>
      <c r="F112" s="119">
        <v>-0.40273219999999998</v>
      </c>
      <c r="G112" s="119">
        <v>-0.42070610000000003</v>
      </c>
      <c r="H112" s="119">
        <v>0.32667230000000003</v>
      </c>
      <c r="I112" s="119">
        <v>0.13549140000000001</v>
      </c>
      <c r="J112" s="119">
        <v>-0.5948097</v>
      </c>
      <c r="K112" s="119">
        <v>0.4050088</v>
      </c>
      <c r="L112" s="119">
        <v>0.1179089</v>
      </c>
      <c r="M112" s="174"/>
      <c r="N112" s="173"/>
      <c r="O112" s="7"/>
    </row>
    <row r="113" spans="1:15" ht="18.75" x14ac:dyDescent="0.3">
      <c r="B113" s="129">
        <v>2011</v>
      </c>
      <c r="C113" s="118">
        <v>0.72791159999999999</v>
      </c>
      <c r="D113" s="119">
        <v>-9.99033E-2</v>
      </c>
      <c r="E113" s="119">
        <v>-2.38576E-2</v>
      </c>
      <c r="F113" s="119">
        <v>-0.40156449999999999</v>
      </c>
      <c r="G113" s="119">
        <v>-0.4110724</v>
      </c>
      <c r="H113" s="119">
        <v>0.2675747</v>
      </c>
      <c r="I113" s="119">
        <v>-6.5146599999999999E-2</v>
      </c>
      <c r="J113" s="119">
        <v>-0.46658440000000001</v>
      </c>
      <c r="K113" s="119">
        <v>0.60032189999999996</v>
      </c>
      <c r="L113" s="119">
        <v>7.2717599999999993E-2</v>
      </c>
      <c r="M113" s="174"/>
      <c r="N113" s="173"/>
      <c r="O113" s="7"/>
    </row>
    <row r="114" spans="1:15" ht="18.75" x14ac:dyDescent="0.3">
      <c r="B114" s="129">
        <v>2012</v>
      </c>
      <c r="C114" s="120">
        <v>0.73121639999999999</v>
      </c>
      <c r="D114" s="119">
        <v>-2.88051E-2</v>
      </c>
      <c r="E114" s="119">
        <v>-3.6357599999999997E-2</v>
      </c>
      <c r="F114" s="119">
        <v>-0.3660369</v>
      </c>
      <c r="G114" s="119">
        <v>-0.34216800000000003</v>
      </c>
      <c r="H114" s="119">
        <v>0.22163910000000001</v>
      </c>
      <c r="I114" s="119">
        <v>-0.30406080000000002</v>
      </c>
      <c r="J114" s="119">
        <v>-0.28913</v>
      </c>
      <c r="K114" s="119">
        <v>0.72179649999999995</v>
      </c>
      <c r="L114" s="119">
        <v>2.4964500000000001E-2</v>
      </c>
      <c r="M114" s="175"/>
      <c r="N114" s="173"/>
      <c r="O114" s="7"/>
    </row>
    <row r="115" spans="1:15" ht="18.75" x14ac:dyDescent="0.3">
      <c r="B115" s="133" t="s">
        <v>84</v>
      </c>
      <c r="C115" s="134">
        <f>AVERAGE(C109:C114)</f>
        <v>0.81916028333333335</v>
      </c>
      <c r="D115" s="134">
        <f t="shared" ref="D115:L115" si="52">AVERAGE(D109:D114)</f>
        <v>1.3377983333333329E-2</v>
      </c>
      <c r="E115" s="134">
        <f t="shared" si="52"/>
        <v>-6.3090949999999993E-2</v>
      </c>
      <c r="F115" s="135">
        <f t="shared" si="52"/>
        <v>-0.38011060000000002</v>
      </c>
      <c r="G115" s="135">
        <f t="shared" si="52"/>
        <v>-0.33933181666666673</v>
      </c>
      <c r="H115" s="135">
        <f t="shared" si="52"/>
        <v>0.30185469999999998</v>
      </c>
      <c r="I115" s="134">
        <f t="shared" si="52"/>
        <v>0.15751173333333332</v>
      </c>
      <c r="J115" s="135">
        <f t="shared" si="52"/>
        <v>-0.44518473333333336</v>
      </c>
      <c r="K115" s="134">
        <f t="shared" si="52"/>
        <v>0.39381546666666667</v>
      </c>
      <c r="L115" s="134">
        <f t="shared" si="52"/>
        <v>-9.1370299999999974E-2</v>
      </c>
      <c r="M115" s="160"/>
      <c r="N115" s="173"/>
      <c r="O115" s="7"/>
    </row>
    <row r="116" spans="1:15" ht="19.5" thickBot="1" x14ac:dyDescent="0.35">
      <c r="B116" s="133" t="s">
        <v>94</v>
      </c>
      <c r="C116" s="138">
        <f>_xlfn.STDEV.S(C109:C114)</f>
        <v>7.2406028109941678E-2</v>
      </c>
      <c r="D116" s="138">
        <f t="shared" ref="D116:L116" si="53">_xlfn.STDEV.S(D109:D114)</f>
        <v>0.11324793021349956</v>
      </c>
      <c r="E116" s="138">
        <f t="shared" si="53"/>
        <v>9.2157416183001814E-2</v>
      </c>
      <c r="F116" s="138">
        <f t="shared" si="53"/>
        <v>4.4276709144560694E-2</v>
      </c>
      <c r="G116" s="138">
        <f t="shared" si="53"/>
        <v>0.12999642229682185</v>
      </c>
      <c r="H116" s="138">
        <f t="shared" si="53"/>
        <v>9.4357748816448678E-2</v>
      </c>
      <c r="I116" s="138">
        <f t="shared" si="53"/>
        <v>0.29589901877514679</v>
      </c>
      <c r="J116" s="138">
        <f t="shared" si="53"/>
        <v>0.19504618378336616</v>
      </c>
      <c r="K116" s="138">
        <f t="shared" si="53"/>
        <v>0.24197447687164578</v>
      </c>
      <c r="L116" s="138">
        <f t="shared" si="53"/>
        <v>0.27776765171249879</v>
      </c>
      <c r="M116" s="161">
        <f>SUM(D116:L116)</f>
        <v>1.4847235577969899</v>
      </c>
      <c r="N116" s="177"/>
      <c r="O116" s="47" t="s">
        <v>95</v>
      </c>
    </row>
    <row r="117" spans="1:15" ht="19.5" thickBot="1" x14ac:dyDescent="0.35">
      <c r="B117" s="141" t="s">
        <v>96</v>
      </c>
      <c r="C117" s="142">
        <f>ABS(C115)/C116</f>
        <v>11.313426585000855</v>
      </c>
      <c r="D117" s="152">
        <f t="shared" ref="D117:L117" si="54">ABS(D115)/D116</f>
        <v>0.11813004712856665</v>
      </c>
      <c r="E117" s="152">
        <f t="shared" si="54"/>
        <v>0.68459981424302285</v>
      </c>
      <c r="F117" s="162">
        <f t="shared" si="54"/>
        <v>8.5848882481072071</v>
      </c>
      <c r="G117" s="162">
        <f t="shared" si="54"/>
        <v>2.6103165815738203</v>
      </c>
      <c r="H117" s="162">
        <f t="shared" si="54"/>
        <v>3.1990451636058945</v>
      </c>
      <c r="I117" s="144">
        <f t="shared" si="54"/>
        <v>0.5323158352648214</v>
      </c>
      <c r="J117" s="162">
        <f t="shared" si="54"/>
        <v>2.2824580553075111</v>
      </c>
      <c r="K117" s="144">
        <f t="shared" si="54"/>
        <v>1.6275082883041596</v>
      </c>
      <c r="L117" s="152">
        <f t="shared" si="54"/>
        <v>0.32894507130935491</v>
      </c>
      <c r="M117" s="163">
        <f>SUM(D117:L117)</f>
        <v>19.96820710484436</v>
      </c>
      <c r="N117" s="178">
        <f>J117+H117+G117+F117</f>
        <v>16.676708048594435</v>
      </c>
      <c r="O117" s="147">
        <f>100*N117/M117</f>
        <v>83.516301493831179</v>
      </c>
    </row>
    <row r="119" spans="1:15" x14ac:dyDescent="0.25">
      <c r="D119" s="121">
        <v>2.88051E-2</v>
      </c>
      <c r="E119" s="121">
        <v>3.6357599999999997E-2</v>
      </c>
      <c r="F119" s="121">
        <v>0.3660369</v>
      </c>
      <c r="G119" s="121">
        <v>0.34216800000000003</v>
      </c>
      <c r="H119" s="121">
        <v>-0.22163910000000001</v>
      </c>
      <c r="I119" s="121">
        <v>0.30406080000000002</v>
      </c>
      <c r="J119" s="121">
        <v>0.28913</v>
      </c>
      <c r="K119" s="121">
        <v>-0.72179649999999995</v>
      </c>
      <c r="L119" s="121">
        <v>-2.4964500000000001E-2</v>
      </c>
    </row>
    <row r="120" spans="1:15" x14ac:dyDescent="0.25">
      <c r="D120" s="149">
        <f>D119*-1</f>
        <v>-2.88051E-2</v>
      </c>
      <c r="E120" s="149">
        <f t="shared" ref="E120" si="55">E119*-1</f>
        <v>-3.6357599999999997E-2</v>
      </c>
      <c r="F120" s="149">
        <f t="shared" ref="F120" si="56">F119*-1</f>
        <v>-0.3660369</v>
      </c>
      <c r="G120" s="149">
        <f t="shared" ref="G120" si="57">G119*-1</f>
        <v>-0.34216800000000003</v>
      </c>
      <c r="H120" s="149">
        <f t="shared" ref="H120" si="58">H119*-1</f>
        <v>0.22163910000000001</v>
      </c>
      <c r="I120" s="149">
        <f t="shared" ref="I120" si="59">I119*-1</f>
        <v>-0.30406080000000002</v>
      </c>
      <c r="J120" s="149">
        <f t="shared" ref="J120" si="60">J119*-1</f>
        <v>-0.28913</v>
      </c>
      <c r="K120" s="149">
        <f t="shared" ref="K120" si="61">K119*-1</f>
        <v>0.72179649999999995</v>
      </c>
      <c r="L120" s="149">
        <f t="shared" ref="L120" si="62">L119*-1</f>
        <v>2.4964500000000001E-2</v>
      </c>
    </row>
    <row r="121" spans="1:15" ht="15.75" thickBot="1" x14ac:dyDescent="0.3"/>
    <row r="122" spans="1:15" ht="19.5" thickBot="1" x14ac:dyDescent="0.35">
      <c r="A122" s="154"/>
      <c r="B122" s="309">
        <v>4</v>
      </c>
      <c r="C122" s="123" t="s">
        <v>86</v>
      </c>
      <c r="D122" s="414" t="s">
        <v>87</v>
      </c>
      <c r="E122" s="415"/>
      <c r="F122" s="415"/>
      <c r="G122" s="415"/>
      <c r="H122" s="415"/>
      <c r="I122" s="415"/>
      <c r="J122" s="415"/>
      <c r="K122" s="415"/>
      <c r="L122" s="415"/>
      <c r="M122" s="124" t="s">
        <v>88</v>
      </c>
      <c r="N122" s="124" t="s">
        <v>89</v>
      </c>
      <c r="O122" s="7"/>
    </row>
    <row r="123" spans="1:15" ht="19.5" thickBot="1" x14ac:dyDescent="0.35">
      <c r="A123" s="154"/>
      <c r="B123" s="310" t="s">
        <v>90</v>
      </c>
      <c r="C123" s="126" t="s">
        <v>91</v>
      </c>
      <c r="D123" s="123">
        <v>1</v>
      </c>
      <c r="E123" s="123">
        <v>2</v>
      </c>
      <c r="F123" s="183">
        <v>3</v>
      </c>
      <c r="G123" s="127">
        <v>4</v>
      </c>
      <c r="H123" s="123">
        <v>5</v>
      </c>
      <c r="I123" s="127">
        <v>6</v>
      </c>
      <c r="J123" s="123">
        <v>7</v>
      </c>
      <c r="K123" s="127">
        <v>8</v>
      </c>
      <c r="L123" s="123">
        <v>9</v>
      </c>
      <c r="M123" s="128" t="s">
        <v>92</v>
      </c>
      <c r="N123" s="128" t="s">
        <v>93</v>
      </c>
      <c r="O123" s="7"/>
    </row>
    <row r="124" spans="1:15" ht="18.75" x14ac:dyDescent="0.3">
      <c r="A124" s="154"/>
      <c r="B124" s="129">
        <v>2007</v>
      </c>
      <c r="C124" s="275">
        <v>0.86773690000000003</v>
      </c>
      <c r="D124" s="29">
        <v>0.2069098</v>
      </c>
      <c r="E124" s="29">
        <v>-0.23220299999999999</v>
      </c>
      <c r="F124" s="29">
        <v>-0.31413200000000002</v>
      </c>
      <c r="G124" s="29">
        <v>-8.5499599999999995E-2</v>
      </c>
      <c r="H124" s="29">
        <v>0.42409239999999998</v>
      </c>
      <c r="I124" s="29">
        <v>0.46001799999999998</v>
      </c>
      <c r="J124" s="29">
        <v>-0.13592480000000001</v>
      </c>
      <c r="K124" s="29">
        <v>4.2434399999999997E-2</v>
      </c>
      <c r="L124" s="29">
        <v>-0.62091379999999996</v>
      </c>
      <c r="M124" s="130"/>
      <c r="N124" s="124"/>
      <c r="O124" s="7"/>
    </row>
    <row r="125" spans="1:15" ht="18.75" x14ac:dyDescent="0.3">
      <c r="A125" s="154"/>
      <c r="B125" s="129">
        <v>2008</v>
      </c>
      <c r="C125" s="274">
        <v>0.87426400000000004</v>
      </c>
      <c r="D125" s="29">
        <v>8.4828200000000006E-2</v>
      </c>
      <c r="E125" s="29">
        <v>-6.6604200000000002E-2</v>
      </c>
      <c r="F125" s="29">
        <v>-0.44231559999999998</v>
      </c>
      <c r="G125" s="29">
        <v>-0.35011560000000003</v>
      </c>
      <c r="H125" s="29">
        <v>0.37147629999999998</v>
      </c>
      <c r="I125" s="29">
        <v>0.3209436</v>
      </c>
      <c r="J125" s="29">
        <v>-0.55578590000000005</v>
      </c>
      <c r="K125" s="29">
        <v>0.30558439999999998</v>
      </c>
      <c r="L125" s="29">
        <v>-0.163905</v>
      </c>
      <c r="M125" s="131"/>
      <c r="N125" s="132"/>
      <c r="O125" s="7"/>
    </row>
    <row r="126" spans="1:15" ht="18.75" x14ac:dyDescent="0.3">
      <c r="A126" s="154"/>
      <c r="B126" s="129">
        <v>2009</v>
      </c>
      <c r="C126" s="211">
        <v>0.88760050000000001</v>
      </c>
      <c r="D126" s="29">
        <v>-5.9560099999999998E-2</v>
      </c>
      <c r="E126" s="29">
        <v>4.4196300000000001E-2</v>
      </c>
      <c r="F126" s="29">
        <v>-0.35548639999999998</v>
      </c>
      <c r="G126" s="29">
        <v>-0.43009259999999999</v>
      </c>
      <c r="H126" s="29">
        <v>0.18354860000000001</v>
      </c>
      <c r="I126" s="29">
        <v>0.38815159999999999</v>
      </c>
      <c r="J126" s="29">
        <v>-0.63745580000000002</v>
      </c>
      <c r="K126" s="29">
        <v>0.30263489999999998</v>
      </c>
      <c r="L126" s="29">
        <v>2.9317599999999999E-2</v>
      </c>
      <c r="M126" s="131"/>
      <c r="N126" s="132"/>
      <c r="O126" s="7"/>
    </row>
    <row r="127" spans="1:15" ht="18.75" x14ac:dyDescent="0.3">
      <c r="A127" s="154"/>
      <c r="B127" s="129">
        <v>2010</v>
      </c>
      <c r="C127" s="308">
        <v>0.82307850000000005</v>
      </c>
      <c r="D127" s="306">
        <v>-1.44139E-2</v>
      </c>
      <c r="E127" s="306">
        <v>-3.8778699999999999E-2</v>
      </c>
      <c r="F127" s="306">
        <v>-0.41701480000000002</v>
      </c>
      <c r="G127" s="306">
        <v>-0.39950069999999999</v>
      </c>
      <c r="H127" s="306">
        <v>0.31220540000000002</v>
      </c>
      <c r="I127" s="306">
        <v>0.17846619999999999</v>
      </c>
      <c r="J127" s="306">
        <v>-0.60405370000000003</v>
      </c>
      <c r="K127" s="306">
        <v>0.39555200000000001</v>
      </c>
      <c r="L127" s="306">
        <v>0.1188348</v>
      </c>
      <c r="M127" s="131"/>
      <c r="N127" s="132"/>
      <c r="O127" s="7"/>
    </row>
    <row r="128" spans="1:15" ht="18.75" x14ac:dyDescent="0.3">
      <c r="A128" s="154"/>
      <c r="B128" s="129">
        <v>2011</v>
      </c>
      <c r="C128" s="275">
        <v>0.72791150000000004</v>
      </c>
      <c r="D128" s="29">
        <v>-9.9902699999999997E-2</v>
      </c>
      <c r="E128" s="29">
        <v>-2.3857699999999999E-2</v>
      </c>
      <c r="F128" s="29">
        <v>-0.40156449999999999</v>
      </c>
      <c r="G128" s="29">
        <v>-0.41107199999999999</v>
      </c>
      <c r="H128" s="29">
        <v>0.2675749</v>
      </c>
      <c r="I128" s="29">
        <v>-6.5146999999999997E-2</v>
      </c>
      <c r="J128" s="29">
        <v>-0.46658430000000001</v>
      </c>
      <c r="K128" s="29">
        <v>0.60032240000000003</v>
      </c>
      <c r="L128" s="29">
        <v>7.2716799999999998E-2</v>
      </c>
      <c r="M128" s="131"/>
      <c r="N128" s="132"/>
      <c r="O128" s="7"/>
    </row>
    <row r="129" spans="1:15" ht="18.75" x14ac:dyDescent="0.3">
      <c r="A129" s="154"/>
      <c r="B129" s="129">
        <v>2012</v>
      </c>
      <c r="C129" s="275">
        <v>0.73121639999999999</v>
      </c>
      <c r="D129" s="29">
        <v>-2.8805600000000001E-2</v>
      </c>
      <c r="E129" s="29">
        <v>-3.6357399999999998E-2</v>
      </c>
      <c r="F129" s="29">
        <v>-0.36603639999999998</v>
      </c>
      <c r="G129" s="29">
        <v>-0.34216730000000001</v>
      </c>
      <c r="H129" s="29">
        <v>0.22164010000000001</v>
      </c>
      <c r="I129" s="29">
        <v>-0.30406230000000001</v>
      </c>
      <c r="J129" s="29">
        <v>-0.28912959999999999</v>
      </c>
      <c r="K129" s="29">
        <v>0.72179629999999995</v>
      </c>
      <c r="L129" s="29">
        <v>2.49646E-2</v>
      </c>
      <c r="M129" s="131"/>
      <c r="N129" s="132"/>
      <c r="O129" s="7"/>
    </row>
    <row r="130" spans="1:15" ht="18.75" x14ac:dyDescent="0.3">
      <c r="A130" s="154"/>
      <c r="B130" s="129">
        <v>2013</v>
      </c>
      <c r="C130" s="275">
        <v>0.77266570000000001</v>
      </c>
      <c r="D130" s="29">
        <v>2.33078E-2</v>
      </c>
      <c r="E130" s="29">
        <v>-4.1656999999999996E-3</v>
      </c>
      <c r="F130" s="29">
        <v>-0.19538820000000001</v>
      </c>
      <c r="G130" s="29">
        <v>-5.0337E-2</v>
      </c>
      <c r="H130" s="29">
        <v>-2.7810399999999999E-2</v>
      </c>
      <c r="I130" s="29">
        <v>-0.68619010000000003</v>
      </c>
      <c r="J130" s="29">
        <v>0.2372234</v>
      </c>
      <c r="K130" s="29">
        <v>0.62584289999999998</v>
      </c>
      <c r="L130" s="29">
        <v>-0.19784950000000001</v>
      </c>
      <c r="M130" s="131"/>
      <c r="N130" s="132"/>
      <c r="O130" s="7"/>
    </row>
    <row r="131" spans="1:15" ht="18.75" x14ac:dyDescent="0.3">
      <c r="A131" s="154"/>
      <c r="B131" s="129">
        <v>2014</v>
      </c>
      <c r="C131" s="275">
        <v>0.64738200000000001</v>
      </c>
      <c r="D131" s="29">
        <v>-6.0127800000000002E-2</v>
      </c>
      <c r="E131" s="29">
        <v>-4.1181500000000003E-2</v>
      </c>
      <c r="F131" s="29">
        <v>-0.27796349999999997</v>
      </c>
      <c r="G131" s="29">
        <v>-0.25897500000000001</v>
      </c>
      <c r="H131" s="29">
        <v>-0.36745230000000001</v>
      </c>
      <c r="I131" s="29">
        <v>0.26565499999999997</v>
      </c>
      <c r="J131" s="29">
        <v>-0.28984789999999999</v>
      </c>
      <c r="K131" s="29">
        <v>0.72060349999999995</v>
      </c>
      <c r="L131" s="29">
        <v>-0.20367150000000001</v>
      </c>
      <c r="M131" s="131"/>
      <c r="N131" s="132"/>
      <c r="O131" s="7"/>
    </row>
    <row r="132" spans="1:15" ht="18.75" x14ac:dyDescent="0.3">
      <c r="A132" s="154"/>
      <c r="B132" s="133" t="s">
        <v>84</v>
      </c>
      <c r="C132" s="134">
        <f>AVERAGE(C124:C129)</f>
        <v>0.81863463333333353</v>
      </c>
      <c r="D132" s="151">
        <f>AVERAGE(D124:D131)</f>
        <v>6.5294624999999986E-3</v>
      </c>
      <c r="E132" s="151">
        <f t="shared" ref="E132" si="63">AVERAGE(E124:E131)</f>
        <v>-4.9868987499999989E-2</v>
      </c>
      <c r="F132" s="135">
        <f t="shared" ref="F132" si="64">AVERAGE(F124:F131)</f>
        <v>-0.34623767499999997</v>
      </c>
      <c r="G132" s="151">
        <f t="shared" ref="G132" si="65">AVERAGE(G124:G131)</f>
        <v>-0.29096997499999994</v>
      </c>
      <c r="H132" s="151">
        <f t="shared" ref="H132" si="66">AVERAGE(H124:H131)</f>
        <v>0.173159375</v>
      </c>
      <c r="I132" s="134">
        <f t="shared" ref="I132" si="67">AVERAGE(I124:I131)</f>
        <v>6.9729374999999968E-2</v>
      </c>
      <c r="J132" s="151">
        <f t="shared" ref="J132" si="68">AVERAGE(J124:J131)</f>
        <v>-0.34269482499999998</v>
      </c>
      <c r="K132" s="151">
        <f t="shared" ref="K132" si="69">AVERAGE(K124:K131)</f>
        <v>0.46434634999999991</v>
      </c>
      <c r="L132" s="151">
        <f t="shared" ref="L132" si="70">AVERAGE(L124:L131)</f>
        <v>-0.11756324999999998</v>
      </c>
      <c r="M132" s="137"/>
      <c r="N132" s="132"/>
      <c r="O132" s="7"/>
    </row>
    <row r="133" spans="1:15" ht="19.5" thickBot="1" x14ac:dyDescent="0.35">
      <c r="A133" s="154"/>
      <c r="B133" s="133" t="s">
        <v>94</v>
      </c>
      <c r="C133" s="138">
        <f>_xlfn.STDEV.S(C124:C129)</f>
        <v>7.2324729082815564E-2</v>
      </c>
      <c r="D133" s="138">
        <f>_xlfn.STDEV.S(D124:D131)</f>
        <v>9.8843672941901217E-2</v>
      </c>
      <c r="E133" s="138">
        <f t="shared" ref="E133:L133" si="71">_xlfn.STDEV.S(E124:E131)</f>
        <v>8.0640689164615337E-2</v>
      </c>
      <c r="F133" s="138">
        <f t="shared" si="71"/>
        <v>8.1263817754991419E-2</v>
      </c>
      <c r="G133" s="138">
        <f t="shared" si="71"/>
        <v>0.14775649494743287</v>
      </c>
      <c r="H133" s="138">
        <f t="shared" si="71"/>
        <v>0.25791837704118581</v>
      </c>
      <c r="I133" s="138">
        <f t="shared" si="71"/>
        <v>0.39575662871086659</v>
      </c>
      <c r="J133" s="138">
        <f t="shared" si="71"/>
        <v>0.29293342098785996</v>
      </c>
      <c r="K133" s="138">
        <f t="shared" si="71"/>
        <v>0.24219741991378518</v>
      </c>
      <c r="L133" s="138">
        <f t="shared" si="71"/>
        <v>0.24004420849669694</v>
      </c>
      <c r="M133" s="139">
        <f>SUM(D133:L133)</f>
        <v>1.8373547299593356</v>
      </c>
      <c r="N133" s="140"/>
      <c r="O133" s="47" t="s">
        <v>95</v>
      </c>
    </row>
    <row r="134" spans="1:15" ht="19.5" thickBot="1" x14ac:dyDescent="0.35">
      <c r="A134" s="154"/>
      <c r="B134" s="141" t="s">
        <v>96</v>
      </c>
      <c r="C134" s="142">
        <f>ABS(C132)/C133</f>
        <v>11.318875904753883</v>
      </c>
      <c r="D134" s="152">
        <f t="shared" ref="D134:L134" si="72">ABS(D132)/D133</f>
        <v>6.6058477044230401E-2</v>
      </c>
      <c r="E134" s="152">
        <f t="shared" si="72"/>
        <v>0.61840973851550629</v>
      </c>
      <c r="F134" s="143">
        <f t="shared" si="72"/>
        <v>4.2606621810939131</v>
      </c>
      <c r="G134" s="152">
        <f t="shared" si="72"/>
        <v>1.9692533658403168</v>
      </c>
      <c r="H134" s="152">
        <f t="shared" si="72"/>
        <v>0.67137276911582366</v>
      </c>
      <c r="I134" s="152">
        <f t="shared" si="72"/>
        <v>0.17619256366503749</v>
      </c>
      <c r="J134" s="152">
        <f t="shared" si="72"/>
        <v>1.169872743930445</v>
      </c>
      <c r="K134" s="152">
        <f t="shared" si="72"/>
        <v>1.9172225293122152</v>
      </c>
      <c r="L134" s="152">
        <f t="shared" si="72"/>
        <v>0.48975666080949282</v>
      </c>
      <c r="M134" s="145">
        <f>SUM(D134:L134)</f>
        <v>11.338801029326982</v>
      </c>
      <c r="N134" s="146">
        <f>F134</f>
        <v>4.2606621810939131</v>
      </c>
      <c r="O134" s="147">
        <f>100*N134/M134</f>
        <v>37.575949785819695</v>
      </c>
    </row>
    <row r="136" spans="1:15" x14ac:dyDescent="0.25">
      <c r="D136" s="29">
        <v>9.9902699999999997E-2</v>
      </c>
      <c r="E136" s="29">
        <v>2.3857699999999999E-2</v>
      </c>
      <c r="F136" s="29">
        <v>0.40156449999999999</v>
      </c>
      <c r="G136" s="29">
        <v>0.41107199999999999</v>
      </c>
      <c r="H136" s="29">
        <v>-0.2675749</v>
      </c>
      <c r="I136" s="29">
        <v>6.5146999999999997E-2</v>
      </c>
      <c r="J136" s="29">
        <v>0.46658430000000001</v>
      </c>
      <c r="K136" s="29">
        <v>-0.60032240000000003</v>
      </c>
      <c r="L136" s="29">
        <v>-7.2716799999999998E-2</v>
      </c>
    </row>
    <row r="137" spans="1:15" x14ac:dyDescent="0.25">
      <c r="D137" s="29">
        <v>2.8805600000000001E-2</v>
      </c>
      <c r="E137" s="29">
        <v>3.6357399999999998E-2</v>
      </c>
      <c r="F137" s="29">
        <v>0.36603639999999998</v>
      </c>
      <c r="G137" s="29">
        <v>0.34216730000000001</v>
      </c>
      <c r="H137" s="29">
        <v>-0.22164010000000001</v>
      </c>
      <c r="I137" s="29">
        <v>0.30406230000000001</v>
      </c>
      <c r="J137" s="29">
        <v>0.28912959999999999</v>
      </c>
      <c r="K137" s="29">
        <v>-0.72179629999999995</v>
      </c>
      <c r="L137" s="29">
        <v>-2.49646E-2</v>
      </c>
    </row>
    <row r="138" spans="1:15" x14ac:dyDescent="0.25">
      <c r="D138" s="29">
        <v>-2.33078E-2</v>
      </c>
      <c r="E138" s="29">
        <v>4.1656999999999996E-3</v>
      </c>
      <c r="F138" s="29">
        <v>0.19538820000000001</v>
      </c>
      <c r="G138" s="29">
        <v>5.0337E-2</v>
      </c>
      <c r="H138" s="29">
        <v>2.7810399999999999E-2</v>
      </c>
      <c r="I138" s="29">
        <v>0.68619010000000003</v>
      </c>
      <c r="J138" s="29">
        <v>-0.2372234</v>
      </c>
      <c r="K138" s="29">
        <v>-0.62584289999999998</v>
      </c>
      <c r="L138" s="29">
        <v>0.19784950000000001</v>
      </c>
    </row>
    <row r="139" spans="1:15" x14ac:dyDescent="0.25">
      <c r="D139" s="29">
        <v>6.0127800000000002E-2</v>
      </c>
      <c r="E139" s="29">
        <v>4.1181500000000003E-2</v>
      </c>
      <c r="F139" s="29">
        <v>0.27796349999999997</v>
      </c>
      <c r="G139" s="29">
        <v>0.25897500000000001</v>
      </c>
      <c r="H139" s="29">
        <v>0.36745230000000001</v>
      </c>
      <c r="I139" s="29">
        <v>-0.26565499999999997</v>
      </c>
      <c r="J139" s="29">
        <v>0.28984789999999999</v>
      </c>
      <c r="K139" s="29">
        <v>-0.72060349999999995</v>
      </c>
      <c r="L139" s="29">
        <v>0.20367150000000001</v>
      </c>
    </row>
    <row r="140" spans="1:15" x14ac:dyDescent="0.25">
      <c r="D140" s="149">
        <f>D136*-1</f>
        <v>-9.9902699999999997E-2</v>
      </c>
      <c r="E140" s="149">
        <f t="shared" ref="E140:L140" si="73">E136*-1</f>
        <v>-2.3857699999999999E-2</v>
      </c>
      <c r="F140" s="149">
        <f t="shared" si="73"/>
        <v>-0.40156449999999999</v>
      </c>
      <c r="G140" s="149">
        <f t="shared" si="73"/>
        <v>-0.41107199999999999</v>
      </c>
      <c r="H140" s="149">
        <f t="shared" si="73"/>
        <v>0.2675749</v>
      </c>
      <c r="I140" s="149">
        <f t="shared" si="73"/>
        <v>-6.5146999999999997E-2</v>
      </c>
      <c r="J140" s="149">
        <f t="shared" si="73"/>
        <v>-0.46658430000000001</v>
      </c>
      <c r="K140" s="149">
        <f t="shared" si="73"/>
        <v>0.60032240000000003</v>
      </c>
      <c r="L140" s="149">
        <f t="shared" si="73"/>
        <v>7.2716799999999998E-2</v>
      </c>
    </row>
    <row r="141" spans="1:15" x14ac:dyDescent="0.25">
      <c r="D141" s="149">
        <f t="shared" ref="D141:L141" si="74">D137*-1</f>
        <v>-2.8805600000000001E-2</v>
      </c>
      <c r="E141" s="149">
        <f t="shared" si="74"/>
        <v>-3.6357399999999998E-2</v>
      </c>
      <c r="F141" s="149">
        <f t="shared" si="74"/>
        <v>-0.36603639999999998</v>
      </c>
      <c r="G141" s="149">
        <f t="shared" si="74"/>
        <v>-0.34216730000000001</v>
      </c>
      <c r="H141" s="149">
        <f t="shared" si="74"/>
        <v>0.22164010000000001</v>
      </c>
      <c r="I141" s="149">
        <f t="shared" si="74"/>
        <v>-0.30406230000000001</v>
      </c>
      <c r="J141" s="149">
        <f t="shared" si="74"/>
        <v>-0.28912959999999999</v>
      </c>
      <c r="K141" s="149">
        <f t="shared" si="74"/>
        <v>0.72179629999999995</v>
      </c>
      <c r="L141" s="149">
        <f t="shared" si="74"/>
        <v>2.49646E-2</v>
      </c>
    </row>
    <row r="142" spans="1:15" x14ac:dyDescent="0.25">
      <c r="D142" s="149">
        <f t="shared" ref="D142:L142" si="75">D138*-1</f>
        <v>2.33078E-2</v>
      </c>
      <c r="E142" s="149">
        <f t="shared" si="75"/>
        <v>-4.1656999999999996E-3</v>
      </c>
      <c r="F142" s="149">
        <f t="shared" si="75"/>
        <v>-0.19538820000000001</v>
      </c>
      <c r="G142" s="149">
        <f t="shared" si="75"/>
        <v>-5.0337E-2</v>
      </c>
      <c r="H142" s="149">
        <f t="shared" si="75"/>
        <v>-2.7810399999999999E-2</v>
      </c>
      <c r="I142" s="149">
        <f t="shared" si="75"/>
        <v>-0.68619010000000003</v>
      </c>
      <c r="J142" s="149">
        <f t="shared" si="75"/>
        <v>0.2372234</v>
      </c>
      <c r="K142" s="149">
        <f t="shared" si="75"/>
        <v>0.62584289999999998</v>
      </c>
      <c r="L142" s="149">
        <f t="shared" si="75"/>
        <v>-0.19784950000000001</v>
      </c>
    </row>
    <row r="143" spans="1:15" x14ac:dyDescent="0.25">
      <c r="D143" s="149">
        <f t="shared" ref="D143:L143" si="76">D139*-1</f>
        <v>-6.0127800000000002E-2</v>
      </c>
      <c r="E143" s="149">
        <f t="shared" si="76"/>
        <v>-4.1181500000000003E-2</v>
      </c>
      <c r="F143" s="149">
        <f t="shared" si="76"/>
        <v>-0.27796349999999997</v>
      </c>
      <c r="G143" s="149">
        <f t="shared" si="76"/>
        <v>-0.25897500000000001</v>
      </c>
      <c r="H143" s="149">
        <f t="shared" si="76"/>
        <v>-0.36745230000000001</v>
      </c>
      <c r="I143" s="149">
        <f t="shared" si="76"/>
        <v>0.26565499999999997</v>
      </c>
      <c r="J143" s="149">
        <f t="shared" si="76"/>
        <v>-0.28984789999999999</v>
      </c>
      <c r="K143" s="149">
        <f t="shared" si="76"/>
        <v>0.72060349999999995</v>
      </c>
      <c r="L143" s="149">
        <f t="shared" si="76"/>
        <v>-0.20367150000000001</v>
      </c>
    </row>
    <row r="144" spans="1:15" x14ac:dyDescent="0.25">
      <c r="D144" s="119"/>
      <c r="E144" s="119"/>
      <c r="F144" s="119"/>
      <c r="G144" s="119"/>
      <c r="H144" s="119"/>
      <c r="I144" s="119"/>
      <c r="J144" s="119"/>
      <c r="K144" s="119"/>
      <c r="L144" s="119"/>
    </row>
    <row r="145" spans="2:15" x14ac:dyDescent="0.25">
      <c r="D145" s="150"/>
      <c r="E145" s="150"/>
      <c r="F145" s="150"/>
      <c r="G145" s="150"/>
      <c r="H145" s="150"/>
      <c r="I145" s="150"/>
      <c r="J145" s="150"/>
      <c r="K145" s="150"/>
      <c r="L145" s="150"/>
    </row>
    <row r="146" spans="2:15" x14ac:dyDescent="0.25">
      <c r="D146" s="150"/>
      <c r="E146" s="150"/>
      <c r="F146" s="150"/>
      <c r="G146" s="150"/>
      <c r="H146" s="150"/>
      <c r="I146" s="150"/>
      <c r="J146" s="150"/>
      <c r="K146" s="150"/>
      <c r="L146" s="150"/>
    </row>
    <row r="147" spans="2:15" ht="15.75" thickBot="1" x14ac:dyDescent="0.3"/>
    <row r="148" spans="2:15" ht="19.5" thickBot="1" x14ac:dyDescent="0.35">
      <c r="B148" s="122">
        <v>4</v>
      </c>
      <c r="C148" s="123" t="s">
        <v>86</v>
      </c>
      <c r="D148" s="414" t="s">
        <v>87</v>
      </c>
      <c r="E148" s="415"/>
      <c r="F148" s="415"/>
      <c r="G148" s="415"/>
      <c r="H148" s="415"/>
      <c r="I148" s="415"/>
      <c r="J148" s="415"/>
      <c r="K148" s="415"/>
      <c r="L148" s="415"/>
      <c r="M148" s="124" t="s">
        <v>88</v>
      </c>
      <c r="N148" s="124" t="s">
        <v>89</v>
      </c>
      <c r="O148" s="7"/>
    </row>
    <row r="149" spans="2:15" ht="19.5" thickBot="1" x14ac:dyDescent="0.35">
      <c r="B149" s="125" t="s">
        <v>90</v>
      </c>
      <c r="C149" s="126" t="s">
        <v>91</v>
      </c>
      <c r="D149" s="195">
        <v>1</v>
      </c>
      <c r="E149" s="195">
        <v>2</v>
      </c>
      <c r="F149" s="183">
        <v>3</v>
      </c>
      <c r="G149" s="196">
        <v>4</v>
      </c>
      <c r="H149" s="195">
        <v>5</v>
      </c>
      <c r="I149" s="196">
        <v>6</v>
      </c>
      <c r="J149" s="180">
        <v>7</v>
      </c>
      <c r="K149" s="196">
        <v>8</v>
      </c>
      <c r="L149" s="123">
        <v>9</v>
      </c>
      <c r="M149" s="128" t="s">
        <v>92</v>
      </c>
      <c r="N149" s="128" t="s">
        <v>93</v>
      </c>
      <c r="O149" s="7"/>
    </row>
    <row r="150" spans="2:15" ht="18.75" x14ac:dyDescent="0.3">
      <c r="B150" s="129">
        <v>2007</v>
      </c>
      <c r="C150" s="118">
        <v>0.86773619999999996</v>
      </c>
      <c r="D150" s="119">
        <v>0.20691029999999999</v>
      </c>
      <c r="E150" s="119">
        <v>-0.23220299999999999</v>
      </c>
      <c r="F150" s="119">
        <v>-0.31413200000000002</v>
      </c>
      <c r="G150" s="119">
        <v>-8.5500099999999996E-2</v>
      </c>
      <c r="H150" s="119">
        <v>0.42409219999999997</v>
      </c>
      <c r="I150" s="119">
        <v>0.46001920000000002</v>
      </c>
      <c r="J150" s="119">
        <v>-0.13592650000000001</v>
      </c>
      <c r="K150" s="119">
        <v>4.2433699999999998E-2</v>
      </c>
      <c r="L150" s="119">
        <v>-0.62091249999999998</v>
      </c>
      <c r="M150" s="130"/>
      <c r="N150" s="124"/>
      <c r="O150" s="7"/>
    </row>
    <row r="151" spans="2:15" ht="18.75" x14ac:dyDescent="0.3">
      <c r="B151" s="129">
        <v>2008</v>
      </c>
      <c r="C151" s="118">
        <v>0.87449840000000001</v>
      </c>
      <c r="D151" s="119">
        <v>8.6178500000000005E-2</v>
      </c>
      <c r="E151" s="119">
        <v>-7.1977299999999994E-2</v>
      </c>
      <c r="F151" s="119">
        <v>-0.44071189999999999</v>
      </c>
      <c r="G151" s="119">
        <v>-0.34645130000000002</v>
      </c>
      <c r="H151" s="119">
        <v>0.38760260000000002</v>
      </c>
      <c r="I151" s="119">
        <v>0.33061689999999999</v>
      </c>
      <c r="J151" s="119">
        <v>-0.54720159999999995</v>
      </c>
      <c r="K151" s="119">
        <v>0.29069610000000001</v>
      </c>
      <c r="L151" s="119">
        <v>-0.1722206</v>
      </c>
      <c r="M151" s="131"/>
      <c r="N151" s="132"/>
      <c r="O151" s="7"/>
    </row>
    <row r="152" spans="2:15" ht="18.75" x14ac:dyDescent="0.3">
      <c r="B152" s="129">
        <v>2009</v>
      </c>
      <c r="C152" s="118">
        <v>0.88760019999999995</v>
      </c>
      <c r="D152" s="119">
        <v>5.95609E-2</v>
      </c>
      <c r="E152" s="119">
        <v>-4.4196800000000001E-2</v>
      </c>
      <c r="F152" s="119">
        <v>0.35548610000000003</v>
      </c>
      <c r="G152" s="119">
        <v>0.430093</v>
      </c>
      <c r="H152" s="119">
        <v>-0.1835473</v>
      </c>
      <c r="I152" s="119">
        <v>-0.3881503</v>
      </c>
      <c r="J152" s="119">
        <v>0.63745620000000003</v>
      </c>
      <c r="K152" s="119">
        <v>-0.30263580000000001</v>
      </c>
      <c r="L152" s="119">
        <v>-2.9320300000000001E-2</v>
      </c>
      <c r="M152" s="131"/>
      <c r="N152" s="132"/>
      <c r="O152" s="7"/>
    </row>
    <row r="153" spans="2:15" ht="18.75" x14ac:dyDescent="0.3">
      <c r="B153" s="129">
        <v>2010</v>
      </c>
      <c r="C153" s="118">
        <v>0.82599889999999998</v>
      </c>
      <c r="D153" s="197">
        <v>2.45516E-2</v>
      </c>
      <c r="E153" s="119">
        <v>5.8347000000000003E-2</v>
      </c>
      <c r="F153" s="119">
        <v>0.40273219999999998</v>
      </c>
      <c r="G153" s="119">
        <v>0.42070610000000003</v>
      </c>
      <c r="H153" s="119">
        <v>-0.32667230000000003</v>
      </c>
      <c r="I153" s="119">
        <v>-0.13549140000000001</v>
      </c>
      <c r="J153" s="119">
        <v>0.5948097</v>
      </c>
      <c r="K153" s="119">
        <v>-0.4050088</v>
      </c>
      <c r="L153" s="119">
        <v>-0.1179089</v>
      </c>
      <c r="M153" s="131"/>
      <c r="N153" s="132"/>
      <c r="O153" s="7"/>
    </row>
    <row r="154" spans="2:15" ht="18.75" x14ac:dyDescent="0.3">
      <c r="B154" s="129">
        <v>2011</v>
      </c>
      <c r="C154" s="118">
        <v>0.72791159999999999</v>
      </c>
      <c r="D154" s="199">
        <v>9.99033E-2</v>
      </c>
      <c r="E154" s="119">
        <v>2.38576E-2</v>
      </c>
      <c r="F154" s="119">
        <v>0.40156449999999999</v>
      </c>
      <c r="G154" s="119">
        <v>0.4110724</v>
      </c>
      <c r="H154" s="119">
        <v>-0.2675747</v>
      </c>
      <c r="I154" s="119">
        <v>6.5146599999999999E-2</v>
      </c>
      <c r="J154" s="119">
        <v>0.46658440000000001</v>
      </c>
      <c r="K154" s="119">
        <v>-0.60032189999999996</v>
      </c>
      <c r="L154" s="119">
        <v>-7.2717599999999993E-2</v>
      </c>
      <c r="M154" s="131"/>
      <c r="N154" s="132"/>
      <c r="O154" s="7"/>
    </row>
    <row r="155" spans="2:15" ht="18.75" x14ac:dyDescent="0.3">
      <c r="B155" s="129">
        <v>2012</v>
      </c>
      <c r="C155" s="120">
        <v>0.73121639999999999</v>
      </c>
      <c r="D155" s="199">
        <v>2.88051E-2</v>
      </c>
      <c r="E155" s="119">
        <v>3.6357599999999997E-2</v>
      </c>
      <c r="F155" s="119">
        <v>0.3660369</v>
      </c>
      <c r="G155" s="119">
        <v>0.34216800000000003</v>
      </c>
      <c r="H155" s="119">
        <v>-0.22163910000000001</v>
      </c>
      <c r="I155" s="119">
        <v>0.30406080000000002</v>
      </c>
      <c r="J155" s="119">
        <v>0.28913</v>
      </c>
      <c r="K155" s="119">
        <v>-0.72179649999999995</v>
      </c>
      <c r="L155" s="119">
        <v>-2.4964500000000001E-2</v>
      </c>
      <c r="M155" s="131"/>
      <c r="N155" s="132"/>
      <c r="O155" s="7"/>
    </row>
    <row r="156" spans="2:15" ht="18.75" x14ac:dyDescent="0.3">
      <c r="B156" s="129">
        <v>2013</v>
      </c>
      <c r="C156" s="118">
        <v>0.77266550000000001</v>
      </c>
      <c r="D156" s="198">
        <v>2.3307999999999999E-2</v>
      </c>
      <c r="E156" s="150">
        <v>-4.1660000000000004E-3</v>
      </c>
      <c r="F156" s="150">
        <v>-0.1953887</v>
      </c>
      <c r="G156" s="150">
        <v>-5.0337300000000001E-2</v>
      </c>
      <c r="H156" s="150">
        <v>-2.7809799999999999E-2</v>
      </c>
      <c r="I156" s="150">
        <v>-0.68618959999999996</v>
      </c>
      <c r="J156" s="150">
        <v>0.23722219999999999</v>
      </c>
      <c r="K156" s="150">
        <v>0.62584399999999996</v>
      </c>
      <c r="L156" s="150">
        <v>-0.1978491</v>
      </c>
      <c r="M156" s="131"/>
      <c r="N156" s="132"/>
      <c r="O156" s="7"/>
    </row>
    <row r="157" spans="2:15" ht="18.75" x14ac:dyDescent="0.3">
      <c r="B157" s="129">
        <v>2014</v>
      </c>
      <c r="C157" s="118">
        <v>0.64738180000000001</v>
      </c>
      <c r="D157" s="198">
        <v>6.01287E-2</v>
      </c>
      <c r="E157" s="150">
        <v>4.1181299999999997E-2</v>
      </c>
      <c r="F157" s="150">
        <v>0.2779645</v>
      </c>
      <c r="G157" s="150">
        <v>0.25897619999999999</v>
      </c>
      <c r="H157" s="150">
        <v>0.36745060000000002</v>
      </c>
      <c r="I157" s="150">
        <v>-0.26565490000000003</v>
      </c>
      <c r="J157" s="150">
        <v>0.28984840000000001</v>
      </c>
      <c r="K157" s="150">
        <v>-0.72060340000000001</v>
      </c>
      <c r="L157" s="150">
        <v>0.2036713</v>
      </c>
      <c r="M157" s="131"/>
      <c r="N157" s="132"/>
      <c r="O157" s="7"/>
    </row>
    <row r="158" spans="2:15" ht="18.75" x14ac:dyDescent="0.3">
      <c r="B158" s="133" t="s">
        <v>84</v>
      </c>
      <c r="C158" s="151">
        <f>AVERAGE(C150:C157)</f>
        <v>0.79187612499999993</v>
      </c>
      <c r="D158" s="151">
        <f>AVERAGE(D150:D157)</f>
        <v>7.3668300000000006E-2</v>
      </c>
      <c r="E158" s="151">
        <f t="shared" ref="E158" si="77">AVERAGE(E150:E157)</f>
        <v>-2.4099949999999998E-2</v>
      </c>
      <c r="F158" s="135">
        <f t="shared" ref="F158" si="78">AVERAGE(F150:F157)</f>
        <v>0.10669395000000001</v>
      </c>
      <c r="G158" s="151">
        <f t="shared" ref="G158" si="79">AVERAGE(G150:G157)</f>
        <v>0.172590875</v>
      </c>
      <c r="H158" s="151">
        <f t="shared" ref="H158" si="80">AVERAGE(H150:H157)</f>
        <v>1.8987774999999995E-2</v>
      </c>
      <c r="I158" s="134">
        <f t="shared" ref="I158" si="81">AVERAGE(I150:I157)</f>
        <v>-3.9455337499999993E-2</v>
      </c>
      <c r="J158" s="151">
        <f t="shared" ref="J158" si="82">AVERAGE(J150:J157)</f>
        <v>0.22899035000000001</v>
      </c>
      <c r="K158" s="151">
        <f t="shared" ref="K158" si="83">AVERAGE(K150:K157)</f>
        <v>-0.223924075</v>
      </c>
      <c r="L158" s="151">
        <f t="shared" ref="L158" si="84">AVERAGE(L150:L157)</f>
        <v>-0.12902777500000001</v>
      </c>
      <c r="M158" s="137"/>
      <c r="N158" s="132"/>
      <c r="O158" s="7"/>
    </row>
    <row r="159" spans="2:15" ht="19.5" thickBot="1" x14ac:dyDescent="0.35">
      <c r="B159" s="133" t="s">
        <v>94</v>
      </c>
      <c r="C159" s="138">
        <f t="shared" ref="C159:L159" si="85">_xlfn.STDEV.S(C150:C157)</f>
        <v>8.612895180992515E-2</v>
      </c>
      <c r="D159" s="138">
        <f>_xlfn.STDEV.S(D150:D157)</f>
        <v>6.0876769138481709E-2</v>
      </c>
      <c r="E159" s="138">
        <f t="shared" si="85"/>
        <v>9.5179941557872377E-2</v>
      </c>
      <c r="F159" s="138">
        <f t="shared" si="85"/>
        <v>0.35878341255507179</v>
      </c>
      <c r="G159" s="138">
        <f t="shared" si="85"/>
        <v>0.29439368072004607</v>
      </c>
      <c r="H159" s="138">
        <f t="shared" si="85"/>
        <v>0.32163056155912684</v>
      </c>
      <c r="I159" s="138">
        <f t="shared" si="85"/>
        <v>0.39921632645735872</v>
      </c>
      <c r="J159" s="138">
        <f t="shared" si="85"/>
        <v>0.3964387132982708</v>
      </c>
      <c r="K159" s="138">
        <f t="shared" si="85"/>
        <v>0.49758215538636075</v>
      </c>
      <c r="L159" s="138">
        <f t="shared" si="85"/>
        <v>0.23400441481330309</v>
      </c>
      <c r="M159" s="139">
        <f>SUM(D159:L159)</f>
        <v>2.658105975485892</v>
      </c>
      <c r="N159" s="140"/>
      <c r="O159" s="47" t="s">
        <v>95</v>
      </c>
    </row>
    <row r="160" spans="2:15" ht="19.5" thickBot="1" x14ac:dyDescent="0.35">
      <c r="B160" s="141" t="s">
        <v>96</v>
      </c>
      <c r="C160" s="142">
        <f>ABS(C158)/C159</f>
        <v>9.1940759565675734</v>
      </c>
      <c r="D160" s="152">
        <f t="shared" ref="D160:L160" si="86">ABS(D158)/D159</f>
        <v>1.2101217105070126</v>
      </c>
      <c r="E160" s="152">
        <f t="shared" si="86"/>
        <v>0.25320408486851692</v>
      </c>
      <c r="F160" s="143">
        <f t="shared" si="86"/>
        <v>0.29737704215526667</v>
      </c>
      <c r="G160" s="152">
        <f t="shared" si="86"/>
        <v>0.58625876268086563</v>
      </c>
      <c r="H160" s="152">
        <f t="shared" si="86"/>
        <v>5.9035978757601318E-2</v>
      </c>
      <c r="I160" s="152">
        <f t="shared" si="86"/>
        <v>9.8831973757501912E-2</v>
      </c>
      <c r="J160" s="152">
        <f t="shared" si="86"/>
        <v>0.57761853804553454</v>
      </c>
      <c r="K160" s="152">
        <f t="shared" si="86"/>
        <v>0.45002432779392632</v>
      </c>
      <c r="L160" s="152">
        <f t="shared" si="86"/>
        <v>0.55139034493405981</v>
      </c>
      <c r="M160" s="145">
        <f>SUM(D160:L160)</f>
        <v>4.0838627635002851</v>
      </c>
      <c r="N160" s="146">
        <f>M160-I160-L160</f>
        <v>3.4336404448087237</v>
      </c>
      <c r="O160" s="147">
        <f>100*N160/M160</f>
        <v>84.078252469623763</v>
      </c>
    </row>
    <row r="167" spans="2:15" s="154" customFormat="1" x14ac:dyDescent="0.25"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</row>
    <row r="168" spans="2:15" ht="15.75" thickBot="1" x14ac:dyDescent="0.3">
      <c r="B168" s="36" t="s">
        <v>97</v>
      </c>
    </row>
    <row r="169" spans="2:15" ht="19.5" thickBot="1" x14ac:dyDescent="0.35">
      <c r="B169" s="184">
        <v>5</v>
      </c>
      <c r="C169" s="123" t="s">
        <v>86</v>
      </c>
      <c r="D169" s="414" t="s">
        <v>87</v>
      </c>
      <c r="E169" s="415"/>
      <c r="F169" s="415"/>
      <c r="G169" s="415"/>
      <c r="H169" s="415"/>
      <c r="I169" s="415"/>
      <c r="J169" s="415"/>
      <c r="K169" s="415"/>
      <c r="L169" s="415"/>
      <c r="M169" s="168" t="s">
        <v>88</v>
      </c>
      <c r="N169" s="168" t="s">
        <v>89</v>
      </c>
      <c r="O169" s="7"/>
    </row>
    <row r="170" spans="2:15" ht="19.5" thickBot="1" x14ac:dyDescent="0.35">
      <c r="B170" s="185" t="s">
        <v>90</v>
      </c>
      <c r="C170" s="126" t="s">
        <v>91</v>
      </c>
      <c r="D170" s="123">
        <v>1</v>
      </c>
      <c r="E170" s="182">
        <v>2</v>
      </c>
      <c r="F170" s="123">
        <v>3</v>
      </c>
      <c r="G170" s="127">
        <v>4</v>
      </c>
      <c r="H170" s="123">
        <v>5</v>
      </c>
      <c r="I170" s="127">
        <v>6</v>
      </c>
      <c r="J170" s="123">
        <v>7</v>
      </c>
      <c r="K170" s="127">
        <v>8</v>
      </c>
      <c r="L170" s="123">
        <v>9</v>
      </c>
      <c r="M170" s="157" t="s">
        <v>92</v>
      </c>
      <c r="N170" s="157" t="s">
        <v>93</v>
      </c>
      <c r="O170" s="7"/>
    </row>
    <row r="171" spans="2:15" ht="18.75" x14ac:dyDescent="0.3">
      <c r="B171" s="129">
        <v>2007</v>
      </c>
      <c r="C171" s="118">
        <v>0.61233349999999998</v>
      </c>
      <c r="D171" s="119">
        <v>-0.14174010000000001</v>
      </c>
      <c r="E171" s="119">
        <v>-3.6791400000000002E-2</v>
      </c>
      <c r="F171" s="119">
        <v>-0.34339029999999998</v>
      </c>
      <c r="G171" s="119">
        <v>4.29234E-2</v>
      </c>
      <c r="H171" s="119">
        <v>0.37948939999999998</v>
      </c>
      <c r="I171" s="119">
        <v>-0.6676647</v>
      </c>
      <c r="J171" s="119">
        <v>2.6529000000000001E-3</v>
      </c>
      <c r="K171" s="119">
        <v>0.51436680000000001</v>
      </c>
      <c r="L171" s="119">
        <v>-6.6545099999999996E-2</v>
      </c>
      <c r="M171" s="172"/>
      <c r="N171" s="168"/>
      <c r="O171" s="7"/>
    </row>
    <row r="172" spans="2:15" ht="18.75" x14ac:dyDescent="0.3">
      <c r="B172" s="129">
        <v>2008</v>
      </c>
      <c r="C172" s="118">
        <v>0.64898979999999995</v>
      </c>
      <c r="D172" s="119">
        <v>2.8645799999999999E-2</v>
      </c>
      <c r="E172" s="119">
        <v>-6.5702399999999994E-2</v>
      </c>
      <c r="F172" s="119">
        <v>-0.28174199999999999</v>
      </c>
      <c r="G172" s="119">
        <v>0.11892800000000001</v>
      </c>
      <c r="H172" s="119">
        <v>0.2209728</v>
      </c>
      <c r="I172" s="119">
        <v>-0.74690089999999998</v>
      </c>
      <c r="J172" s="119">
        <v>0.1662544</v>
      </c>
      <c r="K172" s="119">
        <v>0.51059399999999999</v>
      </c>
      <c r="L172" s="119">
        <v>-7.9394400000000004E-2</v>
      </c>
      <c r="M172" s="172"/>
      <c r="N172" s="173"/>
      <c r="O172" s="7"/>
    </row>
    <row r="173" spans="2:15" ht="18.75" x14ac:dyDescent="0.3">
      <c r="B173" s="129">
        <v>2009</v>
      </c>
      <c r="C173" s="118">
        <v>0.65513310000000002</v>
      </c>
      <c r="D173" s="119">
        <v>-4.85878E-2</v>
      </c>
      <c r="E173" s="119">
        <v>-3.5215799999999998E-2</v>
      </c>
      <c r="F173" s="119">
        <v>-0.31099579999999999</v>
      </c>
      <c r="G173" s="119">
        <v>-1.47458E-2</v>
      </c>
      <c r="H173" s="119">
        <v>0.32281179999999998</v>
      </c>
      <c r="I173" s="119">
        <v>-0.75593390000000005</v>
      </c>
      <c r="J173" s="119">
        <v>4.2493700000000002E-2</v>
      </c>
      <c r="K173" s="119">
        <v>0.46551769999999998</v>
      </c>
      <c r="L173" s="119">
        <v>7.2851399999999997E-2</v>
      </c>
      <c r="M173" s="174"/>
      <c r="N173" s="173"/>
      <c r="O173" s="7"/>
    </row>
    <row r="174" spans="2:15" ht="18.75" x14ac:dyDescent="0.3">
      <c r="B174" s="129">
        <v>2010</v>
      </c>
      <c r="C174" s="118">
        <v>0.68522989999999995</v>
      </c>
      <c r="D174" s="119">
        <v>-8.2762299999999997E-2</v>
      </c>
      <c r="E174" s="119">
        <v>-8.8179499999999994E-2</v>
      </c>
      <c r="F174" s="119">
        <v>-0.1294623</v>
      </c>
      <c r="G174" s="119">
        <v>-5.0424299999999998E-2</v>
      </c>
      <c r="H174" s="119">
        <v>0.17335780000000001</v>
      </c>
      <c r="I174" s="119">
        <v>-0.79900130000000003</v>
      </c>
      <c r="J174" s="119">
        <v>0.3114749</v>
      </c>
      <c r="K174" s="119">
        <v>0.426178</v>
      </c>
      <c r="L174" s="119">
        <v>-0.13773640000000001</v>
      </c>
      <c r="M174" s="174"/>
      <c r="N174" s="173"/>
      <c r="O174" s="7"/>
    </row>
    <row r="175" spans="2:15" ht="18.75" x14ac:dyDescent="0.3">
      <c r="B175" s="129">
        <v>2011</v>
      </c>
      <c r="C175" s="118">
        <v>0.57259899999999997</v>
      </c>
      <c r="D175" s="119">
        <v>-9.0675500000000006E-2</v>
      </c>
      <c r="E175" s="119">
        <v>-3.4669800000000001E-2</v>
      </c>
      <c r="F175" s="119">
        <v>3.5832500000000003E-2</v>
      </c>
      <c r="G175" s="119">
        <v>1.0493499999999999E-2</v>
      </c>
      <c r="H175" s="119">
        <v>0.53834669999999996</v>
      </c>
      <c r="I175" s="119">
        <v>0.38380370000000003</v>
      </c>
      <c r="J175" s="119">
        <v>-0.38903320000000002</v>
      </c>
      <c r="K175" s="119">
        <v>-0.52823419999999999</v>
      </c>
      <c r="L175" s="119">
        <v>0.34882839999999998</v>
      </c>
      <c r="M175" s="174"/>
      <c r="N175" s="173"/>
      <c r="O175" s="7"/>
    </row>
    <row r="176" spans="2:15" ht="18.75" x14ac:dyDescent="0.3">
      <c r="B176" s="129">
        <v>2012</v>
      </c>
      <c r="C176" s="118">
        <v>0.59963909999999998</v>
      </c>
      <c r="D176" s="119">
        <v>-0.1406762</v>
      </c>
      <c r="E176" s="119">
        <v>-7.0363999999999999E-3</v>
      </c>
      <c r="F176" s="119">
        <v>-5.6991E-2</v>
      </c>
      <c r="G176" s="119">
        <v>-0.16080059999999999</v>
      </c>
      <c r="H176" s="119">
        <v>0.33387559999999999</v>
      </c>
      <c r="I176" s="119">
        <v>0.5376263</v>
      </c>
      <c r="J176" s="119">
        <v>-0.60196859999999996</v>
      </c>
      <c r="K176" s="119">
        <v>-0.2407522</v>
      </c>
      <c r="L176" s="119">
        <v>0.36085050000000002</v>
      </c>
      <c r="M176" s="175"/>
      <c r="N176" s="173"/>
      <c r="O176" s="7"/>
    </row>
    <row r="177" spans="1:15" ht="18.75" x14ac:dyDescent="0.3">
      <c r="B177" s="133" t="s">
        <v>84</v>
      </c>
      <c r="C177" s="134">
        <f>AVERAGE(C171:C176)</f>
        <v>0.62898739999999997</v>
      </c>
      <c r="D177" s="134">
        <f t="shared" ref="D177:L177" si="87">AVERAGE(D171:D176)</f>
        <v>-7.9299350000000005E-2</v>
      </c>
      <c r="E177" s="165">
        <f t="shared" si="87"/>
        <v>-4.4599216666666663E-2</v>
      </c>
      <c r="F177" s="134">
        <f t="shared" si="87"/>
        <v>-0.18112481666666666</v>
      </c>
      <c r="G177" s="134">
        <f t="shared" si="87"/>
        <v>-8.9376333333333318E-3</v>
      </c>
      <c r="H177" s="134">
        <f t="shared" si="87"/>
        <v>0.32814234999999997</v>
      </c>
      <c r="I177" s="165">
        <f t="shared" si="87"/>
        <v>-0.34134513333333333</v>
      </c>
      <c r="J177" s="134">
        <f t="shared" si="87"/>
        <v>-7.8020983333333321E-2</v>
      </c>
      <c r="K177" s="165">
        <f t="shared" si="87"/>
        <v>0.19127835000000001</v>
      </c>
      <c r="L177" s="134">
        <f t="shared" si="87"/>
        <v>8.3142399999999991E-2</v>
      </c>
      <c r="M177" s="160"/>
      <c r="N177" s="173"/>
      <c r="O177" s="7"/>
    </row>
    <row r="178" spans="1:15" ht="19.5" thickBot="1" x14ac:dyDescent="0.35">
      <c r="B178" s="133" t="s">
        <v>94</v>
      </c>
      <c r="C178" s="138">
        <f>_xlfn.STDEV.S(C171:C176)</f>
        <v>4.1388982092242857E-2</v>
      </c>
      <c r="D178" s="138">
        <f t="shared" ref="D178:L178" si="88">_xlfn.STDEV.S(D171:D176)</f>
        <v>6.3879149180205888E-2</v>
      </c>
      <c r="E178" s="138">
        <f t="shared" si="88"/>
        <v>2.8295421760165834E-2</v>
      </c>
      <c r="F178" s="138">
        <f t="shared" si="88"/>
        <v>0.15392795347114074</v>
      </c>
      <c r="G178" s="138">
        <f t="shared" si="88"/>
        <v>9.405742380555969E-2</v>
      </c>
      <c r="H178" s="138">
        <f t="shared" si="88"/>
        <v>0.12831776384226384</v>
      </c>
      <c r="I178" s="138">
        <f t="shared" si="88"/>
        <v>0.62461581198382632</v>
      </c>
      <c r="J178" s="138">
        <f t="shared" si="88"/>
        <v>0.3474648973101796</v>
      </c>
      <c r="K178" s="138">
        <f t="shared" si="88"/>
        <v>0.45630744093377984</v>
      </c>
      <c r="L178" s="138">
        <f t="shared" si="88"/>
        <v>0.22155303987196384</v>
      </c>
      <c r="M178" s="161">
        <f>SUM(D178:L178)</f>
        <v>2.1184189021590853</v>
      </c>
      <c r="N178" s="177"/>
      <c r="O178" s="47" t="s">
        <v>95</v>
      </c>
    </row>
    <row r="179" spans="1:15" s="158" customFormat="1" ht="19.5" thickBot="1" x14ac:dyDescent="0.35">
      <c r="B179" s="141" t="s">
        <v>96</v>
      </c>
      <c r="C179" s="142">
        <f>ABS(C177)/C178</f>
        <v>15.196976784744002</v>
      </c>
      <c r="D179" s="144">
        <f t="shared" ref="D179:L179" si="89">ABS(D177)/D178</f>
        <v>1.2413964653206799</v>
      </c>
      <c r="E179" s="152">
        <f t="shared" si="89"/>
        <v>1.576199041834154</v>
      </c>
      <c r="F179" s="144">
        <f t="shared" si="89"/>
        <v>1.176685667432231</v>
      </c>
      <c r="G179" s="144">
        <f t="shared" si="89"/>
        <v>9.5023156830338712E-2</v>
      </c>
      <c r="H179" s="166">
        <f t="shared" si="89"/>
        <v>2.5572636256611587</v>
      </c>
      <c r="I179" s="152">
        <f t="shared" si="89"/>
        <v>0.54648814004435109</v>
      </c>
      <c r="J179" s="144">
        <f t="shared" si="89"/>
        <v>0.22454349759447645</v>
      </c>
      <c r="K179" s="152">
        <f t="shared" si="89"/>
        <v>0.41918744434360139</v>
      </c>
      <c r="L179" s="144">
        <f t="shared" si="89"/>
        <v>0.37527086086495692</v>
      </c>
      <c r="M179" s="163">
        <f>SUM(D179:L179)</f>
        <v>8.2120578999259468</v>
      </c>
      <c r="N179" s="166">
        <v>2.5572636256611587</v>
      </c>
      <c r="O179" s="188">
        <f>100*N179/M179</f>
        <v>31.140350650525971</v>
      </c>
    </row>
    <row r="181" spans="1:15" x14ac:dyDescent="0.25">
      <c r="D181" s="119">
        <v>-0.1406762</v>
      </c>
      <c r="E181" s="119">
        <v>-7.0363999999999999E-3</v>
      </c>
      <c r="F181" s="119">
        <v>-5.6991E-2</v>
      </c>
      <c r="G181" s="119">
        <v>-0.16080059999999999</v>
      </c>
      <c r="H181" s="119">
        <v>0.33387559999999999</v>
      </c>
      <c r="I181" s="119">
        <v>0.5376263</v>
      </c>
      <c r="J181" s="119">
        <v>-0.60196859999999996</v>
      </c>
      <c r="K181" s="119">
        <v>-0.2407522</v>
      </c>
      <c r="L181" s="119">
        <v>0.36085050000000002</v>
      </c>
    </row>
    <row r="182" spans="1:15" x14ac:dyDescent="0.25">
      <c r="D182" s="149">
        <f>D181*-1</f>
        <v>0.1406762</v>
      </c>
      <c r="E182" s="149">
        <f t="shared" ref="E182" si="90">E181*-1</f>
        <v>7.0363999999999999E-3</v>
      </c>
      <c r="F182" s="149">
        <f t="shared" ref="F182" si="91">F181*-1</f>
        <v>5.6991E-2</v>
      </c>
      <c r="G182" s="149">
        <f t="shared" ref="G182" si="92">G181*-1</f>
        <v>0.16080059999999999</v>
      </c>
      <c r="H182" s="149">
        <f t="shared" ref="H182" si="93">H181*-1</f>
        <v>-0.33387559999999999</v>
      </c>
      <c r="I182" s="149">
        <f t="shared" ref="I182" si="94">I181*-1</f>
        <v>-0.5376263</v>
      </c>
      <c r="J182" s="149">
        <f t="shared" ref="J182" si="95">J181*-1</f>
        <v>0.60196859999999996</v>
      </c>
      <c r="K182" s="149">
        <f t="shared" ref="K182" si="96">K181*-1</f>
        <v>0.2407522</v>
      </c>
      <c r="L182" s="149">
        <f t="shared" ref="L182" si="97">L181*-1</f>
        <v>-0.36085050000000002</v>
      </c>
    </row>
    <row r="183" spans="1:15" x14ac:dyDescent="0.25">
      <c r="D183" s="189"/>
      <c r="E183" s="189"/>
      <c r="F183" s="189"/>
      <c r="G183" s="189"/>
      <c r="H183" s="189"/>
      <c r="I183" s="189"/>
      <c r="J183" s="189"/>
      <c r="K183" s="189"/>
      <c r="L183" s="189"/>
    </row>
    <row r="184" spans="1:15" ht="15.75" thickBot="1" x14ac:dyDescent="0.3">
      <c r="D184" s="189"/>
      <c r="E184" s="189"/>
      <c r="F184" s="189"/>
      <c r="G184" s="189"/>
      <c r="H184" s="189"/>
      <c r="I184" s="189"/>
      <c r="J184" s="189"/>
      <c r="K184" s="189"/>
      <c r="L184" s="189"/>
    </row>
    <row r="185" spans="1:15" ht="19.5" thickBot="1" x14ac:dyDescent="0.35">
      <c r="A185" s="154"/>
      <c r="B185" s="184">
        <v>5</v>
      </c>
      <c r="C185" s="123" t="s">
        <v>86</v>
      </c>
      <c r="D185" s="414" t="s">
        <v>87</v>
      </c>
      <c r="E185" s="415"/>
      <c r="F185" s="415"/>
      <c r="G185" s="415"/>
      <c r="H185" s="415"/>
      <c r="I185" s="415"/>
      <c r="J185" s="415"/>
      <c r="K185" s="415"/>
      <c r="L185" s="415"/>
      <c r="M185" s="168" t="s">
        <v>88</v>
      </c>
      <c r="N185" s="168" t="s">
        <v>89</v>
      </c>
      <c r="O185" s="7"/>
    </row>
    <row r="186" spans="1:15" ht="19.5" thickBot="1" x14ac:dyDescent="0.35">
      <c r="A186" s="154"/>
      <c r="B186" s="185" t="s">
        <v>90</v>
      </c>
      <c r="C186" s="126" t="s">
        <v>91</v>
      </c>
      <c r="D186" s="180">
        <v>1</v>
      </c>
      <c r="E186" s="182">
        <v>2</v>
      </c>
      <c r="F186" s="180">
        <v>3</v>
      </c>
      <c r="G186" s="190">
        <v>4</v>
      </c>
      <c r="H186" s="180">
        <v>5</v>
      </c>
      <c r="I186" s="191">
        <v>6</v>
      </c>
      <c r="J186" s="123">
        <v>7</v>
      </c>
      <c r="K186" s="190">
        <v>8</v>
      </c>
      <c r="L186" s="123">
        <v>9</v>
      </c>
      <c r="M186" s="157" t="s">
        <v>92</v>
      </c>
      <c r="N186" s="157" t="s">
        <v>93</v>
      </c>
      <c r="O186" s="7"/>
    </row>
    <row r="187" spans="1:15" ht="18.75" x14ac:dyDescent="0.3">
      <c r="A187" s="154"/>
      <c r="B187" s="129">
        <v>2007</v>
      </c>
      <c r="C187" s="118">
        <v>0.61233349999999998</v>
      </c>
      <c r="D187" s="119">
        <v>0.14174010000000001</v>
      </c>
      <c r="E187" s="119">
        <v>3.6791400000000002E-2</v>
      </c>
      <c r="F187" s="119">
        <v>0.34339029999999998</v>
      </c>
      <c r="G187" s="119">
        <v>-4.29234E-2</v>
      </c>
      <c r="H187" s="119">
        <v>-0.37948939999999998</v>
      </c>
      <c r="I187" s="119">
        <v>0.6676647</v>
      </c>
      <c r="J187" s="119">
        <v>-2.6529000000000001E-3</v>
      </c>
      <c r="K187" s="119">
        <v>-0.51436680000000001</v>
      </c>
      <c r="L187" s="119">
        <v>6.6545099999999996E-2</v>
      </c>
      <c r="M187" s="172"/>
      <c r="N187" s="168"/>
      <c r="O187" s="7"/>
    </row>
    <row r="188" spans="1:15" ht="18.75" x14ac:dyDescent="0.3">
      <c r="A188" s="154"/>
      <c r="B188" s="129">
        <v>2008</v>
      </c>
      <c r="C188" s="118">
        <v>0.64898979999999995</v>
      </c>
      <c r="D188" s="119">
        <v>-2.8645799999999999E-2</v>
      </c>
      <c r="E188" s="119">
        <v>6.5702399999999994E-2</v>
      </c>
      <c r="F188" s="119">
        <v>0.28174199999999999</v>
      </c>
      <c r="G188" s="119">
        <v>-0.11892800000000001</v>
      </c>
      <c r="H188" s="119">
        <v>-0.2209728</v>
      </c>
      <c r="I188" s="119">
        <v>0.74690089999999998</v>
      </c>
      <c r="J188" s="119">
        <v>-0.1662544</v>
      </c>
      <c r="K188" s="119">
        <v>-0.51059399999999999</v>
      </c>
      <c r="L188" s="119">
        <v>7.9394400000000004E-2</v>
      </c>
      <c r="M188" s="172"/>
      <c r="N188" s="173"/>
      <c r="O188" s="7"/>
    </row>
    <row r="189" spans="1:15" ht="18.75" x14ac:dyDescent="0.3">
      <c r="A189" s="154"/>
      <c r="B189" s="129">
        <v>2009</v>
      </c>
      <c r="C189" s="118">
        <v>0.65513310000000002</v>
      </c>
      <c r="D189" s="119">
        <v>4.85878E-2</v>
      </c>
      <c r="E189" s="119">
        <v>3.5215799999999998E-2</v>
      </c>
      <c r="F189" s="119">
        <v>0.31099579999999999</v>
      </c>
      <c r="G189" s="119">
        <v>1.47458E-2</v>
      </c>
      <c r="H189" s="119">
        <v>-0.32281179999999998</v>
      </c>
      <c r="I189" s="119">
        <v>0.75593390000000005</v>
      </c>
      <c r="J189" s="119">
        <v>-4.2493700000000002E-2</v>
      </c>
      <c r="K189" s="119">
        <v>-0.46551769999999998</v>
      </c>
      <c r="L189" s="119">
        <v>-7.2851399999999997E-2</v>
      </c>
      <c r="M189" s="174"/>
      <c r="N189" s="173"/>
      <c r="O189" s="7"/>
    </row>
    <row r="190" spans="1:15" ht="18.75" x14ac:dyDescent="0.3">
      <c r="A190" s="154"/>
      <c r="B190" s="129">
        <v>2010</v>
      </c>
      <c r="C190" s="118">
        <v>0.68522989999999995</v>
      </c>
      <c r="D190" s="119">
        <v>8.2762299999999997E-2</v>
      </c>
      <c r="E190" s="119">
        <v>8.8179499999999994E-2</v>
      </c>
      <c r="F190" s="119">
        <v>0.1294623</v>
      </c>
      <c r="G190" s="119">
        <v>5.0424299999999998E-2</v>
      </c>
      <c r="H190" s="119">
        <v>-0.17335780000000001</v>
      </c>
      <c r="I190" s="119">
        <v>0.79900130000000003</v>
      </c>
      <c r="J190" s="119">
        <v>-0.3114749</v>
      </c>
      <c r="K190" s="119">
        <v>-0.426178</v>
      </c>
      <c r="L190" s="119">
        <v>0.13773640000000001</v>
      </c>
      <c r="M190" s="174"/>
      <c r="N190" s="173"/>
      <c r="O190" s="7"/>
    </row>
    <row r="191" spans="1:15" ht="18.75" x14ac:dyDescent="0.3">
      <c r="A191" s="154"/>
      <c r="B191" s="129">
        <v>2011</v>
      </c>
      <c r="C191" s="118">
        <v>0.57259899999999997</v>
      </c>
      <c r="D191" s="119">
        <v>-9.0675500000000006E-2</v>
      </c>
      <c r="E191" s="119">
        <v>-3.4669800000000001E-2</v>
      </c>
      <c r="F191" s="119">
        <v>3.5832500000000003E-2</v>
      </c>
      <c r="G191" s="119">
        <v>1.0493499999999999E-2</v>
      </c>
      <c r="H191" s="119">
        <v>0.53834669999999996</v>
      </c>
      <c r="I191" s="119">
        <v>0.38380370000000003</v>
      </c>
      <c r="J191" s="119">
        <v>-0.38903320000000002</v>
      </c>
      <c r="K191" s="119">
        <v>-0.52823419999999999</v>
      </c>
      <c r="L191" s="119">
        <v>0.34882839999999998</v>
      </c>
      <c r="M191" s="174"/>
      <c r="N191" s="173"/>
      <c r="O191" s="7"/>
    </row>
    <row r="192" spans="1:15" ht="18.75" x14ac:dyDescent="0.3">
      <c r="A192" s="154"/>
      <c r="B192" s="129">
        <v>2012</v>
      </c>
      <c r="C192" s="118">
        <v>0.59963909999999998</v>
      </c>
      <c r="D192" s="119">
        <v>-0.1406762</v>
      </c>
      <c r="E192" s="119">
        <v>-7.0363999999999999E-3</v>
      </c>
      <c r="F192" s="119">
        <v>-5.6991E-2</v>
      </c>
      <c r="G192" s="119">
        <v>-0.16080059999999999</v>
      </c>
      <c r="H192" s="119">
        <v>0.33387559999999999</v>
      </c>
      <c r="I192" s="119">
        <v>0.5376263</v>
      </c>
      <c r="J192" s="119">
        <v>-0.60196859999999996</v>
      </c>
      <c r="K192" s="119">
        <v>-0.2407522</v>
      </c>
      <c r="L192" s="119">
        <v>0.36085050000000002</v>
      </c>
      <c r="M192" s="175"/>
      <c r="N192" s="173"/>
      <c r="O192" s="7"/>
    </row>
    <row r="193" spans="1:15" ht="18.75" x14ac:dyDescent="0.3">
      <c r="A193" s="154"/>
      <c r="B193" s="133" t="s">
        <v>84</v>
      </c>
      <c r="C193" s="134">
        <f>AVERAGE(C187:C192)</f>
        <v>0.62898739999999997</v>
      </c>
      <c r="D193" s="134">
        <f t="shared" ref="D193:L193" si="98">AVERAGE(D187:D192)</f>
        <v>2.1821166666666642E-3</v>
      </c>
      <c r="E193" s="134">
        <f t="shared" si="98"/>
        <v>3.0697149999999996E-2</v>
      </c>
      <c r="F193" s="134">
        <f t="shared" si="98"/>
        <v>0.17407198333333329</v>
      </c>
      <c r="G193" s="134">
        <f t="shared" si="98"/>
        <v>-4.1164733333333335E-2</v>
      </c>
      <c r="H193" s="134">
        <f t="shared" si="98"/>
        <v>-3.7401583333333328E-2</v>
      </c>
      <c r="I193" s="134">
        <f t="shared" si="98"/>
        <v>0.64848846666666671</v>
      </c>
      <c r="J193" s="134">
        <f t="shared" si="98"/>
        <v>-0.25231295000000004</v>
      </c>
      <c r="K193" s="134">
        <f t="shared" si="98"/>
        <v>-0.44760715000000006</v>
      </c>
      <c r="L193" s="134">
        <f t="shared" si="98"/>
        <v>0.15341723333333335</v>
      </c>
      <c r="M193" s="160"/>
      <c r="N193" s="173"/>
      <c r="O193" s="7"/>
    </row>
    <row r="194" spans="1:15" ht="19.5" thickBot="1" x14ac:dyDescent="0.35">
      <c r="A194" s="154"/>
      <c r="B194" s="133" t="s">
        <v>94</v>
      </c>
      <c r="C194" s="138">
        <f>_xlfn.STDEV.S(C187:C192)</f>
        <v>4.1388982092242857E-2</v>
      </c>
      <c r="D194" s="138">
        <f t="shared" ref="D194:L194" si="99">_xlfn.STDEV.S(D187:D192)</f>
        <v>0.10780025989169817</v>
      </c>
      <c r="E194" s="138">
        <f t="shared" si="99"/>
        <v>4.5351527246334268E-2</v>
      </c>
      <c r="F194" s="138">
        <f t="shared" si="99"/>
        <v>0.16340130800251779</v>
      </c>
      <c r="G194" s="138">
        <f t="shared" si="99"/>
        <v>8.3121683067504504E-2</v>
      </c>
      <c r="H194" s="138">
        <f t="shared" si="99"/>
        <v>0.3794728931434993</v>
      </c>
      <c r="I194" s="138">
        <f t="shared" si="99"/>
        <v>0.15912247786222591</v>
      </c>
      <c r="J194" s="138">
        <f t="shared" si="99"/>
        <v>0.22724962879153615</v>
      </c>
      <c r="K194" s="138">
        <f t="shared" si="99"/>
        <v>0.10816088197058561</v>
      </c>
      <c r="L194" s="138">
        <f t="shared" si="99"/>
        <v>0.17069482390932264</v>
      </c>
      <c r="M194" s="161">
        <f>SUM(D194:L194)</f>
        <v>1.4443754838852243</v>
      </c>
      <c r="N194" s="177"/>
      <c r="O194" s="47" t="s">
        <v>95</v>
      </c>
    </row>
    <row r="195" spans="1:15" ht="19.5" thickBot="1" x14ac:dyDescent="0.35">
      <c r="A195" s="154"/>
      <c r="B195" s="141" t="s">
        <v>96</v>
      </c>
      <c r="C195" s="142">
        <f>ABS(C193)/C194</f>
        <v>15.196976784744002</v>
      </c>
      <c r="D195" s="144">
        <f t="shared" ref="D195:L195" si="100">ABS(D193)/D194</f>
        <v>2.0242220833780307E-2</v>
      </c>
      <c r="E195" s="144">
        <f t="shared" si="100"/>
        <v>0.67687136164705952</v>
      </c>
      <c r="F195" s="144">
        <f t="shared" si="100"/>
        <v>1.0653034878438739</v>
      </c>
      <c r="G195" s="144">
        <f t="shared" si="100"/>
        <v>0.49523459841282053</v>
      </c>
      <c r="H195" s="144">
        <f t="shared" si="100"/>
        <v>9.8561936858003074E-2</v>
      </c>
      <c r="I195" s="192">
        <f t="shared" si="100"/>
        <v>4.0754045272481987</v>
      </c>
      <c r="J195" s="144">
        <f t="shared" si="100"/>
        <v>1.1102898224377533</v>
      </c>
      <c r="K195" s="192">
        <f t="shared" si="100"/>
        <v>4.1383459698648446</v>
      </c>
      <c r="L195" s="144">
        <f t="shared" si="100"/>
        <v>0.8987808172486379</v>
      </c>
      <c r="M195" s="163">
        <f>SUM(D195:L195)</f>
        <v>12.579034742394972</v>
      </c>
      <c r="N195" s="166">
        <f>I195+K195</f>
        <v>8.2137504971130433</v>
      </c>
      <c r="O195" s="188">
        <f>100*N195/M195</f>
        <v>65.297144537095022</v>
      </c>
    </row>
    <row r="196" spans="1:15" x14ac:dyDescent="0.25">
      <c r="D196" s="189"/>
      <c r="E196" s="189"/>
      <c r="F196" s="189"/>
      <c r="G196" s="189"/>
      <c r="H196" s="189"/>
      <c r="I196" s="189"/>
      <c r="J196" s="189"/>
      <c r="K196" s="189"/>
      <c r="L196" s="189"/>
    </row>
    <row r="197" spans="1:15" x14ac:dyDescent="0.25">
      <c r="D197" s="119">
        <v>9.0675500000000006E-2</v>
      </c>
      <c r="E197" s="119">
        <v>3.4669800000000001E-2</v>
      </c>
      <c r="F197" s="119">
        <v>-3.5832500000000003E-2</v>
      </c>
      <c r="G197" s="119">
        <v>-1.0493499999999999E-2</v>
      </c>
      <c r="H197" s="119">
        <v>-0.53834669999999996</v>
      </c>
      <c r="I197" s="119">
        <v>-0.38380370000000003</v>
      </c>
      <c r="J197" s="119">
        <v>0.38903320000000002</v>
      </c>
      <c r="K197" s="119">
        <v>0.52823419999999999</v>
      </c>
      <c r="L197" s="119">
        <v>-0.34882839999999998</v>
      </c>
    </row>
    <row r="198" spans="1:15" x14ac:dyDescent="0.25">
      <c r="D198" s="119">
        <v>4.85878E-2</v>
      </c>
      <c r="E198" s="119">
        <v>3.5215799999999998E-2</v>
      </c>
      <c r="F198" s="119">
        <v>0.31099579999999999</v>
      </c>
      <c r="G198" s="119">
        <v>1.47458E-2</v>
      </c>
      <c r="H198" s="119">
        <v>-0.32281179999999998</v>
      </c>
      <c r="I198" s="119">
        <v>0.75593390000000005</v>
      </c>
      <c r="J198" s="119">
        <v>-4.2493700000000002E-2</v>
      </c>
      <c r="K198" s="119">
        <v>-0.46551769999999998</v>
      </c>
      <c r="L198" s="119">
        <v>-7.2851399999999997E-2</v>
      </c>
    </row>
    <row r="199" spans="1:15" x14ac:dyDescent="0.25">
      <c r="D199" s="36">
        <f>D197*-1</f>
        <v>-9.0675500000000006E-2</v>
      </c>
      <c r="E199" s="36">
        <f t="shared" ref="E199:L199" si="101">E197*-1</f>
        <v>-3.4669800000000001E-2</v>
      </c>
      <c r="F199" s="36">
        <f t="shared" si="101"/>
        <v>3.5832500000000003E-2</v>
      </c>
      <c r="G199" s="36">
        <f t="shared" si="101"/>
        <v>1.0493499999999999E-2</v>
      </c>
      <c r="H199" s="36">
        <f t="shared" si="101"/>
        <v>0.53834669999999996</v>
      </c>
      <c r="I199" s="36">
        <f t="shared" si="101"/>
        <v>0.38380370000000003</v>
      </c>
      <c r="J199" s="36">
        <f t="shared" si="101"/>
        <v>-0.38903320000000002</v>
      </c>
      <c r="K199" s="36">
        <f t="shared" si="101"/>
        <v>-0.52823419999999999</v>
      </c>
      <c r="L199" s="36">
        <f t="shared" si="101"/>
        <v>0.34882839999999998</v>
      </c>
    </row>
    <row r="200" spans="1:15" x14ac:dyDescent="0.25">
      <c r="D200" s="36">
        <f>D198*-1</f>
        <v>-4.85878E-2</v>
      </c>
      <c r="E200" s="36">
        <f t="shared" ref="E200:L200" si="102">E198*-1</f>
        <v>-3.5215799999999998E-2</v>
      </c>
      <c r="F200" s="36">
        <f t="shared" si="102"/>
        <v>-0.31099579999999999</v>
      </c>
      <c r="G200" s="36">
        <f t="shared" si="102"/>
        <v>-1.47458E-2</v>
      </c>
      <c r="H200" s="36">
        <f t="shared" si="102"/>
        <v>0.32281179999999998</v>
      </c>
      <c r="I200" s="36">
        <f t="shared" si="102"/>
        <v>-0.75593390000000005</v>
      </c>
      <c r="J200" s="36">
        <f t="shared" si="102"/>
        <v>4.2493700000000002E-2</v>
      </c>
      <c r="K200" s="36">
        <f t="shared" si="102"/>
        <v>0.46551769999999998</v>
      </c>
      <c r="L200" s="36">
        <f t="shared" si="102"/>
        <v>7.2851399999999997E-2</v>
      </c>
    </row>
    <row r="201" spans="1:15" ht="15.75" thickBot="1" x14ac:dyDescent="0.3">
      <c r="A201" s="158"/>
      <c r="D201" s="189"/>
      <c r="E201" s="189"/>
      <c r="F201" s="189"/>
      <c r="G201" s="189"/>
      <c r="H201" s="189"/>
      <c r="I201" s="189"/>
      <c r="J201" s="189"/>
      <c r="K201" s="189"/>
      <c r="L201" s="189"/>
    </row>
    <row r="202" spans="1:15" ht="19.5" thickBot="1" x14ac:dyDescent="0.35">
      <c r="A202" s="158"/>
      <c r="B202" s="184">
        <v>5</v>
      </c>
      <c r="C202" s="123" t="s">
        <v>86</v>
      </c>
      <c r="D202" s="414" t="s">
        <v>87</v>
      </c>
      <c r="E202" s="415"/>
      <c r="F202" s="415"/>
      <c r="G202" s="415"/>
      <c r="H202" s="415"/>
      <c r="I202" s="415"/>
      <c r="J202" s="415"/>
      <c r="K202" s="415"/>
      <c r="L202" s="416"/>
      <c r="M202" s="168" t="s">
        <v>88</v>
      </c>
      <c r="N202" s="168" t="s">
        <v>89</v>
      </c>
      <c r="O202" s="7"/>
    </row>
    <row r="203" spans="1:15" ht="19.5" thickBot="1" x14ac:dyDescent="0.35">
      <c r="A203" s="158"/>
      <c r="B203" s="185" t="s">
        <v>90</v>
      </c>
      <c r="C203" s="126" t="s">
        <v>91</v>
      </c>
      <c r="D203" s="180">
        <v>1</v>
      </c>
      <c r="E203" s="182">
        <v>2</v>
      </c>
      <c r="F203" s="180">
        <v>3</v>
      </c>
      <c r="G203" s="190">
        <v>4</v>
      </c>
      <c r="H203" s="180">
        <v>5</v>
      </c>
      <c r="I203" s="191">
        <v>6</v>
      </c>
      <c r="J203" s="180">
        <v>7</v>
      </c>
      <c r="K203" s="190">
        <v>8</v>
      </c>
      <c r="L203" s="123">
        <v>9</v>
      </c>
      <c r="M203" s="157" t="s">
        <v>92</v>
      </c>
      <c r="N203" s="157" t="s">
        <v>93</v>
      </c>
      <c r="O203" s="7"/>
    </row>
    <row r="204" spans="1:15" ht="18.75" x14ac:dyDescent="0.3">
      <c r="A204" s="158"/>
      <c r="B204" s="129">
        <v>2007</v>
      </c>
      <c r="C204" s="118">
        <v>0.61233349999999998</v>
      </c>
      <c r="D204" s="119">
        <v>0.14174010000000001</v>
      </c>
      <c r="E204" s="119">
        <v>3.6791400000000002E-2</v>
      </c>
      <c r="F204" s="119">
        <v>0.34339029999999998</v>
      </c>
      <c r="G204" s="119">
        <v>-4.29234E-2</v>
      </c>
      <c r="H204" s="119">
        <v>-0.37948939999999998</v>
      </c>
      <c r="I204" s="119">
        <v>0.6676647</v>
      </c>
      <c r="J204" s="119">
        <v>-2.6529000000000001E-3</v>
      </c>
      <c r="K204" s="119">
        <v>-0.51436680000000001</v>
      </c>
      <c r="L204" s="119">
        <v>6.6545099999999996E-2</v>
      </c>
      <c r="M204" s="172"/>
      <c r="N204" s="168"/>
      <c r="O204" s="7"/>
    </row>
    <row r="205" spans="1:15" ht="18.75" x14ac:dyDescent="0.3">
      <c r="A205" s="158"/>
      <c r="B205" s="129">
        <v>2008</v>
      </c>
      <c r="C205" s="118">
        <v>0.64898979999999995</v>
      </c>
      <c r="D205" s="119">
        <v>-2.8645799999999999E-2</v>
      </c>
      <c r="E205" s="119">
        <v>6.5702399999999994E-2</v>
      </c>
      <c r="F205" s="119">
        <v>0.28174199999999999</v>
      </c>
      <c r="G205" s="119">
        <v>-0.11892800000000001</v>
      </c>
      <c r="H205" s="119">
        <v>-0.2209728</v>
      </c>
      <c r="I205" s="119">
        <v>0.74690089999999998</v>
      </c>
      <c r="J205" s="119">
        <v>-0.1662544</v>
      </c>
      <c r="K205" s="119">
        <v>-0.51059399999999999</v>
      </c>
      <c r="L205" s="119">
        <v>7.9394400000000004E-2</v>
      </c>
      <c r="M205" s="172"/>
      <c r="N205" s="173"/>
      <c r="O205" s="7"/>
    </row>
    <row r="206" spans="1:15" ht="18.75" x14ac:dyDescent="0.3">
      <c r="A206" s="158"/>
      <c r="B206" s="129">
        <v>2009</v>
      </c>
      <c r="C206" s="118">
        <v>0.65513310000000002</v>
      </c>
      <c r="D206" s="119">
        <v>-4.85878E-2</v>
      </c>
      <c r="E206" s="119">
        <v>-3.5215799999999998E-2</v>
      </c>
      <c r="F206" s="119">
        <v>-0.31099579999999999</v>
      </c>
      <c r="G206" s="119">
        <v>-1.47458E-2</v>
      </c>
      <c r="H206" s="119">
        <v>0.32281179999999998</v>
      </c>
      <c r="I206" s="119">
        <v>-0.75593390000000005</v>
      </c>
      <c r="J206" s="119">
        <v>4.2493700000000002E-2</v>
      </c>
      <c r="K206" s="119">
        <v>0.46551769999999998</v>
      </c>
      <c r="L206" s="119">
        <v>7.2851399999999997E-2</v>
      </c>
      <c r="M206" s="174"/>
      <c r="N206" s="173"/>
      <c r="O206" s="7"/>
    </row>
    <row r="207" spans="1:15" ht="18.75" x14ac:dyDescent="0.3">
      <c r="A207" s="158"/>
      <c r="B207" s="129">
        <v>2010</v>
      </c>
      <c r="C207" s="118">
        <v>0.68522989999999995</v>
      </c>
      <c r="D207" s="119">
        <v>8.2762299999999997E-2</v>
      </c>
      <c r="E207" s="119">
        <v>8.8179499999999994E-2</v>
      </c>
      <c r="F207" s="119">
        <v>0.1294623</v>
      </c>
      <c r="G207" s="119">
        <v>5.0424299999999998E-2</v>
      </c>
      <c r="H207" s="119">
        <v>-0.17335780000000001</v>
      </c>
      <c r="I207" s="119">
        <v>0.79900130000000003</v>
      </c>
      <c r="J207" s="119">
        <v>-0.3114749</v>
      </c>
      <c r="K207" s="119">
        <v>-0.426178</v>
      </c>
      <c r="L207" s="119">
        <v>0.13773640000000001</v>
      </c>
      <c r="M207" s="174"/>
      <c r="N207" s="173"/>
      <c r="O207" s="7"/>
    </row>
    <row r="208" spans="1:15" ht="18.75" x14ac:dyDescent="0.3">
      <c r="A208" s="158"/>
      <c r="B208" s="129">
        <v>2011</v>
      </c>
      <c r="C208" s="118">
        <v>0.57259899999999997</v>
      </c>
      <c r="D208" s="119">
        <v>-9.0675500000000006E-2</v>
      </c>
      <c r="E208" s="119">
        <v>-3.4669800000000001E-2</v>
      </c>
      <c r="F208" s="119">
        <v>3.5832500000000003E-2</v>
      </c>
      <c r="G208" s="119">
        <v>1.0493499999999999E-2</v>
      </c>
      <c r="H208" s="119">
        <v>0.53834669999999996</v>
      </c>
      <c r="I208" s="119">
        <v>0.38380370000000003</v>
      </c>
      <c r="J208" s="119">
        <v>-0.38903320000000002</v>
      </c>
      <c r="K208" s="119">
        <v>-0.52823419999999999</v>
      </c>
      <c r="L208" s="119">
        <v>0.34882839999999998</v>
      </c>
      <c r="M208" s="174"/>
      <c r="N208" s="173"/>
      <c r="O208" s="7"/>
    </row>
    <row r="209" spans="1:15" ht="18.75" x14ac:dyDescent="0.3">
      <c r="A209" s="158"/>
      <c r="B209" s="129">
        <v>2012</v>
      </c>
      <c r="C209" s="118">
        <v>0.59963909999999998</v>
      </c>
      <c r="D209" s="119">
        <v>-0.1406762</v>
      </c>
      <c r="E209" s="119">
        <v>-7.0363999999999999E-3</v>
      </c>
      <c r="F209" s="119">
        <v>-5.6991E-2</v>
      </c>
      <c r="G209" s="119">
        <v>-0.16080059999999999</v>
      </c>
      <c r="H209" s="119">
        <v>0.33387559999999999</v>
      </c>
      <c r="I209" s="119">
        <v>0.5376263</v>
      </c>
      <c r="J209" s="119">
        <v>-0.60196859999999996</v>
      </c>
      <c r="K209" s="119">
        <v>-0.2407522</v>
      </c>
      <c r="L209" s="119">
        <v>0.36085050000000002</v>
      </c>
      <c r="M209" s="175"/>
      <c r="N209" s="173"/>
      <c r="O209" s="7"/>
    </row>
    <row r="210" spans="1:15" ht="18.75" x14ac:dyDescent="0.3">
      <c r="A210" s="158"/>
      <c r="B210" s="133" t="s">
        <v>84</v>
      </c>
      <c r="C210" s="134">
        <f>AVERAGE(C204:C209)</f>
        <v>0.62898739999999997</v>
      </c>
      <c r="D210" s="134">
        <f t="shared" ref="D210:L210" si="103">AVERAGE(D204:D209)</f>
        <v>-1.4013816666666666E-2</v>
      </c>
      <c r="E210" s="134">
        <f t="shared" si="103"/>
        <v>1.8958550000000001E-2</v>
      </c>
      <c r="F210" s="134">
        <f t="shared" si="103"/>
        <v>7.0406716666666661E-2</v>
      </c>
      <c r="G210" s="134">
        <f t="shared" si="103"/>
        <v>-4.6080000000000003E-2</v>
      </c>
      <c r="H210" s="134">
        <f t="shared" si="103"/>
        <v>7.0202349999999997E-2</v>
      </c>
      <c r="I210" s="134">
        <f t="shared" si="103"/>
        <v>0.39651049999999999</v>
      </c>
      <c r="J210" s="134">
        <f t="shared" si="103"/>
        <v>-0.23814838333333332</v>
      </c>
      <c r="K210" s="134">
        <f t="shared" si="103"/>
        <v>-0.29243458333333333</v>
      </c>
      <c r="L210" s="134">
        <f t="shared" si="103"/>
        <v>0.17770103333333331</v>
      </c>
      <c r="M210" s="160"/>
      <c r="N210" s="173"/>
      <c r="O210" s="7"/>
    </row>
    <row r="211" spans="1:15" ht="19.5" thickBot="1" x14ac:dyDescent="0.35">
      <c r="A211" s="158"/>
      <c r="B211" s="133" t="s">
        <v>94</v>
      </c>
      <c r="C211" s="138">
        <f>_xlfn.STDEV.S(C204:C209)</f>
        <v>4.1388982092242857E-2</v>
      </c>
      <c r="D211" s="138">
        <f t="shared" ref="D211:L211" si="104">_xlfn.STDEV.S(D204:D209)</f>
        <v>0.10672837262609071</v>
      </c>
      <c r="E211" s="138">
        <f t="shared" si="104"/>
        <v>5.2499781938585226E-2</v>
      </c>
      <c r="F211" s="138">
        <f t="shared" si="104"/>
        <v>0.23898269186850682</v>
      </c>
      <c r="G211" s="138">
        <f t="shared" si="104"/>
        <v>7.9966348175091739E-2</v>
      </c>
      <c r="H211" s="138">
        <f t="shared" si="104"/>
        <v>0.37385062099597882</v>
      </c>
      <c r="I211" s="138">
        <f t="shared" si="104"/>
        <v>0.58420888448254193</v>
      </c>
      <c r="J211" s="138">
        <f t="shared" si="104"/>
        <v>0.24490610545675998</v>
      </c>
      <c r="K211" s="138">
        <f t="shared" si="104"/>
        <v>0.3866520226648163</v>
      </c>
      <c r="L211" s="138">
        <f t="shared" si="104"/>
        <v>0.13959853578221612</v>
      </c>
      <c r="M211" s="161">
        <f>SUM(D211:L211)</f>
        <v>2.2073933639905881</v>
      </c>
      <c r="N211" s="177"/>
      <c r="O211" s="47" t="s">
        <v>95</v>
      </c>
    </row>
    <row r="212" spans="1:15" ht="19.5" thickBot="1" x14ac:dyDescent="0.35">
      <c r="A212" s="158"/>
      <c r="B212" s="141" t="s">
        <v>96</v>
      </c>
      <c r="C212" s="142">
        <f>ABS(C210)/C211</f>
        <v>15.196976784744002</v>
      </c>
      <c r="D212" s="144">
        <f t="shared" ref="D212:L212" si="105">ABS(D210)/D211</f>
        <v>0.13130357300361256</v>
      </c>
      <c r="E212" s="144">
        <f t="shared" si="105"/>
        <v>0.36111673801193889</v>
      </c>
      <c r="F212" s="144">
        <f t="shared" si="105"/>
        <v>0.29461010802157123</v>
      </c>
      <c r="G212" s="144">
        <f t="shared" si="105"/>
        <v>0.57624239510230879</v>
      </c>
      <c r="H212" s="144">
        <f t="shared" si="105"/>
        <v>0.18778181994983259</v>
      </c>
      <c r="I212" s="192">
        <f t="shared" si="105"/>
        <v>0.67871357408610078</v>
      </c>
      <c r="J212" s="144">
        <f t="shared" si="105"/>
        <v>0.97240688585193402</v>
      </c>
      <c r="K212" s="192">
        <f t="shared" si="105"/>
        <v>0.75632498006312288</v>
      </c>
      <c r="L212" s="144">
        <f t="shared" si="105"/>
        <v>1.2729433896825384</v>
      </c>
      <c r="M212" s="163">
        <f>SUM(D212:L212)</f>
        <v>5.2314434637729601</v>
      </c>
      <c r="N212" s="166">
        <f>I212+K212</f>
        <v>1.4350385541492237</v>
      </c>
      <c r="O212" s="188">
        <f>100*N212/M212</f>
        <v>27.431024803893454</v>
      </c>
    </row>
    <row r="213" spans="1:15" x14ac:dyDescent="0.25">
      <c r="A213" s="158"/>
      <c r="D213" s="189"/>
      <c r="E213" s="189"/>
      <c r="F213" s="189"/>
      <c r="G213" s="189"/>
      <c r="H213" s="189"/>
      <c r="I213" s="189"/>
      <c r="J213" s="189"/>
      <c r="K213" s="189"/>
      <c r="L213" s="189"/>
    </row>
    <row r="214" spans="1:15" x14ac:dyDescent="0.25">
      <c r="A214" s="158"/>
      <c r="D214" s="119">
        <v>-0.1406762</v>
      </c>
      <c r="E214" s="119">
        <v>-7.0363999999999999E-3</v>
      </c>
      <c r="F214" s="119">
        <v>-5.6991E-2</v>
      </c>
      <c r="G214" s="119">
        <v>-0.16080059999999999</v>
      </c>
      <c r="H214" s="119">
        <v>0.33387559999999999</v>
      </c>
      <c r="I214" s="119">
        <v>0.5376263</v>
      </c>
      <c r="J214" s="119">
        <v>-0.60196859999999996</v>
      </c>
      <c r="K214" s="119">
        <v>-0.2407522</v>
      </c>
      <c r="L214" s="119">
        <v>0.36085050000000002</v>
      </c>
    </row>
    <row r="215" spans="1:15" x14ac:dyDescent="0.25">
      <c r="A215" s="158"/>
      <c r="D215" s="149">
        <f>D214*-1</f>
        <v>0.1406762</v>
      </c>
      <c r="E215" s="149">
        <f t="shared" ref="E215" si="106">E214*-1</f>
        <v>7.0363999999999999E-3</v>
      </c>
      <c r="F215" s="149">
        <f t="shared" ref="F215" si="107">F214*-1</f>
        <v>5.6991E-2</v>
      </c>
      <c r="G215" s="149">
        <f t="shared" ref="G215" si="108">G214*-1</f>
        <v>0.16080059999999999</v>
      </c>
      <c r="H215" s="149">
        <f t="shared" ref="H215" si="109">H214*-1</f>
        <v>-0.33387559999999999</v>
      </c>
      <c r="I215" s="149">
        <f t="shared" ref="I215" si="110">I214*-1</f>
        <v>-0.5376263</v>
      </c>
      <c r="J215" s="149">
        <f t="shared" ref="J215" si="111">J214*-1</f>
        <v>0.60196859999999996</v>
      </c>
      <c r="K215" s="149">
        <f t="shared" ref="K215" si="112">K214*-1</f>
        <v>0.2407522</v>
      </c>
      <c r="L215" s="149">
        <f t="shared" ref="L215" si="113">L214*-1</f>
        <v>-0.36085050000000002</v>
      </c>
    </row>
    <row r="216" spans="1:15" x14ac:dyDescent="0.25">
      <c r="D216" s="189"/>
      <c r="E216" s="189"/>
      <c r="F216" s="189"/>
      <c r="G216" s="189"/>
      <c r="H216" s="189"/>
      <c r="I216" s="189"/>
      <c r="J216" s="189"/>
      <c r="K216" s="189"/>
      <c r="L216" s="189"/>
    </row>
    <row r="217" spans="1:15" ht="15.75" thickBot="1" x14ac:dyDescent="0.3"/>
    <row r="218" spans="1:15" ht="19.5" thickBot="1" x14ac:dyDescent="0.35">
      <c r="A218" s="154"/>
      <c r="B218" s="309">
        <v>5</v>
      </c>
      <c r="C218" s="123" t="s">
        <v>86</v>
      </c>
      <c r="D218" s="414" t="s">
        <v>87</v>
      </c>
      <c r="E218" s="415"/>
      <c r="F218" s="415"/>
      <c r="G218" s="415"/>
      <c r="H218" s="415"/>
      <c r="I218" s="415"/>
      <c r="J218" s="415"/>
      <c r="K218" s="415"/>
      <c r="L218" s="416"/>
      <c r="M218" s="124" t="s">
        <v>88</v>
      </c>
      <c r="N218" s="124" t="s">
        <v>89</v>
      </c>
      <c r="O218" s="7"/>
    </row>
    <row r="219" spans="1:15" ht="19.5" thickBot="1" x14ac:dyDescent="0.35">
      <c r="A219" s="154"/>
      <c r="B219" s="310" t="s">
        <v>90</v>
      </c>
      <c r="C219" s="126" t="s">
        <v>91</v>
      </c>
      <c r="D219" s="123">
        <v>1</v>
      </c>
      <c r="E219" s="123">
        <v>2</v>
      </c>
      <c r="F219" s="183">
        <v>3</v>
      </c>
      <c r="G219" s="398">
        <v>4</v>
      </c>
      <c r="H219" s="123">
        <v>5</v>
      </c>
      <c r="I219" s="191">
        <v>6</v>
      </c>
      <c r="J219" s="123">
        <v>7</v>
      </c>
      <c r="K219" s="411">
        <v>8</v>
      </c>
      <c r="L219" s="123">
        <v>9</v>
      </c>
      <c r="M219" s="128" t="s">
        <v>92</v>
      </c>
      <c r="N219" s="128" t="s">
        <v>93</v>
      </c>
      <c r="O219" s="7"/>
    </row>
    <row r="220" spans="1:15" ht="18.75" x14ac:dyDescent="0.3">
      <c r="A220" s="154"/>
      <c r="B220" s="129">
        <v>2007</v>
      </c>
      <c r="C220" s="275">
        <v>0.61233369999999998</v>
      </c>
      <c r="D220" s="29">
        <v>-0.14174100000000001</v>
      </c>
      <c r="E220" s="29">
        <v>-3.67906E-2</v>
      </c>
      <c r="F220" s="29">
        <v>-0.3433908</v>
      </c>
      <c r="G220" s="29">
        <v>4.2922500000000002E-2</v>
      </c>
      <c r="H220" s="29">
        <v>0.3794882</v>
      </c>
      <c r="I220" s="29">
        <v>-0.66766519999999996</v>
      </c>
      <c r="J220" s="29">
        <v>2.6537000000000002E-3</v>
      </c>
      <c r="K220" s="29">
        <v>0.51436669999999995</v>
      </c>
      <c r="L220" s="29">
        <v>-6.6544300000000001E-2</v>
      </c>
      <c r="M220" s="130"/>
      <c r="N220" s="124"/>
      <c r="O220" s="7"/>
    </row>
    <row r="221" spans="1:15" ht="18.75" x14ac:dyDescent="0.3">
      <c r="A221" s="154"/>
      <c r="B221" s="129">
        <v>2008</v>
      </c>
      <c r="C221" s="274">
        <v>0.65136879999999997</v>
      </c>
      <c r="D221" s="29">
        <v>2.44792E-2</v>
      </c>
      <c r="E221" s="29">
        <v>-6.2781199999999995E-2</v>
      </c>
      <c r="F221" s="29">
        <v>-0.2761731</v>
      </c>
      <c r="G221" s="29">
        <v>0.12323199999999999</v>
      </c>
      <c r="H221" s="29">
        <v>0.21763759999999999</v>
      </c>
      <c r="I221" s="29">
        <v>-0.75374529999999995</v>
      </c>
      <c r="J221" s="29">
        <v>0.16328000000000001</v>
      </c>
      <c r="K221" s="29">
        <v>0.50669980000000003</v>
      </c>
      <c r="L221" s="29">
        <v>-7.1403999999999995E-2</v>
      </c>
      <c r="M221" s="131"/>
      <c r="N221" s="132"/>
      <c r="O221" s="7"/>
    </row>
    <row r="222" spans="1:15" ht="18.75" x14ac:dyDescent="0.3">
      <c r="A222" s="154"/>
      <c r="B222" s="129">
        <v>2009</v>
      </c>
      <c r="C222" s="211">
        <v>0.65513299999999997</v>
      </c>
      <c r="D222" s="29">
        <v>-4.8587499999999999E-2</v>
      </c>
      <c r="E222" s="29">
        <v>-3.5215499999999997E-2</v>
      </c>
      <c r="F222" s="29">
        <v>-0.3109962</v>
      </c>
      <c r="G222" s="29">
        <v>-1.47449E-2</v>
      </c>
      <c r="H222" s="29">
        <v>0.3228144</v>
      </c>
      <c r="I222" s="29">
        <v>-0.75593350000000004</v>
      </c>
      <c r="J222" s="29">
        <v>4.2492000000000002E-2</v>
      </c>
      <c r="K222" s="29">
        <v>0.46551619999999999</v>
      </c>
      <c r="L222" s="29">
        <v>7.2852799999999995E-2</v>
      </c>
      <c r="M222" s="131"/>
      <c r="N222" s="132"/>
      <c r="O222" s="7"/>
    </row>
    <row r="223" spans="1:15" ht="18.75" x14ac:dyDescent="0.3">
      <c r="A223" s="154"/>
      <c r="B223" s="129">
        <v>2010</v>
      </c>
      <c r="C223" s="275">
        <v>0.67223140000000003</v>
      </c>
      <c r="D223" s="29">
        <v>-5.3181699999999998E-2</v>
      </c>
      <c r="E223" s="29">
        <v>-3.6772600000000003E-2</v>
      </c>
      <c r="F223" s="29">
        <v>-0.2165021</v>
      </c>
      <c r="G223" s="29">
        <v>-8.3356999999999997E-3</v>
      </c>
      <c r="H223" s="29">
        <v>0.1495956</v>
      </c>
      <c r="I223" s="29">
        <v>-0.76384920000000001</v>
      </c>
      <c r="J223" s="29">
        <v>0.29681619999999997</v>
      </c>
      <c r="K223" s="29">
        <v>0.4824039</v>
      </c>
      <c r="L223" s="29">
        <v>-0.1490601</v>
      </c>
      <c r="M223" s="131"/>
      <c r="N223" s="132"/>
      <c r="O223" s="7"/>
    </row>
    <row r="224" spans="1:15" ht="18.75" x14ac:dyDescent="0.3">
      <c r="A224" s="154"/>
      <c r="B224" s="129">
        <v>2011</v>
      </c>
      <c r="C224" s="275">
        <v>0.57259879999999996</v>
      </c>
      <c r="D224" s="29">
        <v>9.0675599999999995E-2</v>
      </c>
      <c r="E224" s="29">
        <v>3.4670300000000001E-2</v>
      </c>
      <c r="F224" s="29">
        <v>-3.5832799999999998E-2</v>
      </c>
      <c r="G224" s="29">
        <v>-1.04939E-2</v>
      </c>
      <c r="H224" s="29">
        <v>-0.53834970000000004</v>
      </c>
      <c r="I224" s="29">
        <v>-0.38380029999999998</v>
      </c>
      <c r="J224" s="29">
        <v>0.38903280000000001</v>
      </c>
      <c r="K224" s="29">
        <v>0.52823390000000003</v>
      </c>
      <c r="L224" s="29">
        <v>-0.34882809999999997</v>
      </c>
      <c r="M224" s="131"/>
      <c r="N224" s="132"/>
      <c r="O224" s="7"/>
    </row>
    <row r="225" spans="1:15" ht="18.75" x14ac:dyDescent="0.3">
      <c r="A225" s="154"/>
      <c r="B225" s="129">
        <v>2012</v>
      </c>
      <c r="C225" s="275">
        <v>0.59963920000000004</v>
      </c>
      <c r="D225" s="29">
        <v>0.14067450000000001</v>
      </c>
      <c r="E225" s="29">
        <v>7.0372000000000004E-3</v>
      </c>
      <c r="F225" s="29">
        <v>5.6991399999999998E-2</v>
      </c>
      <c r="G225" s="29">
        <v>0.16080069999999999</v>
      </c>
      <c r="H225" s="29">
        <v>-0.33387489999999997</v>
      </c>
      <c r="I225" s="29">
        <v>-0.53762639999999995</v>
      </c>
      <c r="J225" s="29">
        <v>0.60196910000000003</v>
      </c>
      <c r="K225" s="29">
        <v>0.2407514</v>
      </c>
      <c r="L225" s="29">
        <v>-0.36085109999999998</v>
      </c>
      <c r="M225" s="131"/>
      <c r="N225" s="132"/>
      <c r="O225" s="7"/>
    </row>
    <row r="226" spans="1:15" ht="18.75" x14ac:dyDescent="0.3">
      <c r="A226" s="154"/>
      <c r="B226" s="129">
        <v>2013</v>
      </c>
      <c r="C226" s="275">
        <v>0.5915089</v>
      </c>
      <c r="D226" s="29">
        <v>-3.0538099999999999E-2</v>
      </c>
      <c r="E226" s="29">
        <v>-3.0621099999999998E-2</v>
      </c>
      <c r="F226" s="29">
        <v>-0.41721059999999999</v>
      </c>
      <c r="G226" s="29">
        <v>-0.3411787</v>
      </c>
      <c r="H226" s="29">
        <v>3.5845500000000002E-2</v>
      </c>
      <c r="I226" s="29">
        <v>0.40074349999999997</v>
      </c>
      <c r="J226" s="29">
        <v>-0.51447659999999995</v>
      </c>
      <c r="K226" s="29">
        <v>0.51673740000000001</v>
      </c>
      <c r="L226" s="29">
        <v>0.1186519</v>
      </c>
      <c r="M226" s="131"/>
      <c r="N226" s="132"/>
      <c r="O226" s="7"/>
    </row>
    <row r="227" spans="1:15" ht="19.5" thickBot="1" x14ac:dyDescent="0.35">
      <c r="A227" s="154"/>
      <c r="B227" s="201">
        <v>2014</v>
      </c>
      <c r="C227" s="275">
        <v>0.51473550000000001</v>
      </c>
      <c r="D227" s="29">
        <v>-1.2386599999999999E-2</v>
      </c>
      <c r="E227" s="29">
        <v>-3.9674500000000001E-2</v>
      </c>
      <c r="F227" s="29">
        <v>-0.28629739999999998</v>
      </c>
      <c r="G227" s="29">
        <v>-0.25200709999999998</v>
      </c>
      <c r="H227" s="29">
        <v>0.7143699</v>
      </c>
      <c r="I227" s="29">
        <v>-0.30753849999999999</v>
      </c>
      <c r="J227" s="29">
        <v>-0.33366309999999999</v>
      </c>
      <c r="K227" s="29">
        <v>0.22252520000000001</v>
      </c>
      <c r="L227" s="29">
        <v>0.29503560000000001</v>
      </c>
      <c r="M227" s="131"/>
      <c r="N227" s="132"/>
      <c r="O227" s="7"/>
    </row>
    <row r="228" spans="1:15" s="174" customFormat="1" ht="19.5" thickBot="1" x14ac:dyDescent="0.35">
      <c r="A228" s="206"/>
      <c r="B228" s="204" t="s">
        <v>84</v>
      </c>
      <c r="C228" s="152">
        <f>AVERAGE(C220:C227)</f>
        <v>0.60869366250000012</v>
      </c>
      <c r="D228" s="144">
        <f>AVERAGE(D220:D227)</f>
        <v>-3.8256999999999996E-3</v>
      </c>
      <c r="E228" s="144">
        <f t="shared" ref="E228:L228" si="114">AVERAGE(E220:E227)</f>
        <v>-2.5018499999999999E-2</v>
      </c>
      <c r="F228" s="144">
        <f t="shared" si="114"/>
        <v>-0.22867644999999998</v>
      </c>
      <c r="G228" s="144">
        <f t="shared" si="114"/>
        <v>-3.7475637500000006E-2</v>
      </c>
      <c r="H228" s="144">
        <f t="shared" si="114"/>
        <v>0.11844082499999999</v>
      </c>
      <c r="I228" s="144">
        <f t="shared" si="114"/>
        <v>-0.47117686249999996</v>
      </c>
      <c r="J228" s="144">
        <f t="shared" si="114"/>
        <v>8.1013012500000009E-2</v>
      </c>
      <c r="K228" s="166">
        <f t="shared" si="114"/>
        <v>0.43465431250000003</v>
      </c>
      <c r="L228" s="284">
        <f t="shared" si="114"/>
        <v>-6.3768412499999982E-2</v>
      </c>
      <c r="M228" s="160"/>
      <c r="N228" s="173"/>
      <c r="O228" s="186"/>
    </row>
    <row r="229" spans="1:15" s="174" customFormat="1" ht="19.5" thickBot="1" x14ac:dyDescent="0.35">
      <c r="A229" s="206"/>
      <c r="B229" s="202" t="s">
        <v>94</v>
      </c>
      <c r="C229" s="203">
        <f t="shared" ref="C229" si="115">_xlfn.STDEV.S(C220:C227)</f>
        <v>5.1459204563724548E-2</v>
      </c>
      <c r="D229" s="203">
        <f>_xlfn.STDEV.S(D220:D227)</f>
        <v>8.8526893119419608E-2</v>
      </c>
      <c r="E229" s="203">
        <f t="shared" ref="E229:L229" si="116">_xlfn.STDEV.S(E220:E227)</f>
        <v>3.0806422651778315E-2</v>
      </c>
      <c r="F229" s="203">
        <f t="shared" si="116"/>
        <v>0.16035681791340928</v>
      </c>
      <c r="G229" s="203">
        <f t="shared" si="116"/>
        <v>0.1740104456611313</v>
      </c>
      <c r="H229" s="203">
        <f t="shared" si="116"/>
        <v>0.39975736735507716</v>
      </c>
      <c r="I229" s="203">
        <f t="shared" si="116"/>
        <v>0.39356772249237015</v>
      </c>
      <c r="J229" s="203">
        <f t="shared" si="116"/>
        <v>0.36912996447154506</v>
      </c>
      <c r="K229" s="203">
        <f t="shared" si="116"/>
        <v>0.12698085822717442</v>
      </c>
      <c r="L229" s="203">
        <f t="shared" si="116"/>
        <v>0.22600274140498156</v>
      </c>
      <c r="M229" s="161">
        <f>SUM(D229:L229)</f>
        <v>1.9691392332968869</v>
      </c>
      <c r="N229" s="177"/>
      <c r="O229" s="187" t="s">
        <v>95</v>
      </c>
    </row>
    <row r="230" spans="1:15" s="174" customFormat="1" ht="19.5" thickBot="1" x14ac:dyDescent="0.35">
      <c r="A230" s="206"/>
      <c r="B230" s="141" t="s">
        <v>96</v>
      </c>
      <c r="C230" s="142">
        <f>ABS(C228)/C229</f>
        <v>11.828664427687059</v>
      </c>
      <c r="D230" s="144">
        <f t="shared" ref="D230:L230" si="117">ABS(D228)/D229</f>
        <v>4.3215116505210087E-2</v>
      </c>
      <c r="E230" s="144">
        <f t="shared" si="117"/>
        <v>0.81211961164065227</v>
      </c>
      <c r="F230" s="144">
        <f t="shared" si="117"/>
        <v>1.4260475667675225</v>
      </c>
      <c r="G230" s="144">
        <f t="shared" si="117"/>
        <v>0.21536429814667693</v>
      </c>
      <c r="H230" s="144">
        <f t="shared" si="117"/>
        <v>0.29628178158076846</v>
      </c>
      <c r="I230" s="152">
        <f t="shared" si="117"/>
        <v>1.197193864161801</v>
      </c>
      <c r="J230" s="144">
        <f t="shared" si="117"/>
        <v>0.21947016037015607</v>
      </c>
      <c r="K230" s="410">
        <f t="shared" si="117"/>
        <v>3.4229908237222975</v>
      </c>
      <c r="L230" s="144">
        <f t="shared" si="117"/>
        <v>0.28215769465261187</v>
      </c>
      <c r="M230" s="163">
        <f>SUM(D230:L230)</f>
        <v>7.9148409175476955</v>
      </c>
      <c r="N230" s="178">
        <f>K230</f>
        <v>3.4229908237222975</v>
      </c>
      <c r="O230" s="188">
        <f>100*N230/M230</f>
        <v>43.247752663396099</v>
      </c>
    </row>
    <row r="232" spans="1:15" x14ac:dyDescent="0.25">
      <c r="D232" s="29">
        <v>3.0538099999999999E-2</v>
      </c>
      <c r="E232" s="29">
        <v>3.0621099999999998E-2</v>
      </c>
      <c r="F232" s="29">
        <v>0.41721059999999999</v>
      </c>
      <c r="G232" s="29">
        <v>0.3411787</v>
      </c>
      <c r="H232" s="29">
        <v>-3.5845500000000002E-2</v>
      </c>
      <c r="I232" s="29">
        <v>-0.40074349999999997</v>
      </c>
      <c r="J232" s="29">
        <v>0.51447659999999995</v>
      </c>
      <c r="K232" s="29">
        <v>-0.51673740000000001</v>
      </c>
      <c r="L232" s="29">
        <v>-0.1186519</v>
      </c>
    </row>
    <row r="233" spans="1:15" x14ac:dyDescent="0.25">
      <c r="D233" s="29">
        <v>-1.3032E-3</v>
      </c>
      <c r="E233" s="29">
        <v>-0.1131134</v>
      </c>
      <c r="F233" s="29">
        <v>-0.1599083</v>
      </c>
      <c r="G233" s="29">
        <v>-2.2417800000000002E-2</v>
      </c>
      <c r="H233" s="29">
        <v>0.14484369999999999</v>
      </c>
      <c r="I233" s="29">
        <v>-0.79563720000000004</v>
      </c>
      <c r="J233" s="29">
        <v>0.30729980000000001</v>
      </c>
      <c r="K233" s="29">
        <v>0.4501156</v>
      </c>
      <c r="L233" s="29">
        <v>-0.1003743</v>
      </c>
    </row>
    <row r="234" spans="1:15" x14ac:dyDescent="0.25">
      <c r="D234" s="37">
        <f>D232*-1</f>
        <v>-3.0538099999999999E-2</v>
      </c>
      <c r="E234" s="37">
        <f t="shared" ref="E234:L234" si="118">E232*-1</f>
        <v>-3.0621099999999998E-2</v>
      </c>
      <c r="F234" s="37">
        <f t="shared" si="118"/>
        <v>-0.41721059999999999</v>
      </c>
      <c r="G234" s="37">
        <f t="shared" si="118"/>
        <v>-0.3411787</v>
      </c>
      <c r="H234" s="37">
        <f t="shared" si="118"/>
        <v>3.5845500000000002E-2</v>
      </c>
      <c r="I234" s="37">
        <f t="shared" si="118"/>
        <v>0.40074349999999997</v>
      </c>
      <c r="J234" s="37">
        <f t="shared" si="118"/>
        <v>-0.51447659999999995</v>
      </c>
      <c r="K234" s="37">
        <f t="shared" si="118"/>
        <v>0.51673740000000001</v>
      </c>
      <c r="L234" s="37">
        <f t="shared" si="118"/>
        <v>0.1186519</v>
      </c>
    </row>
    <row r="235" spans="1:15" x14ac:dyDescent="0.25">
      <c r="D235" s="37">
        <f>D233*-1</f>
        <v>1.3032E-3</v>
      </c>
      <c r="E235" s="37">
        <f t="shared" ref="E235:L235" si="119">E233*-1</f>
        <v>0.1131134</v>
      </c>
      <c r="F235" s="37">
        <f t="shared" si="119"/>
        <v>0.1599083</v>
      </c>
      <c r="G235" s="37">
        <f t="shared" si="119"/>
        <v>2.2417800000000002E-2</v>
      </c>
      <c r="H235" s="37">
        <f t="shared" si="119"/>
        <v>-0.14484369999999999</v>
      </c>
      <c r="I235" s="37">
        <f t="shared" si="119"/>
        <v>0.79563720000000004</v>
      </c>
      <c r="J235" s="37">
        <f t="shared" si="119"/>
        <v>-0.30729980000000001</v>
      </c>
      <c r="K235" s="37">
        <f t="shared" si="119"/>
        <v>-0.4501156</v>
      </c>
      <c r="L235" s="37">
        <f t="shared" si="119"/>
        <v>0.1003743</v>
      </c>
    </row>
    <row r="236" spans="1:15" ht="15.75" thickBot="1" x14ac:dyDescent="0.3">
      <c r="D236" s="37"/>
      <c r="E236" s="37"/>
      <c r="F236" s="37"/>
      <c r="G236" s="37"/>
      <c r="H236" s="37"/>
      <c r="I236" s="37"/>
      <c r="J236" s="37"/>
      <c r="K236" s="37"/>
      <c r="L236" s="37"/>
    </row>
    <row r="237" spans="1:15" ht="19.5" thickBot="1" x14ac:dyDescent="0.35">
      <c r="A237" s="412"/>
      <c r="B237" s="309">
        <v>5</v>
      </c>
      <c r="C237" s="123" t="s">
        <v>86</v>
      </c>
      <c r="D237" s="414" t="s">
        <v>87</v>
      </c>
      <c r="E237" s="415"/>
      <c r="F237" s="415"/>
      <c r="G237" s="415"/>
      <c r="H237" s="415"/>
      <c r="I237" s="415"/>
      <c r="J237" s="415"/>
      <c r="K237" s="415"/>
      <c r="L237" s="416"/>
      <c r="M237" s="124" t="s">
        <v>88</v>
      </c>
      <c r="N237" s="124" t="s">
        <v>89</v>
      </c>
      <c r="O237" s="7"/>
    </row>
    <row r="238" spans="1:15" ht="19.5" thickBot="1" x14ac:dyDescent="0.35">
      <c r="A238" s="412"/>
      <c r="B238" s="310" t="s">
        <v>90</v>
      </c>
      <c r="C238" s="126" t="s">
        <v>91</v>
      </c>
      <c r="D238" s="123">
        <v>1</v>
      </c>
      <c r="E238" s="123">
        <v>2</v>
      </c>
      <c r="F238" s="183">
        <v>3</v>
      </c>
      <c r="G238" s="127">
        <v>4</v>
      </c>
      <c r="H238" s="123">
        <v>5</v>
      </c>
      <c r="I238" s="191">
        <v>6</v>
      </c>
      <c r="J238" s="123">
        <v>7</v>
      </c>
      <c r="K238" s="191">
        <v>8</v>
      </c>
      <c r="L238" s="123">
        <v>9</v>
      </c>
      <c r="M238" s="128" t="s">
        <v>92</v>
      </c>
      <c r="N238" s="128" t="s">
        <v>93</v>
      </c>
      <c r="O238" s="7"/>
    </row>
    <row r="239" spans="1:15" ht="18.75" x14ac:dyDescent="0.3">
      <c r="A239" s="412"/>
      <c r="B239" s="129">
        <v>2007</v>
      </c>
      <c r="C239" s="275">
        <v>0.61233369999999998</v>
      </c>
      <c r="D239" s="29">
        <v>-0.14174100000000001</v>
      </c>
      <c r="E239" s="29">
        <v>-3.67906E-2</v>
      </c>
      <c r="F239" s="29">
        <v>-0.3433908</v>
      </c>
      <c r="G239" s="29">
        <v>4.2922500000000002E-2</v>
      </c>
      <c r="H239" s="29">
        <v>0.3794882</v>
      </c>
      <c r="I239" s="29">
        <v>-0.66766519999999996</v>
      </c>
      <c r="J239" s="29">
        <v>2.6537000000000002E-3</v>
      </c>
      <c r="K239" s="29">
        <v>0.51436669999999995</v>
      </c>
      <c r="L239" s="29">
        <v>-6.6544300000000001E-2</v>
      </c>
      <c r="M239" s="130"/>
      <c r="N239" s="124"/>
      <c r="O239" s="7"/>
    </row>
    <row r="240" spans="1:15" ht="18.75" x14ac:dyDescent="0.3">
      <c r="A240" s="412"/>
      <c r="B240" s="129">
        <v>2008</v>
      </c>
      <c r="C240" s="274">
        <v>0.65136879999999997</v>
      </c>
      <c r="D240" s="29">
        <v>2.44792E-2</v>
      </c>
      <c r="E240" s="29">
        <v>-6.2781199999999995E-2</v>
      </c>
      <c r="F240" s="29">
        <v>-0.2761731</v>
      </c>
      <c r="G240" s="29">
        <v>0.12323199999999999</v>
      </c>
      <c r="H240" s="29">
        <v>0.21763759999999999</v>
      </c>
      <c r="I240" s="29">
        <v>-0.75374529999999995</v>
      </c>
      <c r="J240" s="29">
        <v>0.16328000000000001</v>
      </c>
      <c r="K240" s="29">
        <v>0.50669980000000003</v>
      </c>
      <c r="L240" s="29">
        <v>-7.1403999999999995E-2</v>
      </c>
      <c r="M240" s="131"/>
      <c r="N240" s="132"/>
      <c r="O240" s="7"/>
    </row>
    <row r="241" spans="1:15" ht="18.75" x14ac:dyDescent="0.3">
      <c r="A241" s="412"/>
      <c r="B241" s="129">
        <v>2009</v>
      </c>
      <c r="C241" s="211">
        <v>0.65513299999999997</v>
      </c>
      <c r="D241" s="29">
        <v>-4.8587499999999999E-2</v>
      </c>
      <c r="E241" s="29">
        <v>-3.5215499999999997E-2</v>
      </c>
      <c r="F241" s="29">
        <v>-0.3109962</v>
      </c>
      <c r="G241" s="29">
        <v>-1.47449E-2</v>
      </c>
      <c r="H241" s="29">
        <v>0.3228144</v>
      </c>
      <c r="I241" s="29">
        <v>-0.75593350000000004</v>
      </c>
      <c r="J241" s="29">
        <v>4.2492000000000002E-2</v>
      </c>
      <c r="K241" s="29">
        <v>0.46551619999999999</v>
      </c>
      <c r="L241" s="29">
        <v>7.2852799999999995E-2</v>
      </c>
      <c r="M241" s="131"/>
      <c r="N241" s="132"/>
      <c r="O241" s="7"/>
    </row>
    <row r="242" spans="1:15" ht="18.75" x14ac:dyDescent="0.3">
      <c r="A242" s="412"/>
      <c r="B242" s="129">
        <v>2010</v>
      </c>
      <c r="C242" s="275">
        <v>0.67223140000000003</v>
      </c>
      <c r="D242" s="29">
        <v>-5.3181699999999998E-2</v>
      </c>
      <c r="E242" s="29">
        <v>-3.6772600000000003E-2</v>
      </c>
      <c r="F242" s="29">
        <v>-0.2165021</v>
      </c>
      <c r="G242" s="29">
        <v>-8.3356999999999997E-3</v>
      </c>
      <c r="H242" s="29">
        <v>0.1495956</v>
      </c>
      <c r="I242" s="29">
        <v>-0.76384920000000001</v>
      </c>
      <c r="J242" s="29">
        <v>0.29681619999999997</v>
      </c>
      <c r="K242" s="29">
        <v>0.4824039</v>
      </c>
      <c r="L242" s="29">
        <v>-0.1490601</v>
      </c>
      <c r="M242" s="131"/>
      <c r="N242" s="132"/>
      <c r="O242" s="7"/>
    </row>
    <row r="243" spans="1:15" ht="18.75" x14ac:dyDescent="0.3">
      <c r="A243" s="412"/>
      <c r="B243" s="129">
        <v>2011</v>
      </c>
      <c r="C243" s="275">
        <v>0.57259879999999996</v>
      </c>
      <c r="D243" s="29">
        <v>9.0675599999999995E-2</v>
      </c>
      <c r="E243" s="29">
        <v>3.4670300000000001E-2</v>
      </c>
      <c r="F243" s="29">
        <v>-3.5832799999999998E-2</v>
      </c>
      <c r="G243" s="29">
        <v>-1.04939E-2</v>
      </c>
      <c r="H243" s="29">
        <v>-0.53834970000000004</v>
      </c>
      <c r="I243" s="29">
        <v>-0.38380029999999998</v>
      </c>
      <c r="J243" s="29">
        <v>0.38903280000000001</v>
      </c>
      <c r="K243" s="29">
        <v>0.52823390000000003</v>
      </c>
      <c r="L243" s="29">
        <v>-0.34882809999999997</v>
      </c>
      <c r="M243" s="131"/>
      <c r="N243" s="132"/>
      <c r="O243" s="7"/>
    </row>
    <row r="244" spans="1:15" ht="18.75" x14ac:dyDescent="0.3">
      <c r="A244" s="412"/>
      <c r="B244" s="129">
        <v>2012</v>
      </c>
      <c r="C244" s="275">
        <v>0.59963920000000004</v>
      </c>
      <c r="D244" s="29">
        <v>0.14067450000000001</v>
      </c>
      <c r="E244" s="29">
        <v>7.0372000000000004E-3</v>
      </c>
      <c r="F244" s="29">
        <v>5.6991399999999998E-2</v>
      </c>
      <c r="G244" s="29">
        <v>0.16080069999999999</v>
      </c>
      <c r="H244" s="29">
        <v>-0.33387489999999997</v>
      </c>
      <c r="I244" s="29">
        <v>-0.53762639999999995</v>
      </c>
      <c r="J244" s="29">
        <v>0.60196910000000003</v>
      </c>
      <c r="K244" s="29">
        <v>0.2407514</v>
      </c>
      <c r="L244" s="29">
        <v>-0.36085109999999998</v>
      </c>
      <c r="M244" s="131"/>
      <c r="N244" s="132"/>
      <c r="O244" s="7"/>
    </row>
    <row r="245" spans="1:15" ht="18.75" x14ac:dyDescent="0.3">
      <c r="A245" s="412"/>
      <c r="B245" s="129">
        <v>2013</v>
      </c>
      <c r="C245" s="275">
        <v>0.5915089</v>
      </c>
      <c r="D245" s="29">
        <v>3.0538099999999999E-2</v>
      </c>
      <c r="E245" s="29">
        <v>3.0621099999999998E-2</v>
      </c>
      <c r="F245" s="29">
        <v>0.41721059999999999</v>
      </c>
      <c r="G245" s="29">
        <v>0.3411787</v>
      </c>
      <c r="H245" s="29">
        <v>-3.5845500000000002E-2</v>
      </c>
      <c r="I245" s="29">
        <v>-0.40074349999999997</v>
      </c>
      <c r="J245" s="29">
        <v>0.51447659999999995</v>
      </c>
      <c r="K245" s="29">
        <v>-0.51673740000000001</v>
      </c>
      <c r="L245" s="29">
        <v>-0.1186519</v>
      </c>
      <c r="M245" s="131"/>
      <c r="N245" s="132"/>
      <c r="O245" s="7"/>
    </row>
    <row r="246" spans="1:15" ht="19.5" thickBot="1" x14ac:dyDescent="0.35">
      <c r="A246" s="412"/>
      <c r="B246" s="201">
        <v>2014</v>
      </c>
      <c r="C246" s="275">
        <v>0.51473550000000001</v>
      </c>
      <c r="D246" s="29">
        <v>-1.2386599999999999E-2</v>
      </c>
      <c r="E246" s="29">
        <v>-3.9674500000000001E-2</v>
      </c>
      <c r="F246" s="29">
        <v>-0.28629739999999998</v>
      </c>
      <c r="G246" s="29">
        <v>-0.25200709999999998</v>
      </c>
      <c r="H246" s="29">
        <v>0.7143699</v>
      </c>
      <c r="I246" s="29">
        <v>-0.30753849999999999</v>
      </c>
      <c r="J246" s="29">
        <v>-0.33366309999999999</v>
      </c>
      <c r="K246" s="29">
        <v>0.22252520000000001</v>
      </c>
      <c r="L246" s="29">
        <v>0.29503560000000001</v>
      </c>
      <c r="M246" s="131"/>
      <c r="N246" s="132"/>
      <c r="O246" s="7"/>
    </row>
    <row r="247" spans="1:15" ht="19.5" thickBot="1" x14ac:dyDescent="0.35">
      <c r="A247" s="412"/>
      <c r="B247" s="204" t="s">
        <v>84</v>
      </c>
      <c r="C247" s="152">
        <f>AVERAGE(C239:C246)</f>
        <v>0.60869366250000012</v>
      </c>
      <c r="D247" s="144">
        <f>AVERAGE(D239:D246)</f>
        <v>3.8088250000000001E-3</v>
      </c>
      <c r="E247" s="144">
        <f t="shared" ref="E247" si="120">AVERAGE(E239:E246)</f>
        <v>-1.7363225000000003E-2</v>
      </c>
      <c r="F247" s="144">
        <f t="shared" ref="F247" si="121">AVERAGE(F239:F246)</f>
        <v>-0.12437379999999998</v>
      </c>
      <c r="G247" s="144">
        <f t="shared" ref="G247" si="122">AVERAGE(G239:G246)</f>
        <v>4.7819037499999988E-2</v>
      </c>
      <c r="H247" s="144">
        <f t="shared" ref="H247" si="123">AVERAGE(H239:H246)</f>
        <v>0.10947944999999999</v>
      </c>
      <c r="I247" s="144">
        <f t="shared" ref="I247" si="124">AVERAGE(I239:I246)</f>
        <v>-0.57136273749999988</v>
      </c>
      <c r="J247" s="144">
        <f t="shared" ref="J247" si="125">AVERAGE(J239:J246)</f>
        <v>0.2096321625</v>
      </c>
      <c r="K247" s="144">
        <f t="shared" ref="K247" si="126">AVERAGE(K239:K246)</f>
        <v>0.30546996250000008</v>
      </c>
      <c r="L247" s="284">
        <f t="shared" ref="L247" si="127">AVERAGE(L239:L246)</f>
        <v>-9.343138749999999E-2</v>
      </c>
      <c r="M247" s="200"/>
      <c r="N247" s="173"/>
      <c r="O247" s="186"/>
    </row>
    <row r="248" spans="1:15" ht="19.5" thickBot="1" x14ac:dyDescent="0.35">
      <c r="A248" s="412"/>
      <c r="B248" s="202" t="s">
        <v>94</v>
      </c>
      <c r="C248" s="203">
        <f t="shared" ref="C248" si="128">_xlfn.STDEV.S(C239:C246)</f>
        <v>5.1459204563724548E-2</v>
      </c>
      <c r="D248" s="203">
        <f>_xlfn.STDEV.S(D239:D246)</f>
        <v>8.8527724711781677E-2</v>
      </c>
      <c r="E248" s="203">
        <f t="shared" ref="E248:L248" si="129">_xlfn.STDEV.S(E239:E246)</f>
        <v>3.6329444600754442E-2</v>
      </c>
      <c r="F248" s="203">
        <f t="shared" si="129"/>
        <v>0.26038234980354236</v>
      </c>
      <c r="G248" s="203">
        <f t="shared" si="129"/>
        <v>0.17108876178469415</v>
      </c>
      <c r="H248" s="203">
        <f t="shared" si="129"/>
        <v>0.40266638117813391</v>
      </c>
      <c r="I248" s="203">
        <f t="shared" si="129"/>
        <v>0.18848528890288194</v>
      </c>
      <c r="J248" s="203">
        <f t="shared" si="129"/>
        <v>0.30583334206126495</v>
      </c>
      <c r="K248" s="203">
        <f t="shared" si="129"/>
        <v>0.35411232188460412</v>
      </c>
      <c r="L248" s="203">
        <f t="shared" si="129"/>
        <v>0.21388800940102431</v>
      </c>
      <c r="M248" s="161">
        <f>SUM(D248:L248)</f>
        <v>2.0213136243286818</v>
      </c>
      <c r="N248" s="177"/>
      <c r="O248" s="187" t="s">
        <v>95</v>
      </c>
    </row>
    <row r="249" spans="1:15" ht="19.5" thickBot="1" x14ac:dyDescent="0.35">
      <c r="A249" s="412"/>
      <c r="B249" s="141" t="s">
        <v>96</v>
      </c>
      <c r="C249" s="142">
        <f>ABS(C247)/C248</f>
        <v>11.828664427687059</v>
      </c>
      <c r="D249" s="144">
        <f t="shared" ref="D249:L249" si="130">ABS(D247)/D248</f>
        <v>4.3024092310068193E-2</v>
      </c>
      <c r="E249" s="144">
        <f t="shared" si="130"/>
        <v>0.47793808000135041</v>
      </c>
      <c r="F249" s="144">
        <f t="shared" si="130"/>
        <v>0.47765833626526377</v>
      </c>
      <c r="G249" s="144">
        <f t="shared" si="130"/>
        <v>0.27949841357889788</v>
      </c>
      <c r="H249" s="144">
        <f t="shared" si="130"/>
        <v>0.27188624409040951</v>
      </c>
      <c r="I249" s="143">
        <f t="shared" si="130"/>
        <v>3.0313386303288508</v>
      </c>
      <c r="J249" s="144">
        <f t="shared" si="130"/>
        <v>0.6854457433813943</v>
      </c>
      <c r="K249" s="144">
        <f t="shared" si="130"/>
        <v>0.86263578989365042</v>
      </c>
      <c r="L249" s="144">
        <f t="shared" si="130"/>
        <v>0.43682386760083869</v>
      </c>
      <c r="M249" s="163">
        <f>SUM(D249:L249)</f>
        <v>6.5662491974507233</v>
      </c>
      <c r="N249" s="178">
        <f>I249</f>
        <v>3.0313386303288508</v>
      </c>
      <c r="O249" s="188">
        <f>100*N249/M249</f>
        <v>46.165452135227156</v>
      </c>
    </row>
    <row r="251" spans="1:15" s="154" customFormat="1" x14ac:dyDescent="0.25"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</row>
    <row r="252" spans="1:15" ht="15.75" thickBot="1" x14ac:dyDescent="0.3"/>
    <row r="253" spans="1:15" ht="19.5" thickBot="1" x14ac:dyDescent="0.35">
      <c r="B253" s="155">
        <v>6</v>
      </c>
      <c r="C253" s="123" t="s">
        <v>86</v>
      </c>
      <c r="D253" s="414" t="s">
        <v>87</v>
      </c>
      <c r="E253" s="415"/>
      <c r="F253" s="415"/>
      <c r="G253" s="415"/>
      <c r="H253" s="415"/>
      <c r="I253" s="415"/>
      <c r="J253" s="415"/>
      <c r="K253" s="415"/>
      <c r="L253" s="415"/>
      <c r="M253" s="168" t="s">
        <v>88</v>
      </c>
      <c r="N253" s="168" t="s">
        <v>89</v>
      </c>
      <c r="O253" s="7"/>
    </row>
    <row r="254" spans="1:15" ht="19.5" thickBot="1" x14ac:dyDescent="0.35">
      <c r="B254" s="156" t="s">
        <v>90</v>
      </c>
      <c r="C254" s="126" t="s">
        <v>91</v>
      </c>
      <c r="D254" s="123">
        <v>1</v>
      </c>
      <c r="E254" s="123">
        <v>2</v>
      </c>
      <c r="F254" s="123">
        <v>3</v>
      </c>
      <c r="G254" s="194">
        <v>4</v>
      </c>
      <c r="H254" s="123">
        <v>5</v>
      </c>
      <c r="I254" s="127">
        <v>6</v>
      </c>
      <c r="J254" s="123">
        <v>7</v>
      </c>
      <c r="K254" s="127">
        <v>8</v>
      </c>
      <c r="L254" s="123">
        <v>9</v>
      </c>
      <c r="M254" s="157" t="s">
        <v>92</v>
      </c>
      <c r="N254" s="157" t="s">
        <v>93</v>
      </c>
      <c r="O254" s="7"/>
    </row>
    <row r="255" spans="1:15" ht="18.75" x14ac:dyDescent="0.3">
      <c r="B255" s="129">
        <v>2007</v>
      </c>
      <c r="C255" s="193">
        <v>0.48279050000000001</v>
      </c>
      <c r="D255" s="193">
        <v>7.6716999999999994E-2</v>
      </c>
      <c r="E255" s="193">
        <v>-0.1411452</v>
      </c>
      <c r="F255" s="193">
        <v>1.7141999999999999E-3</v>
      </c>
      <c r="G255" s="193">
        <v>0.22532540000000001</v>
      </c>
      <c r="H255" s="193">
        <v>0.6422234</v>
      </c>
      <c r="I255" s="193">
        <v>-8.3809599999999998E-2</v>
      </c>
      <c r="J255" s="193">
        <v>-0.1910734</v>
      </c>
      <c r="K255" s="193">
        <v>-0.53280919999999998</v>
      </c>
      <c r="L255" s="193">
        <v>0.42842560000000002</v>
      </c>
      <c r="M255" s="172"/>
      <c r="N255" s="168"/>
      <c r="O255" s="7"/>
    </row>
    <row r="256" spans="1:15" ht="18.75" x14ac:dyDescent="0.3">
      <c r="B256" s="129">
        <v>2008</v>
      </c>
      <c r="C256" s="193">
        <v>0.50337489999999996</v>
      </c>
      <c r="D256" s="193">
        <v>-2.3018400000000001E-2</v>
      </c>
      <c r="E256" s="193">
        <v>-0.1125917</v>
      </c>
      <c r="F256" s="193">
        <v>1.2940200000000001E-2</v>
      </c>
      <c r="G256" s="193">
        <v>0.21622520000000001</v>
      </c>
      <c r="H256" s="193">
        <v>0.69390529999999995</v>
      </c>
      <c r="I256" s="193">
        <v>-0.17869289999999999</v>
      </c>
      <c r="J256" s="193">
        <v>-0.14388680000000001</v>
      </c>
      <c r="K256" s="193">
        <v>-0.51243830000000001</v>
      </c>
      <c r="L256" s="193">
        <v>0.37833899999999998</v>
      </c>
      <c r="M256" s="172"/>
      <c r="N256" s="173"/>
      <c r="O256" s="7"/>
    </row>
    <row r="257" spans="1:15" ht="18.75" x14ac:dyDescent="0.3">
      <c r="B257" s="129">
        <v>2009</v>
      </c>
      <c r="C257" s="193">
        <v>0.54917349999999998</v>
      </c>
      <c r="D257" s="193">
        <v>-0.15693779999999999</v>
      </c>
      <c r="E257" s="193">
        <v>-3.04573E-2</v>
      </c>
      <c r="F257" s="193">
        <v>0.11944059999999999</v>
      </c>
      <c r="G257" s="193">
        <v>0.1785506</v>
      </c>
      <c r="H257" s="193">
        <v>0.68573099999999998</v>
      </c>
      <c r="I257" s="193">
        <v>-5.0686500000000002E-2</v>
      </c>
      <c r="J257" s="193">
        <v>-0.2405755</v>
      </c>
      <c r="K257" s="193">
        <v>-0.52399629999999997</v>
      </c>
      <c r="L257" s="193">
        <v>0.35078740000000003</v>
      </c>
      <c r="M257" s="174"/>
      <c r="N257" s="173"/>
      <c r="O257" s="7"/>
    </row>
    <row r="258" spans="1:15" ht="18.75" x14ac:dyDescent="0.3">
      <c r="B258" s="129">
        <v>2010</v>
      </c>
      <c r="C258" s="193">
        <v>0.50150240000000001</v>
      </c>
      <c r="D258" s="193">
        <v>-0.1118157</v>
      </c>
      <c r="E258" s="193">
        <v>-9.0976399999999999E-2</v>
      </c>
      <c r="F258" s="193">
        <v>0.1456373</v>
      </c>
      <c r="G258" s="193">
        <v>0.1560839</v>
      </c>
      <c r="H258" s="193">
        <v>0.72750029999999999</v>
      </c>
      <c r="I258" s="193">
        <v>-0.21595410000000001</v>
      </c>
      <c r="J258" s="193">
        <v>-0.1149833</v>
      </c>
      <c r="K258" s="193">
        <v>-0.49029460000000002</v>
      </c>
      <c r="L258" s="193">
        <v>0.32271549999999999</v>
      </c>
      <c r="M258" s="174"/>
      <c r="N258" s="173"/>
      <c r="O258" s="7"/>
    </row>
    <row r="259" spans="1:15" ht="18.75" x14ac:dyDescent="0.3">
      <c r="B259" s="129">
        <v>2011</v>
      </c>
      <c r="C259" s="193">
        <v>0.51622330000000005</v>
      </c>
      <c r="D259" s="193">
        <v>-4.6188600000000003E-2</v>
      </c>
      <c r="E259" s="193">
        <v>-3.6304000000000003E-2</v>
      </c>
      <c r="F259" s="193">
        <v>3.2433700000000003E-2</v>
      </c>
      <c r="G259" s="193">
        <v>0.1349998</v>
      </c>
      <c r="H259" s="193">
        <v>0.61606959999999999</v>
      </c>
      <c r="I259" s="193">
        <v>-0.73505379999999998</v>
      </c>
      <c r="J259" s="193">
        <v>0.2287611</v>
      </c>
      <c r="K259" s="193">
        <v>-6.9685899999999995E-2</v>
      </c>
      <c r="L259" s="193">
        <v>-1.5432E-2</v>
      </c>
      <c r="M259" s="174"/>
      <c r="N259" s="173"/>
      <c r="O259" s="7"/>
    </row>
    <row r="260" spans="1:15" ht="18.75" x14ac:dyDescent="0.3">
      <c r="B260" s="129">
        <v>2012</v>
      </c>
      <c r="C260" s="193">
        <v>0.48380299999999998</v>
      </c>
      <c r="D260" s="193">
        <v>-0.14337359999999999</v>
      </c>
      <c r="E260" s="193">
        <v>4.04961E-2</v>
      </c>
      <c r="F260" s="193">
        <v>7.8378699999999996E-2</v>
      </c>
      <c r="G260" s="193">
        <v>0.1457937</v>
      </c>
      <c r="H260" s="193">
        <v>0.70680299999999996</v>
      </c>
      <c r="I260" s="193">
        <v>-0.55754170000000003</v>
      </c>
      <c r="J260" s="193">
        <v>0.1120457</v>
      </c>
      <c r="K260" s="193">
        <v>-0.30807820000000002</v>
      </c>
      <c r="L260" s="193">
        <v>0.18032010000000001</v>
      </c>
      <c r="M260" s="175"/>
      <c r="N260" s="173"/>
      <c r="O260" s="7"/>
    </row>
    <row r="261" spans="1:15" ht="18.75" x14ac:dyDescent="0.3">
      <c r="B261" s="133" t="s">
        <v>84</v>
      </c>
      <c r="C261" s="134">
        <f>AVERAGE(C255:C260)</f>
        <v>0.50614459999999994</v>
      </c>
      <c r="D261" s="134">
        <f t="shared" ref="D261:L261" si="131">AVERAGE(D255:D260)</f>
        <v>-6.743618333333333E-2</v>
      </c>
      <c r="E261" s="134">
        <f t="shared" si="131"/>
        <v>-6.182975000000001E-2</v>
      </c>
      <c r="F261" s="134">
        <f t="shared" si="131"/>
        <v>6.5090783333333332E-2</v>
      </c>
      <c r="G261" s="159">
        <f t="shared" si="131"/>
        <v>0.17616309999999999</v>
      </c>
      <c r="H261" s="159">
        <f t="shared" si="131"/>
        <v>0.67870543333333322</v>
      </c>
      <c r="I261" s="134">
        <f t="shared" si="131"/>
        <v>-0.30362309999999998</v>
      </c>
      <c r="J261" s="134">
        <f t="shared" si="131"/>
        <v>-5.8285366666666692E-2</v>
      </c>
      <c r="K261" s="134">
        <f t="shared" si="131"/>
        <v>-0.40621708333333334</v>
      </c>
      <c r="L261" s="134">
        <f t="shared" si="131"/>
        <v>0.27419260000000001</v>
      </c>
      <c r="M261" s="160"/>
      <c r="N261" s="173"/>
      <c r="O261" s="7"/>
    </row>
    <row r="262" spans="1:15" ht="19.5" thickBot="1" x14ac:dyDescent="0.35">
      <c r="B262" s="133" t="s">
        <v>94</v>
      </c>
      <c r="C262" s="138">
        <f>_xlfn.STDEV.S(C255:C260)</f>
        <v>2.4604262903814046E-2</v>
      </c>
      <c r="D262" s="138">
        <f t="shared" ref="D262:L262" si="132">_xlfn.STDEV.S(D255:D260)</f>
        <v>8.8262236176530576E-2</v>
      </c>
      <c r="E262" s="138">
        <f t="shared" si="132"/>
        <v>6.6066054056550083E-2</v>
      </c>
      <c r="F262" s="138">
        <f t="shared" si="132"/>
        <v>5.902706565132361E-2</v>
      </c>
      <c r="G262" s="138">
        <f t="shared" si="132"/>
        <v>3.7543297004498863E-2</v>
      </c>
      <c r="H262" s="138">
        <f t="shared" si="132"/>
        <v>4.1725275727724866E-2</v>
      </c>
      <c r="I262" s="138">
        <f t="shared" si="132"/>
        <v>0.27791920090677436</v>
      </c>
      <c r="J262" s="138">
        <f t="shared" si="132"/>
        <v>0.18591017284583075</v>
      </c>
      <c r="K262" s="138">
        <f t="shared" si="132"/>
        <v>0.18500484390274116</v>
      </c>
      <c r="L262" s="138">
        <f t="shared" si="132"/>
        <v>0.16465113501875409</v>
      </c>
      <c r="M262" s="161">
        <f>SUM(D262:L262)</f>
        <v>1.1061092812907285</v>
      </c>
      <c r="N262" s="177"/>
      <c r="O262" s="47" t="s">
        <v>95</v>
      </c>
    </row>
    <row r="263" spans="1:15" ht="19.5" thickBot="1" x14ac:dyDescent="0.35">
      <c r="B263" s="141" t="s">
        <v>96</v>
      </c>
      <c r="C263" s="142">
        <f>ABS(C261)/C262</f>
        <v>20.571418943891207</v>
      </c>
      <c r="D263" s="144">
        <f t="shared" ref="D263:L263" si="133">ABS(D261)/D262</f>
        <v>0.7640434488704354</v>
      </c>
      <c r="E263" s="144">
        <f t="shared" si="133"/>
        <v>0.93587774966968729</v>
      </c>
      <c r="F263" s="144">
        <f t="shared" si="133"/>
        <v>1.1027277506530389</v>
      </c>
      <c r="G263" s="143">
        <f t="shared" si="133"/>
        <v>4.6922650394527183</v>
      </c>
      <c r="H263" s="143">
        <f t="shared" si="133"/>
        <v>16.266050289569666</v>
      </c>
      <c r="I263" s="144">
        <f t="shared" si="133"/>
        <v>1.0924869494779808</v>
      </c>
      <c r="J263" s="144">
        <f t="shared" si="133"/>
        <v>0.31351359516512767</v>
      </c>
      <c r="K263" s="144">
        <f t="shared" si="133"/>
        <v>2.1957105271626594</v>
      </c>
      <c r="L263" s="144">
        <f t="shared" si="133"/>
        <v>1.6652943204355617</v>
      </c>
      <c r="M263" s="163">
        <f>SUM(D263:L263)</f>
        <v>29.027969670456873</v>
      </c>
      <c r="N263" s="178">
        <f>H263+G263</f>
        <v>20.958315329022383</v>
      </c>
      <c r="O263" s="147">
        <f>100*N263/M263</f>
        <v>72.200417621190525</v>
      </c>
    </row>
    <row r="265" spans="1:15" x14ac:dyDescent="0.25">
      <c r="D265" s="193">
        <v>0.14337359999999999</v>
      </c>
      <c r="E265" s="193">
        <v>-4.04961E-2</v>
      </c>
      <c r="F265" s="193">
        <v>-7.8378699999999996E-2</v>
      </c>
      <c r="G265" s="193">
        <v>-0.1457937</v>
      </c>
      <c r="H265" s="193">
        <v>-0.70680299999999996</v>
      </c>
      <c r="I265" s="193">
        <v>0.55754170000000003</v>
      </c>
      <c r="J265" s="193">
        <v>-0.1120457</v>
      </c>
      <c r="K265" s="193">
        <v>0.30807820000000002</v>
      </c>
      <c r="L265" s="193">
        <v>-0.18032010000000001</v>
      </c>
    </row>
    <row r="266" spans="1:15" x14ac:dyDescent="0.25">
      <c r="D266" s="149">
        <f>D265*-1</f>
        <v>-0.14337359999999999</v>
      </c>
      <c r="E266" s="149">
        <f t="shared" ref="E266" si="134">E265*-1</f>
        <v>4.04961E-2</v>
      </c>
      <c r="F266" s="149">
        <f t="shared" ref="F266" si="135">F265*-1</f>
        <v>7.8378699999999996E-2</v>
      </c>
      <c r="G266" s="149">
        <f t="shared" ref="G266" si="136">G265*-1</f>
        <v>0.1457937</v>
      </c>
      <c r="H266" s="149">
        <f t="shared" ref="H266" si="137">H265*-1</f>
        <v>0.70680299999999996</v>
      </c>
      <c r="I266" s="149">
        <f t="shared" ref="I266" si="138">I265*-1</f>
        <v>-0.55754170000000003</v>
      </c>
      <c r="J266" s="149">
        <f t="shared" ref="J266" si="139">J265*-1</f>
        <v>0.1120457</v>
      </c>
      <c r="K266" s="149">
        <f t="shared" ref="K266" si="140">K265*-1</f>
        <v>-0.30807820000000002</v>
      </c>
      <c r="L266" s="149">
        <f t="shared" ref="L266" si="141">L265*-1</f>
        <v>0.18032010000000001</v>
      </c>
    </row>
    <row r="267" spans="1:15" ht="15.75" thickBot="1" x14ac:dyDescent="0.3"/>
    <row r="268" spans="1:15" ht="19.5" thickBot="1" x14ac:dyDescent="0.35">
      <c r="A268" s="158"/>
      <c r="B268" s="122">
        <v>6</v>
      </c>
      <c r="C268" s="123" t="s">
        <v>86</v>
      </c>
      <c r="D268" s="414" t="s">
        <v>87</v>
      </c>
      <c r="E268" s="415"/>
      <c r="F268" s="415"/>
      <c r="G268" s="415"/>
      <c r="H268" s="415"/>
      <c r="I268" s="415"/>
      <c r="J268" s="415"/>
      <c r="K268" s="415"/>
      <c r="L268" s="416"/>
      <c r="M268" s="124" t="s">
        <v>88</v>
      </c>
      <c r="N268" s="124" t="s">
        <v>89</v>
      </c>
      <c r="O268" s="7"/>
    </row>
    <row r="269" spans="1:15" ht="19.5" thickBot="1" x14ac:dyDescent="0.35">
      <c r="A269" s="158"/>
      <c r="B269" s="125" t="s">
        <v>90</v>
      </c>
      <c r="C269" s="126" t="s">
        <v>91</v>
      </c>
      <c r="D269" s="180">
        <v>1</v>
      </c>
      <c r="E269" s="180">
        <v>2</v>
      </c>
      <c r="F269" s="180">
        <v>3</v>
      </c>
      <c r="G269" s="190">
        <v>4</v>
      </c>
      <c r="H269" s="287">
        <v>5</v>
      </c>
      <c r="I269" s="127">
        <v>6</v>
      </c>
      <c r="J269" s="123">
        <v>7</v>
      </c>
      <c r="K269" s="127">
        <v>8</v>
      </c>
      <c r="L269" s="123">
        <v>9</v>
      </c>
      <c r="M269" s="128" t="s">
        <v>92</v>
      </c>
      <c r="N269" s="128" t="s">
        <v>93</v>
      </c>
      <c r="O269" s="7"/>
    </row>
    <row r="270" spans="1:15" ht="18.75" x14ac:dyDescent="0.3">
      <c r="A270" s="158"/>
      <c r="B270" s="129">
        <v>2007</v>
      </c>
      <c r="C270" s="275">
        <v>0.48279</v>
      </c>
      <c r="D270" s="29">
        <v>-7.6717099999999996E-2</v>
      </c>
      <c r="E270" s="29">
        <v>0.14114570000000001</v>
      </c>
      <c r="F270" s="29">
        <v>-1.7132E-3</v>
      </c>
      <c r="G270" s="29">
        <v>-0.22532479999999999</v>
      </c>
      <c r="H270" s="29">
        <v>-0.64222409999999996</v>
      </c>
      <c r="I270" s="29">
        <v>8.3809700000000001E-2</v>
      </c>
      <c r="J270" s="29">
        <v>0.19107350000000001</v>
      </c>
      <c r="K270" s="29">
        <v>0.53280859999999997</v>
      </c>
      <c r="L270" s="29">
        <v>-0.42842530000000001</v>
      </c>
      <c r="M270" s="130"/>
      <c r="N270" s="124"/>
      <c r="O270" s="7"/>
    </row>
    <row r="271" spans="1:15" ht="18.75" x14ac:dyDescent="0.3">
      <c r="A271" s="158"/>
      <c r="B271" s="129">
        <v>2008</v>
      </c>
      <c r="C271" s="274">
        <v>0.48444860000000001</v>
      </c>
      <c r="D271" s="29">
        <v>1.6215799999999999E-2</v>
      </c>
      <c r="E271" s="29">
        <v>0.11510629999999999</v>
      </c>
      <c r="F271" s="29">
        <v>-1.11608E-2</v>
      </c>
      <c r="G271" s="29">
        <v>-0.21806819999999999</v>
      </c>
      <c r="H271" s="29">
        <v>-0.69742269999999995</v>
      </c>
      <c r="I271" s="29">
        <v>0.17041139999999999</v>
      </c>
      <c r="J271" s="29">
        <v>0.157412</v>
      </c>
      <c r="K271" s="29">
        <v>0.51039319999999999</v>
      </c>
      <c r="L271" s="29">
        <v>-0.37160609999999999</v>
      </c>
      <c r="M271" s="131"/>
      <c r="N271" s="132"/>
      <c r="O271" s="7"/>
    </row>
    <row r="272" spans="1:15" ht="18.75" x14ac:dyDescent="0.3">
      <c r="A272" s="158"/>
      <c r="B272" s="129">
        <v>2009</v>
      </c>
      <c r="C272" s="211">
        <v>0.54917380000000005</v>
      </c>
      <c r="D272" s="29">
        <v>0.15693869999999999</v>
      </c>
      <c r="E272" s="29">
        <v>3.0456199999999999E-2</v>
      </c>
      <c r="F272" s="29">
        <v>-0.1194418</v>
      </c>
      <c r="G272" s="29">
        <v>-0.17855070000000001</v>
      </c>
      <c r="H272" s="29">
        <v>-0.68572949999999999</v>
      </c>
      <c r="I272" s="29">
        <v>5.0684100000000003E-2</v>
      </c>
      <c r="J272" s="29">
        <v>0.2405755</v>
      </c>
      <c r="K272" s="29">
        <v>0.52399790000000002</v>
      </c>
      <c r="L272" s="29">
        <v>-0.35078730000000002</v>
      </c>
      <c r="M272" s="131"/>
      <c r="N272" s="132"/>
      <c r="O272" s="7"/>
    </row>
    <row r="273" spans="1:15" ht="18.75" x14ac:dyDescent="0.3">
      <c r="A273" s="158"/>
      <c r="B273" s="129">
        <v>2010</v>
      </c>
      <c r="C273" s="275">
        <v>0.49823899999999999</v>
      </c>
      <c r="D273" s="29">
        <v>4.4523000000000002E-3</v>
      </c>
      <c r="E273" s="29">
        <v>0.1219713</v>
      </c>
      <c r="F273" s="29">
        <v>-0.1035408</v>
      </c>
      <c r="G273" s="29">
        <v>-0.19570000000000001</v>
      </c>
      <c r="H273" s="29">
        <v>-0.71637989999999996</v>
      </c>
      <c r="I273" s="29">
        <v>0.2336105</v>
      </c>
      <c r="J273" s="29">
        <v>0.1087439</v>
      </c>
      <c r="K273" s="29">
        <v>0.47174139999999998</v>
      </c>
      <c r="L273" s="29">
        <v>-0.3659847</v>
      </c>
      <c r="M273" s="131"/>
      <c r="N273" s="132"/>
      <c r="O273" s="7"/>
    </row>
    <row r="274" spans="1:15" ht="18.75" x14ac:dyDescent="0.3">
      <c r="A274" s="158"/>
      <c r="B274" s="129">
        <v>2011</v>
      </c>
      <c r="C274" s="275">
        <v>0.5162236</v>
      </c>
      <c r="D274" s="29">
        <v>4.6188199999999999E-2</v>
      </c>
      <c r="E274" s="29">
        <v>3.6304299999999998E-2</v>
      </c>
      <c r="F274" s="29">
        <v>-3.2434299999999999E-2</v>
      </c>
      <c r="G274" s="29">
        <v>-0.13500010000000001</v>
      </c>
      <c r="H274" s="29">
        <v>-0.61606709999999998</v>
      </c>
      <c r="I274" s="29">
        <v>0.73505549999999997</v>
      </c>
      <c r="J274" s="29">
        <v>-0.22876270000000001</v>
      </c>
      <c r="K274" s="29">
        <v>6.9683599999999998E-2</v>
      </c>
      <c r="L274" s="29">
        <v>1.54337E-2</v>
      </c>
      <c r="M274" s="131"/>
      <c r="N274" s="132"/>
      <c r="O274" s="7"/>
    </row>
    <row r="275" spans="1:15" ht="18.75" x14ac:dyDescent="0.3">
      <c r="A275" s="158"/>
      <c r="B275" s="129">
        <v>2012</v>
      </c>
      <c r="C275" s="275">
        <v>0.48380250000000002</v>
      </c>
      <c r="D275" s="29">
        <v>0.14337250000000001</v>
      </c>
      <c r="E275" s="29">
        <v>-4.0495799999999998E-2</v>
      </c>
      <c r="F275" s="29">
        <v>-7.83779E-2</v>
      </c>
      <c r="G275" s="29">
        <v>-0.1457939</v>
      </c>
      <c r="H275" s="29">
        <v>-0.70680270000000001</v>
      </c>
      <c r="I275" s="29">
        <v>0.55754060000000005</v>
      </c>
      <c r="J275" s="29">
        <v>-0.1120464</v>
      </c>
      <c r="K275" s="29">
        <v>0.30808029999999997</v>
      </c>
      <c r="L275" s="29">
        <v>-0.18032190000000001</v>
      </c>
      <c r="M275" s="131"/>
      <c r="N275" s="132"/>
      <c r="O275" s="7"/>
    </row>
    <row r="276" spans="1:15" ht="18.75" x14ac:dyDescent="0.3">
      <c r="A276" s="158"/>
      <c r="B276" s="129">
        <v>2013</v>
      </c>
      <c r="C276" s="275">
        <v>0.49902740000000001</v>
      </c>
      <c r="D276" s="29">
        <v>-5.6920900000000003E-2</v>
      </c>
      <c r="E276" s="29">
        <v>5.4393799999999999E-2</v>
      </c>
      <c r="F276" s="29">
        <v>-0.117553</v>
      </c>
      <c r="G276" s="29">
        <v>-5.1100199999999998E-2</v>
      </c>
      <c r="H276" s="29">
        <v>0.76547659999999995</v>
      </c>
      <c r="I276" s="29">
        <v>-0.37141000000000002</v>
      </c>
      <c r="J276" s="29">
        <v>-0.21428990000000001</v>
      </c>
      <c r="K276" s="29">
        <v>-0.20107420000000001</v>
      </c>
      <c r="L276" s="29">
        <v>0.40880379999999999</v>
      </c>
      <c r="M276" s="131"/>
      <c r="N276" s="132"/>
      <c r="O276" s="7"/>
    </row>
    <row r="277" spans="1:15" ht="19.5" thickBot="1" x14ac:dyDescent="0.35">
      <c r="A277" s="158"/>
      <c r="B277" s="129">
        <v>2014</v>
      </c>
      <c r="C277" s="275">
        <v>0.46653739999999999</v>
      </c>
      <c r="D277" s="29">
        <v>-9.4361299999999995E-2</v>
      </c>
      <c r="E277" s="29">
        <v>1.9753000000000001E-3</v>
      </c>
      <c r="F277" s="29">
        <v>2.0254000000000001E-2</v>
      </c>
      <c r="G277" s="29">
        <v>-8.9230799999999999E-2</v>
      </c>
      <c r="H277" s="29">
        <v>6.4118599999999998E-2</v>
      </c>
      <c r="I277" s="29">
        <v>0.73125879999999999</v>
      </c>
      <c r="J277" s="29">
        <v>-0.46462330000000002</v>
      </c>
      <c r="K277" s="29">
        <v>-0.37074020000000002</v>
      </c>
      <c r="L277" s="29">
        <v>0.30090840000000002</v>
      </c>
      <c r="M277" s="131"/>
      <c r="N277" s="132"/>
      <c r="O277" s="7"/>
    </row>
    <row r="278" spans="1:15" ht="19.5" thickBot="1" x14ac:dyDescent="0.35">
      <c r="A278" s="158"/>
      <c r="B278" s="204" t="s">
        <v>84</v>
      </c>
      <c r="C278" s="152">
        <f>AVERAGE(C270:C277)</f>
        <v>0.4975302875</v>
      </c>
      <c r="D278" s="152">
        <f>AVERAGE(D270:D277)</f>
        <v>1.7396025000000002E-2</v>
      </c>
      <c r="E278" s="152">
        <f t="shared" ref="E278" si="142">AVERAGE(E270:E277)</f>
        <v>5.7607137500000009E-2</v>
      </c>
      <c r="F278" s="152">
        <f t="shared" ref="F278" si="143">AVERAGE(F270:F277)</f>
        <v>-5.5495975000000003E-2</v>
      </c>
      <c r="G278" s="152">
        <f t="shared" ref="G278" si="144">AVERAGE(G270:G277)</f>
        <v>-0.15484608749999998</v>
      </c>
      <c r="H278" s="152">
        <f t="shared" ref="H278" si="145">AVERAGE(H270:H277)</f>
        <v>-0.40437885000000007</v>
      </c>
      <c r="I278" s="144">
        <f t="shared" ref="I278" si="146">AVERAGE(I270:I277)</f>
        <v>0.27387007500000005</v>
      </c>
      <c r="J278" s="152">
        <f t="shared" ref="J278" si="147">AVERAGE(J270:J277)</f>
        <v>-4.0239674999999989E-2</v>
      </c>
      <c r="K278" s="152">
        <f t="shared" ref="K278" si="148">AVERAGE(K270:K277)</f>
        <v>0.23061132499999995</v>
      </c>
      <c r="L278" s="205">
        <f t="shared" ref="L278" si="149">AVERAGE(L270:L277)</f>
        <v>-0.12149742499999999</v>
      </c>
      <c r="M278" s="160"/>
      <c r="N278" s="173"/>
      <c r="O278" s="186"/>
    </row>
    <row r="279" spans="1:15" ht="19.5" thickBot="1" x14ac:dyDescent="0.35">
      <c r="A279" s="158"/>
      <c r="B279" s="202" t="s">
        <v>94</v>
      </c>
      <c r="C279" s="203">
        <f t="shared" ref="C279" si="150">_xlfn.STDEV.S(C270:C277)</f>
        <v>2.5513732390529151E-2</v>
      </c>
      <c r="D279" s="203">
        <f>_xlfn.STDEV.S(D270:D277)</f>
        <v>9.5026415890240745E-2</v>
      </c>
      <c r="E279" s="203">
        <f t="shared" ref="E279:L279" si="151">_xlfn.STDEV.S(E270:E277)</f>
        <v>6.3637352067812167E-2</v>
      </c>
      <c r="F279" s="203">
        <f t="shared" si="151"/>
        <v>5.5933793494828715E-2</v>
      </c>
      <c r="G279" s="203">
        <f t="shared" si="151"/>
        <v>6.180570441796826E-2</v>
      </c>
      <c r="H279" s="203">
        <f t="shared" si="151"/>
        <v>0.54027395685826429</v>
      </c>
      <c r="I279" s="203">
        <f t="shared" si="151"/>
        <v>0.38116573829112238</v>
      </c>
      <c r="J279" s="203">
        <f t="shared" si="151"/>
        <v>0.25205365539617464</v>
      </c>
      <c r="K279" s="203">
        <f t="shared" si="151"/>
        <v>0.35731053119725564</v>
      </c>
      <c r="L279" s="203">
        <f t="shared" si="151"/>
        <v>0.32753701345037439</v>
      </c>
      <c r="M279" s="161">
        <f>SUM(D279:L279)</f>
        <v>2.1347441610640412</v>
      </c>
      <c r="N279" s="177"/>
      <c r="O279" s="187" t="s">
        <v>95</v>
      </c>
    </row>
    <row r="280" spans="1:15" ht="19.5" thickBot="1" x14ac:dyDescent="0.35">
      <c r="A280" s="158"/>
      <c r="B280" s="141" t="s">
        <v>96</v>
      </c>
      <c r="C280" s="142">
        <f>ABS(C278)/C279</f>
        <v>19.500490162885232</v>
      </c>
      <c r="D280" s="144">
        <f t="shared" ref="D280:L280" si="152">ABS(D278)/D279</f>
        <v>0.18306514916960664</v>
      </c>
      <c r="E280" s="144">
        <f t="shared" si="152"/>
        <v>0.90524095720723352</v>
      </c>
      <c r="F280" s="144">
        <f t="shared" si="152"/>
        <v>0.99217255852905473</v>
      </c>
      <c r="G280" s="285">
        <f t="shared" si="152"/>
        <v>2.5053688645442063</v>
      </c>
      <c r="H280" s="286">
        <f t="shared" si="152"/>
        <v>0.74847000279542442</v>
      </c>
      <c r="I280" s="152">
        <f t="shared" si="152"/>
        <v>0.71850653793764307</v>
      </c>
      <c r="J280" s="144">
        <f t="shared" si="152"/>
        <v>0.15964725818695941</v>
      </c>
      <c r="K280" s="152">
        <f t="shared" si="152"/>
        <v>0.64540869877884854</v>
      </c>
      <c r="L280" s="144">
        <f t="shared" si="152"/>
        <v>0.37094258056550378</v>
      </c>
      <c r="M280" s="163">
        <f>SUM(D280:L280)</f>
        <v>7.2288226077144806</v>
      </c>
      <c r="N280" s="178">
        <f>G280</f>
        <v>2.5053688645442063</v>
      </c>
      <c r="O280" s="188">
        <f>100*N280/M280</f>
        <v>34.658048765375952</v>
      </c>
    </row>
    <row r="281" spans="1:15" x14ac:dyDescent="0.25">
      <c r="A281" s="158"/>
    </row>
    <row r="282" spans="1:15" x14ac:dyDescent="0.25">
      <c r="D282" s="29">
        <v>4.6188199999999999E-2</v>
      </c>
      <c r="E282" s="29">
        <v>3.6304299999999998E-2</v>
      </c>
      <c r="F282" s="29">
        <v>-3.2434299999999999E-2</v>
      </c>
      <c r="G282" s="29">
        <v>-0.13500010000000001</v>
      </c>
      <c r="H282" s="29">
        <v>-0.61606709999999998</v>
      </c>
      <c r="I282" s="29">
        <v>0.73505549999999997</v>
      </c>
      <c r="J282" s="29">
        <v>-0.22876270000000001</v>
      </c>
      <c r="K282" s="29">
        <v>6.9683599999999998E-2</v>
      </c>
      <c r="L282" s="29">
        <v>1.54337E-2</v>
      </c>
    </row>
    <row r="283" spans="1:15" x14ac:dyDescent="0.25">
      <c r="D283" s="29">
        <v>-0.14337250000000001</v>
      </c>
      <c r="E283" s="29">
        <v>4.0495799999999998E-2</v>
      </c>
      <c r="F283" s="29">
        <v>7.83779E-2</v>
      </c>
      <c r="G283" s="29">
        <v>0.1457939</v>
      </c>
      <c r="H283" s="29">
        <v>0.70680270000000001</v>
      </c>
      <c r="I283" s="29">
        <v>-0.55754060000000005</v>
      </c>
      <c r="J283" s="29">
        <v>0.1120464</v>
      </c>
      <c r="K283" s="29">
        <v>-0.30808029999999997</v>
      </c>
      <c r="L283" s="29">
        <v>0.18032190000000001</v>
      </c>
    </row>
    <row r="284" spans="1:15" x14ac:dyDescent="0.25">
      <c r="D284" s="36">
        <f>D282*-1</f>
        <v>-4.6188199999999999E-2</v>
      </c>
      <c r="E284" s="36">
        <f t="shared" ref="E284:L284" si="153">E282*-1</f>
        <v>-3.6304299999999998E-2</v>
      </c>
      <c r="F284" s="36">
        <f t="shared" si="153"/>
        <v>3.2434299999999999E-2</v>
      </c>
      <c r="G284" s="36">
        <f t="shared" si="153"/>
        <v>0.13500010000000001</v>
      </c>
      <c r="H284" s="36">
        <f t="shared" si="153"/>
        <v>0.61606709999999998</v>
      </c>
      <c r="I284" s="36">
        <f t="shared" si="153"/>
        <v>-0.73505549999999997</v>
      </c>
      <c r="J284" s="36">
        <f t="shared" si="153"/>
        <v>0.22876270000000001</v>
      </c>
      <c r="K284" s="36">
        <f t="shared" si="153"/>
        <v>-6.9683599999999998E-2</v>
      </c>
      <c r="L284" s="36">
        <f t="shared" si="153"/>
        <v>-1.54337E-2</v>
      </c>
    </row>
    <row r="285" spans="1:15" x14ac:dyDescent="0.25">
      <c r="D285" s="36">
        <f>D283*-1</f>
        <v>0.14337250000000001</v>
      </c>
      <c r="E285" s="36">
        <f t="shared" ref="E285:L285" si="154">E283*-1</f>
        <v>-4.0495799999999998E-2</v>
      </c>
      <c r="F285" s="36">
        <f t="shared" si="154"/>
        <v>-7.83779E-2</v>
      </c>
      <c r="G285" s="36">
        <f t="shared" si="154"/>
        <v>-0.1457939</v>
      </c>
      <c r="H285" s="36">
        <f t="shared" si="154"/>
        <v>-0.70680270000000001</v>
      </c>
      <c r="I285" s="36">
        <f t="shared" si="154"/>
        <v>0.55754060000000005</v>
      </c>
      <c r="J285" s="36">
        <f t="shared" si="154"/>
        <v>-0.1120464</v>
      </c>
      <c r="K285" s="36">
        <f t="shared" si="154"/>
        <v>0.30808029999999997</v>
      </c>
      <c r="L285" s="36">
        <f t="shared" si="154"/>
        <v>-0.18032190000000001</v>
      </c>
    </row>
    <row r="286" spans="1:15" ht="15.75" thickBot="1" x14ac:dyDescent="0.3"/>
    <row r="287" spans="1:15" ht="19.5" thickBot="1" x14ac:dyDescent="0.35">
      <c r="B287" s="309">
        <v>6</v>
      </c>
      <c r="C287" s="123" t="s">
        <v>86</v>
      </c>
      <c r="D287" s="414" t="s">
        <v>87</v>
      </c>
      <c r="E287" s="415"/>
      <c r="F287" s="415"/>
      <c r="G287" s="415"/>
      <c r="H287" s="415"/>
      <c r="I287" s="415"/>
      <c r="J287" s="415"/>
      <c r="K287" s="415"/>
      <c r="L287" s="416"/>
      <c r="M287" s="124" t="s">
        <v>88</v>
      </c>
      <c r="N287" s="124" t="s">
        <v>89</v>
      </c>
      <c r="O287" s="7"/>
    </row>
    <row r="288" spans="1:15" ht="19.5" thickBot="1" x14ac:dyDescent="0.35">
      <c r="A288" s="154"/>
      <c r="B288" s="310" t="s">
        <v>90</v>
      </c>
      <c r="C288" s="126" t="s">
        <v>91</v>
      </c>
      <c r="D288" s="180">
        <v>1</v>
      </c>
      <c r="E288" s="180">
        <v>2</v>
      </c>
      <c r="F288" s="180">
        <v>3</v>
      </c>
      <c r="G288" s="190">
        <v>4</v>
      </c>
      <c r="H288" s="180">
        <v>5</v>
      </c>
      <c r="I288" s="234">
        <v>6</v>
      </c>
      <c r="J288" s="123">
        <v>7</v>
      </c>
      <c r="K288" s="288">
        <v>8</v>
      </c>
      <c r="L288" s="123">
        <v>9</v>
      </c>
      <c r="M288" s="128" t="s">
        <v>92</v>
      </c>
      <c r="N288" s="128" t="s">
        <v>93</v>
      </c>
      <c r="O288" s="7"/>
    </row>
    <row r="289" spans="1:15" ht="18.75" x14ac:dyDescent="0.3">
      <c r="A289" s="154"/>
      <c r="B289" s="129">
        <v>2007</v>
      </c>
      <c r="C289" s="275">
        <v>0.48279</v>
      </c>
      <c r="D289" s="29">
        <v>-7.6717099999999996E-2</v>
      </c>
      <c r="E289" s="29">
        <v>0.14114570000000001</v>
      </c>
      <c r="F289" s="29">
        <v>-1.7132E-3</v>
      </c>
      <c r="G289" s="29">
        <v>-0.22532479999999999</v>
      </c>
      <c r="H289" s="29">
        <v>-0.64222409999999996</v>
      </c>
      <c r="I289" s="29">
        <v>8.3809700000000001E-2</v>
      </c>
      <c r="J289" s="29">
        <v>0.19107350000000001</v>
      </c>
      <c r="K289" s="29">
        <v>0.53280859999999997</v>
      </c>
      <c r="L289" s="29">
        <v>-0.42842530000000001</v>
      </c>
      <c r="M289" s="130"/>
      <c r="N289" s="124"/>
      <c r="O289" s="7"/>
    </row>
    <row r="290" spans="1:15" ht="18.75" x14ac:dyDescent="0.3">
      <c r="A290" s="154"/>
      <c r="B290" s="129">
        <v>2008</v>
      </c>
      <c r="C290" s="274">
        <v>0.48444860000000001</v>
      </c>
      <c r="D290" s="29">
        <v>1.6215799999999999E-2</v>
      </c>
      <c r="E290" s="29">
        <v>0.11510629999999999</v>
      </c>
      <c r="F290" s="29">
        <v>-1.11608E-2</v>
      </c>
      <c r="G290" s="29">
        <v>-0.21806819999999999</v>
      </c>
      <c r="H290" s="29">
        <v>-0.69742269999999995</v>
      </c>
      <c r="I290" s="29">
        <v>0.17041139999999999</v>
      </c>
      <c r="J290" s="29">
        <v>0.157412</v>
      </c>
      <c r="K290" s="29">
        <v>0.51039319999999999</v>
      </c>
      <c r="L290" s="29">
        <v>-0.37160609999999999</v>
      </c>
      <c r="M290" s="131"/>
      <c r="N290" s="132"/>
      <c r="O290" s="7"/>
    </row>
    <row r="291" spans="1:15" ht="18.75" x14ac:dyDescent="0.3">
      <c r="A291" s="154"/>
      <c r="B291" s="129">
        <v>2009</v>
      </c>
      <c r="C291" s="211">
        <v>0.54917380000000005</v>
      </c>
      <c r="D291" s="29">
        <v>0.15693869999999999</v>
      </c>
      <c r="E291" s="29">
        <v>3.0456199999999999E-2</v>
      </c>
      <c r="F291" s="29">
        <v>-0.1194418</v>
      </c>
      <c r="G291" s="29">
        <v>-0.17855070000000001</v>
      </c>
      <c r="H291" s="29">
        <v>-0.68572949999999999</v>
      </c>
      <c r="I291" s="29">
        <v>5.0684100000000003E-2</v>
      </c>
      <c r="J291" s="29">
        <v>0.2405755</v>
      </c>
      <c r="K291" s="29">
        <v>0.52399790000000002</v>
      </c>
      <c r="L291" s="29">
        <v>-0.35078730000000002</v>
      </c>
      <c r="M291" s="131"/>
      <c r="N291" s="132"/>
      <c r="O291" s="7"/>
    </row>
    <row r="292" spans="1:15" ht="18.75" x14ac:dyDescent="0.3">
      <c r="A292" s="154"/>
      <c r="B292" s="129">
        <v>2010</v>
      </c>
      <c r="C292" s="275">
        <v>0.49310100000000001</v>
      </c>
      <c r="D292" s="29">
        <v>7.0381799999999994E-2</v>
      </c>
      <c r="E292" s="29">
        <v>5.09183E-2</v>
      </c>
      <c r="F292" s="29">
        <v>-7.2984499999999994E-2</v>
      </c>
      <c r="G292" s="29">
        <v>-0.21029039999999999</v>
      </c>
      <c r="H292" s="29">
        <v>-0.74484459999999997</v>
      </c>
      <c r="I292" s="29">
        <v>0.25739050000000002</v>
      </c>
      <c r="J292" s="29">
        <v>0.1030195</v>
      </c>
      <c r="K292" s="29">
        <v>0.44743060000000001</v>
      </c>
      <c r="L292" s="29">
        <v>-0.3332484</v>
      </c>
      <c r="M292" s="131"/>
      <c r="N292" s="132"/>
      <c r="O292" s="7"/>
    </row>
    <row r="293" spans="1:15" ht="18.75" x14ac:dyDescent="0.3">
      <c r="A293" s="154"/>
      <c r="B293" s="129">
        <v>2011</v>
      </c>
      <c r="C293" s="275">
        <v>0.5162236</v>
      </c>
      <c r="D293" s="29">
        <v>4.6188199999999999E-2</v>
      </c>
      <c r="E293" s="29">
        <v>3.6304299999999998E-2</v>
      </c>
      <c r="F293" s="29">
        <v>-3.2434299999999999E-2</v>
      </c>
      <c r="G293" s="29">
        <v>-0.13500010000000001</v>
      </c>
      <c r="H293" s="29">
        <v>-0.61606709999999998</v>
      </c>
      <c r="I293" s="29">
        <v>0.73505549999999997</v>
      </c>
      <c r="J293" s="29">
        <v>-0.22876270000000001</v>
      </c>
      <c r="K293" s="29">
        <v>6.9683599999999998E-2</v>
      </c>
      <c r="L293" s="29">
        <v>1.54337E-2</v>
      </c>
      <c r="M293" s="131"/>
      <c r="N293" s="132"/>
      <c r="O293" s="7"/>
    </row>
    <row r="294" spans="1:15" ht="18.75" x14ac:dyDescent="0.3">
      <c r="A294" s="154"/>
      <c r="B294" s="129">
        <v>2012</v>
      </c>
      <c r="C294" s="275">
        <v>0.48380250000000002</v>
      </c>
      <c r="D294" s="29">
        <v>0.14337250000000001</v>
      </c>
      <c r="E294" s="29">
        <v>-4.0495799999999998E-2</v>
      </c>
      <c r="F294" s="29">
        <v>-7.83779E-2</v>
      </c>
      <c r="G294" s="29">
        <v>-0.1457939</v>
      </c>
      <c r="H294" s="29">
        <v>-0.70680270000000001</v>
      </c>
      <c r="I294" s="29">
        <v>0.55754060000000005</v>
      </c>
      <c r="J294" s="29">
        <v>-0.1120464</v>
      </c>
      <c r="K294" s="29">
        <v>0.30808029999999997</v>
      </c>
      <c r="L294" s="29">
        <v>-0.18032190000000001</v>
      </c>
      <c r="M294" s="131"/>
      <c r="N294" s="132"/>
      <c r="O294" s="7"/>
    </row>
    <row r="295" spans="1:15" ht="18.75" x14ac:dyDescent="0.3">
      <c r="A295" s="154"/>
      <c r="B295" s="129">
        <v>2013</v>
      </c>
      <c r="C295" s="275">
        <v>0.49902740000000001</v>
      </c>
      <c r="D295" s="29">
        <v>5.6920900000000003E-2</v>
      </c>
      <c r="E295" s="29">
        <v>-5.4393799999999999E-2</v>
      </c>
      <c r="F295" s="29">
        <v>0.117553</v>
      </c>
      <c r="G295" s="29">
        <v>5.1100199999999998E-2</v>
      </c>
      <c r="H295" s="29">
        <v>-0.76547659999999995</v>
      </c>
      <c r="I295" s="29">
        <v>0.37141000000000002</v>
      </c>
      <c r="J295" s="29">
        <v>0.21428990000000001</v>
      </c>
      <c r="K295" s="29">
        <v>0.20107420000000001</v>
      </c>
      <c r="L295" s="29">
        <v>-0.40880379999999999</v>
      </c>
      <c r="M295" s="131"/>
      <c r="N295" s="132"/>
      <c r="O295" s="7"/>
    </row>
    <row r="296" spans="1:15" ht="19.5" thickBot="1" x14ac:dyDescent="0.35">
      <c r="A296" s="154"/>
      <c r="B296" s="129">
        <v>2014</v>
      </c>
      <c r="C296" s="275">
        <v>0.46653739999999999</v>
      </c>
      <c r="D296" s="29">
        <v>9.4361299999999995E-2</v>
      </c>
      <c r="E296" s="29">
        <v>-1.9753000000000001E-3</v>
      </c>
      <c r="F296" s="29">
        <v>-2.0254000000000001E-2</v>
      </c>
      <c r="G296" s="29">
        <v>8.9230799999999999E-2</v>
      </c>
      <c r="H296" s="29">
        <v>-6.4118599999999998E-2</v>
      </c>
      <c r="I296" s="29">
        <v>-0.73125879999999999</v>
      </c>
      <c r="J296" s="29">
        <v>0.46462330000000002</v>
      </c>
      <c r="K296" s="29">
        <v>0.37074020000000002</v>
      </c>
      <c r="L296" s="29">
        <v>-0.30090840000000002</v>
      </c>
      <c r="M296" s="131"/>
      <c r="N296" s="132"/>
      <c r="O296" s="7"/>
    </row>
    <row r="297" spans="1:15" ht="19.5" thickBot="1" x14ac:dyDescent="0.35">
      <c r="B297" s="204" t="s">
        <v>84</v>
      </c>
      <c r="C297" s="152">
        <f>AVERAGE(C289:C296)</f>
        <v>0.49688803750000005</v>
      </c>
      <c r="D297" s="152">
        <f>AVERAGE(D289:D296)</f>
        <v>6.3457762500000001E-2</v>
      </c>
      <c r="E297" s="152">
        <f t="shared" ref="E297" si="155">AVERAGE(E289:E296)</f>
        <v>3.4633237500000004E-2</v>
      </c>
      <c r="F297" s="152">
        <f t="shared" ref="F297" si="156">AVERAGE(F289:F296)</f>
        <v>-2.7351687499999999E-2</v>
      </c>
      <c r="G297" s="152">
        <f t="shared" ref="G297" si="157">AVERAGE(G289:G296)</f>
        <v>-0.1215871375</v>
      </c>
      <c r="H297" s="311">
        <f t="shared" ref="H297" si="158">AVERAGE(H289:H296)</f>
        <v>-0.61533573750000004</v>
      </c>
      <c r="I297" s="144">
        <f t="shared" ref="I297" si="159">AVERAGE(I289:I296)</f>
        <v>0.18688037499999999</v>
      </c>
      <c r="J297" s="152">
        <f t="shared" ref="J297" si="160">AVERAGE(J289:J296)</f>
        <v>0.12877307500000001</v>
      </c>
      <c r="K297" s="311">
        <f t="shared" ref="K297" si="161">AVERAGE(K289:K296)</f>
        <v>0.37052607499999995</v>
      </c>
      <c r="L297" s="205">
        <f t="shared" ref="L297" si="162">AVERAGE(L289:L296)</f>
        <v>-0.29483343749999996</v>
      </c>
      <c r="M297" s="160"/>
      <c r="N297" s="173"/>
      <c r="O297" s="186"/>
    </row>
    <row r="298" spans="1:15" ht="19.5" thickBot="1" x14ac:dyDescent="0.35">
      <c r="B298" s="202" t="s">
        <v>94</v>
      </c>
      <c r="C298" s="203">
        <f t="shared" ref="C298" si="163">_xlfn.STDEV.S(C289:C296)</f>
        <v>2.5557973922937169E-2</v>
      </c>
      <c r="D298" s="203">
        <f>_xlfn.STDEV.S(D289:D296)</f>
        <v>7.4017165315040989E-2</v>
      </c>
      <c r="E298" s="203">
        <f t="shared" ref="E298:L298" si="164">_xlfn.STDEV.S(E289:E296)</f>
        <v>6.8677957067043563E-2</v>
      </c>
      <c r="F298" s="203">
        <f t="shared" si="164"/>
        <v>7.0871787874290243E-2</v>
      </c>
      <c r="G298" s="203">
        <f t="shared" si="164"/>
        <v>0.12318059244823011</v>
      </c>
      <c r="H298" s="203">
        <f t="shared" si="164"/>
        <v>0.22801579898312105</v>
      </c>
      <c r="I298" s="203">
        <f t="shared" si="164"/>
        <v>0.4390463027114298</v>
      </c>
      <c r="J298" s="203">
        <f t="shared" si="164"/>
        <v>0.21507437609755076</v>
      </c>
      <c r="K298" s="203">
        <f t="shared" si="164"/>
        <v>0.16838984995728346</v>
      </c>
      <c r="L298" s="203">
        <f t="shared" si="164"/>
        <v>0.14675154369444546</v>
      </c>
      <c r="M298" s="161">
        <f>SUM(D298:L298)</f>
        <v>1.5340253741484355</v>
      </c>
      <c r="N298" s="177"/>
      <c r="O298" s="187" t="s">
        <v>95</v>
      </c>
    </row>
    <row r="299" spans="1:15" ht="19.5" thickBot="1" x14ac:dyDescent="0.35">
      <c r="B299" s="141" t="s">
        <v>96</v>
      </c>
      <c r="C299" s="142">
        <f>ABS(C297)/C298</f>
        <v>19.441605152201234</v>
      </c>
      <c r="D299" s="144">
        <f t="shared" ref="D299:L299" si="165">ABS(D297)/D298</f>
        <v>0.85733845966544708</v>
      </c>
      <c r="E299" s="144">
        <f t="shared" si="165"/>
        <v>0.50428462026310661</v>
      </c>
      <c r="F299" s="144">
        <f t="shared" si="165"/>
        <v>0.38593195290226645</v>
      </c>
      <c r="G299" s="286">
        <f t="shared" si="165"/>
        <v>0.98706407465202117</v>
      </c>
      <c r="H299" s="166">
        <f t="shared" si="165"/>
        <v>2.6986539539988215</v>
      </c>
      <c r="I299" s="152">
        <f t="shared" si="165"/>
        <v>0.42565072031327433</v>
      </c>
      <c r="J299" s="144">
        <f t="shared" si="165"/>
        <v>0.59873741045559392</v>
      </c>
      <c r="K299" s="413">
        <f t="shared" si="165"/>
        <v>2.200406230506136</v>
      </c>
      <c r="L299" s="144">
        <f t="shared" si="165"/>
        <v>2.0090653227735649</v>
      </c>
      <c r="M299" s="163">
        <f>SUM(D299:L299)</f>
        <v>10.667132745530232</v>
      </c>
      <c r="N299" s="178">
        <f>H299+K299</f>
        <v>4.8990601845049575</v>
      </c>
      <c r="O299" s="188">
        <f>100*N299/M299</f>
        <v>45.926682468236592</v>
      </c>
    </row>
    <row r="301" spans="1:15" ht="15.75" thickBot="1" x14ac:dyDescent="0.3"/>
    <row r="302" spans="1:15" ht="19.5" thickBot="1" x14ac:dyDescent="0.35">
      <c r="B302" s="122">
        <v>6</v>
      </c>
      <c r="C302" s="123" t="s">
        <v>86</v>
      </c>
      <c r="D302" s="414" t="s">
        <v>87</v>
      </c>
      <c r="E302" s="415"/>
      <c r="F302" s="415"/>
      <c r="G302" s="415"/>
      <c r="H302" s="415"/>
      <c r="I302" s="415"/>
      <c r="J302" s="415"/>
      <c r="K302" s="415"/>
      <c r="L302" s="416"/>
      <c r="M302" s="124" t="s">
        <v>88</v>
      </c>
      <c r="N302" s="124" t="s">
        <v>89</v>
      </c>
      <c r="O302" s="7"/>
    </row>
    <row r="303" spans="1:15" ht="19.5" thickBot="1" x14ac:dyDescent="0.35">
      <c r="B303" s="125" t="s">
        <v>90</v>
      </c>
      <c r="C303" s="126" t="s">
        <v>91</v>
      </c>
      <c r="D303" s="180">
        <v>1</v>
      </c>
      <c r="E303" s="180">
        <v>2</v>
      </c>
      <c r="F303" s="180">
        <v>3</v>
      </c>
      <c r="G303" s="190">
        <v>4</v>
      </c>
      <c r="H303" s="180">
        <v>5</v>
      </c>
      <c r="I303" s="190">
        <v>6</v>
      </c>
      <c r="J303" s="180">
        <v>7</v>
      </c>
      <c r="K303" s="190">
        <v>8</v>
      </c>
      <c r="L303" s="123">
        <v>9</v>
      </c>
      <c r="M303" s="128" t="s">
        <v>92</v>
      </c>
      <c r="N303" s="128" t="s">
        <v>93</v>
      </c>
      <c r="O303" s="7"/>
    </row>
    <row r="304" spans="1:15" ht="18.75" x14ac:dyDescent="0.3">
      <c r="B304" s="129">
        <v>2007</v>
      </c>
      <c r="C304" s="275">
        <v>0.48279</v>
      </c>
      <c r="D304" s="29">
        <v>-7.6717099999999996E-2</v>
      </c>
      <c r="E304" s="29">
        <v>0.14114570000000001</v>
      </c>
      <c r="F304" s="29">
        <v>-1.7132E-3</v>
      </c>
      <c r="G304" s="29">
        <v>-0.22532479999999999</v>
      </c>
      <c r="H304" s="29">
        <v>-0.64222409999999996</v>
      </c>
      <c r="I304" s="29">
        <v>8.3809700000000001E-2</v>
      </c>
      <c r="J304" s="29">
        <v>0.19107350000000001</v>
      </c>
      <c r="K304" s="29">
        <v>0.53280859999999997</v>
      </c>
      <c r="L304" s="29">
        <v>-0.42842530000000001</v>
      </c>
      <c r="M304" s="130"/>
      <c r="N304" s="124"/>
      <c r="O304" s="7"/>
    </row>
    <row r="305" spans="2:15" ht="18.75" x14ac:dyDescent="0.3">
      <c r="B305" s="129">
        <v>2008</v>
      </c>
      <c r="C305" s="274">
        <v>0.48444860000000001</v>
      </c>
      <c r="D305" s="29">
        <v>1.6215799999999999E-2</v>
      </c>
      <c r="E305" s="29">
        <v>0.11510629999999999</v>
      </c>
      <c r="F305" s="29">
        <v>-1.11608E-2</v>
      </c>
      <c r="G305" s="29">
        <v>-0.21806819999999999</v>
      </c>
      <c r="H305" s="29">
        <v>-0.69742269999999995</v>
      </c>
      <c r="I305" s="29">
        <v>0.17041139999999999</v>
      </c>
      <c r="J305" s="29">
        <v>0.157412</v>
      </c>
      <c r="K305" s="29">
        <v>0.51039319999999999</v>
      </c>
      <c r="L305" s="29">
        <v>-0.37160609999999999</v>
      </c>
      <c r="M305" s="131"/>
      <c r="N305" s="132"/>
      <c r="O305" s="7"/>
    </row>
    <row r="306" spans="2:15" ht="18.75" x14ac:dyDescent="0.3">
      <c r="B306" s="129">
        <v>2009</v>
      </c>
      <c r="C306" s="211">
        <v>0.54917380000000005</v>
      </c>
      <c r="D306" s="29">
        <v>0.15693869999999999</v>
      </c>
      <c r="E306" s="29">
        <v>3.0456199999999999E-2</v>
      </c>
      <c r="F306" s="29">
        <v>-0.1194418</v>
      </c>
      <c r="G306" s="29">
        <v>-0.17855070000000001</v>
      </c>
      <c r="H306" s="29">
        <v>-0.68572949999999999</v>
      </c>
      <c r="I306" s="29">
        <v>5.0684100000000003E-2</v>
      </c>
      <c r="J306" s="29">
        <v>0.2405755</v>
      </c>
      <c r="K306" s="29">
        <v>0.52399790000000002</v>
      </c>
      <c r="L306" s="29">
        <v>-0.35078730000000002</v>
      </c>
      <c r="M306" s="131"/>
      <c r="N306" s="132"/>
      <c r="O306" s="7"/>
    </row>
    <row r="307" spans="2:15" ht="18.75" x14ac:dyDescent="0.3">
      <c r="B307" s="129">
        <v>2010</v>
      </c>
      <c r="C307" s="275">
        <v>0.49823899999999999</v>
      </c>
      <c r="D307" s="29">
        <v>4.4523000000000002E-3</v>
      </c>
      <c r="E307" s="29">
        <v>0.1219713</v>
      </c>
      <c r="F307" s="29">
        <v>-0.1035408</v>
      </c>
      <c r="G307" s="29">
        <v>-0.19570000000000001</v>
      </c>
      <c r="H307" s="29">
        <v>-0.71637989999999996</v>
      </c>
      <c r="I307" s="29">
        <v>0.2336105</v>
      </c>
      <c r="J307" s="29">
        <v>0.1087439</v>
      </c>
      <c r="K307" s="29">
        <v>0.47174139999999998</v>
      </c>
      <c r="L307" s="29">
        <v>-0.3659847</v>
      </c>
      <c r="M307" s="131"/>
      <c r="N307" s="132"/>
      <c r="O307" s="7"/>
    </row>
    <row r="308" spans="2:15" ht="18.75" x14ac:dyDescent="0.3">
      <c r="B308" s="129">
        <v>2011</v>
      </c>
      <c r="C308" s="275">
        <v>0.5162236</v>
      </c>
      <c r="D308" s="29">
        <v>-4.6188199999999999E-2</v>
      </c>
      <c r="E308" s="29">
        <v>-3.6304299999999998E-2</v>
      </c>
      <c r="F308" s="29">
        <v>3.2434299999999999E-2</v>
      </c>
      <c r="G308" s="29">
        <v>0.13500010000000001</v>
      </c>
      <c r="H308" s="29">
        <v>0.61606709999999998</v>
      </c>
      <c r="I308" s="29">
        <v>-0.73505549999999997</v>
      </c>
      <c r="J308" s="29">
        <v>0.22876270000000001</v>
      </c>
      <c r="K308" s="29">
        <v>-6.9683599999999998E-2</v>
      </c>
      <c r="L308" s="29">
        <v>-1.54337E-2</v>
      </c>
      <c r="M308" s="131"/>
      <c r="N308" s="132"/>
      <c r="O308" s="7"/>
    </row>
    <row r="309" spans="2:15" ht="18.75" x14ac:dyDescent="0.3">
      <c r="B309" s="129">
        <v>2012</v>
      </c>
      <c r="C309" s="275">
        <v>0.48380250000000002</v>
      </c>
      <c r="D309" s="29">
        <v>0.14337250000000001</v>
      </c>
      <c r="E309" s="29">
        <v>-4.0495799999999998E-2</v>
      </c>
      <c r="F309" s="29">
        <v>-7.83779E-2</v>
      </c>
      <c r="G309" s="29">
        <v>-0.1457939</v>
      </c>
      <c r="H309" s="29">
        <v>-0.70680270000000001</v>
      </c>
      <c r="I309" s="29">
        <v>0.55754060000000005</v>
      </c>
      <c r="J309" s="29">
        <v>-0.1120464</v>
      </c>
      <c r="K309" s="29">
        <v>0.30808029999999997</v>
      </c>
      <c r="L309" s="29">
        <v>-0.18032190000000001</v>
      </c>
      <c r="M309" s="131"/>
      <c r="N309" s="132"/>
      <c r="O309" s="7"/>
    </row>
    <row r="310" spans="2:15" ht="18.75" x14ac:dyDescent="0.3">
      <c r="B310" s="129">
        <v>2013</v>
      </c>
      <c r="C310" s="275">
        <v>0.49902740000000001</v>
      </c>
      <c r="D310" s="29">
        <v>5.6920900000000003E-2</v>
      </c>
      <c r="E310" s="29">
        <v>-5.4393799999999999E-2</v>
      </c>
      <c r="F310" s="29">
        <v>0.117553</v>
      </c>
      <c r="G310" s="29">
        <v>5.1100199999999998E-2</v>
      </c>
      <c r="H310" s="29">
        <v>-0.76547659999999995</v>
      </c>
      <c r="I310" s="29">
        <v>0.37141000000000002</v>
      </c>
      <c r="J310" s="29">
        <v>0.21428990000000001</v>
      </c>
      <c r="K310" s="29">
        <v>0.20107420000000001</v>
      </c>
      <c r="L310" s="29">
        <v>-0.40880379999999999</v>
      </c>
      <c r="M310" s="131"/>
      <c r="N310" s="132"/>
      <c r="O310" s="7"/>
    </row>
    <row r="311" spans="2:15" ht="19.5" thickBot="1" x14ac:dyDescent="0.35">
      <c r="B311" s="129">
        <v>2014</v>
      </c>
      <c r="C311" s="275">
        <v>0.46653739999999999</v>
      </c>
      <c r="D311" s="29">
        <v>9.4361299999999995E-2</v>
      </c>
      <c r="E311" s="29">
        <v>-1.9753000000000001E-3</v>
      </c>
      <c r="F311" s="29">
        <v>-2.0254000000000001E-2</v>
      </c>
      <c r="G311" s="29">
        <v>8.9230799999999999E-2</v>
      </c>
      <c r="H311" s="29">
        <v>-6.4118599999999998E-2</v>
      </c>
      <c r="I311" s="29">
        <v>-0.73125879999999999</v>
      </c>
      <c r="J311" s="29">
        <v>0.46462330000000002</v>
      </c>
      <c r="K311" s="29">
        <v>0.37074020000000002</v>
      </c>
      <c r="L311" s="29">
        <v>-0.30090840000000002</v>
      </c>
      <c r="M311" s="131"/>
      <c r="N311" s="132"/>
      <c r="O311" s="7"/>
    </row>
    <row r="312" spans="2:15" ht="19.5" thickBot="1" x14ac:dyDescent="0.35">
      <c r="B312" s="204" t="s">
        <v>84</v>
      </c>
      <c r="C312" s="152">
        <f>AVERAGE(C304:C311)</f>
        <v>0.4975302875</v>
      </c>
      <c r="D312" s="152">
        <f>AVERAGE(D304:D311)</f>
        <v>4.3669525000000001E-2</v>
      </c>
      <c r="E312" s="152">
        <f t="shared" ref="E312" si="166">AVERAGE(E304:E311)</f>
        <v>3.4438787500000005E-2</v>
      </c>
      <c r="F312" s="152">
        <f t="shared" ref="F312" si="167">AVERAGE(F304:F311)</f>
        <v>-2.3062650000000004E-2</v>
      </c>
      <c r="G312" s="152">
        <f t="shared" ref="G312" si="168">AVERAGE(G304:G311)</f>
        <v>-8.6013312499999994E-2</v>
      </c>
      <c r="H312" s="152">
        <f t="shared" ref="H312" si="169">AVERAGE(H304:H311)</f>
        <v>-0.45776087500000001</v>
      </c>
      <c r="I312" s="144">
        <f t="shared" ref="I312" si="170">AVERAGE(I304:I311)</f>
        <v>1.4400000000001911E-4</v>
      </c>
      <c r="J312" s="152">
        <f t="shared" ref="J312" si="171">AVERAGE(J304:J311)</f>
        <v>0.18667929999999999</v>
      </c>
      <c r="K312" s="152">
        <f t="shared" ref="K312" si="172">AVERAGE(K304:K311)</f>
        <v>0.35614402499999998</v>
      </c>
      <c r="L312" s="205">
        <f t="shared" ref="L312" si="173">AVERAGE(L304:L311)</f>
        <v>-0.30278389999999999</v>
      </c>
      <c r="M312" s="160"/>
      <c r="N312" s="173"/>
      <c r="O312" s="186"/>
    </row>
    <row r="313" spans="2:15" ht="19.5" thickBot="1" x14ac:dyDescent="0.35">
      <c r="B313" s="202" t="s">
        <v>94</v>
      </c>
      <c r="C313" s="203">
        <f t="shared" ref="C313" si="174">_xlfn.STDEV.S(C304:C311)</f>
        <v>2.5513732390529151E-2</v>
      </c>
      <c r="D313" s="203">
        <f>_xlfn.STDEV.S(D304:D311)</f>
        <v>8.4831675515369839E-2</v>
      </c>
      <c r="E313" s="203">
        <f t="shared" ref="E313:L313" si="175">_xlfn.STDEV.S(E304:E311)</f>
        <v>8.0541387496658914E-2</v>
      </c>
      <c r="F313" s="203">
        <f t="shared" si="175"/>
        <v>7.7720620643503796E-2</v>
      </c>
      <c r="G313" s="203">
        <f t="shared" si="175"/>
        <v>0.15088869255414203</v>
      </c>
      <c r="H313" s="203">
        <f t="shared" si="175"/>
        <v>0.48918146273537599</v>
      </c>
      <c r="I313" s="203">
        <f t="shared" si="175"/>
        <v>0.48063196764931426</v>
      </c>
      <c r="J313" s="203">
        <f t="shared" si="175"/>
        <v>0.15985613154822326</v>
      </c>
      <c r="K313" s="203">
        <f t="shared" si="175"/>
        <v>0.20854593304651645</v>
      </c>
      <c r="L313" s="203">
        <f t="shared" si="175"/>
        <v>0.13919756756870036</v>
      </c>
      <c r="M313" s="161">
        <f>SUM(D313:L313)</f>
        <v>1.8713954387578047</v>
      </c>
      <c r="N313" s="177"/>
      <c r="O313" s="187" t="s">
        <v>95</v>
      </c>
    </row>
    <row r="314" spans="2:15" ht="19.5" thickBot="1" x14ac:dyDescent="0.35">
      <c r="B314" s="141" t="s">
        <v>96</v>
      </c>
      <c r="C314" s="142">
        <f>ABS(C312)/C313</f>
        <v>19.500490162885232</v>
      </c>
      <c r="D314" s="144">
        <f t="shared" ref="D314:L314" si="176">ABS(D312)/D313</f>
        <v>0.51477852741559893</v>
      </c>
      <c r="E314" s="144">
        <f t="shared" si="176"/>
        <v>0.42759118721947303</v>
      </c>
      <c r="F314" s="144">
        <f t="shared" si="176"/>
        <v>0.29673785166726757</v>
      </c>
      <c r="G314" s="152">
        <f t="shared" si="176"/>
        <v>0.57004478628600097</v>
      </c>
      <c r="H314" s="152">
        <f t="shared" si="176"/>
        <v>0.93576905478044858</v>
      </c>
      <c r="I314" s="152">
        <f t="shared" si="176"/>
        <v>2.9960553956553823E-4</v>
      </c>
      <c r="J314" s="144">
        <f t="shared" si="176"/>
        <v>1.1677956809788375</v>
      </c>
      <c r="K314" s="152">
        <f t="shared" si="176"/>
        <v>1.707748599060724</v>
      </c>
      <c r="L314" s="144">
        <f t="shared" si="176"/>
        <v>2.1752097058058308</v>
      </c>
      <c r="M314" s="163">
        <f>SUM(D314:L314)</f>
        <v>7.7959749987537474</v>
      </c>
      <c r="N314" s="178">
        <f>G314</f>
        <v>0.57004478628600097</v>
      </c>
      <c r="O314" s="188">
        <f>100*N314/M314</f>
        <v>7.3120396919837152</v>
      </c>
    </row>
    <row r="317" spans="2:15" x14ac:dyDescent="0.25">
      <c r="D317" s="193">
        <v>-4.6188600000000003E-2</v>
      </c>
      <c r="E317" s="193">
        <v>-3.6304000000000003E-2</v>
      </c>
      <c r="F317" s="193">
        <v>3.2433700000000003E-2</v>
      </c>
      <c r="G317" s="193">
        <v>0.1349998</v>
      </c>
      <c r="H317" s="193">
        <v>0.61606959999999999</v>
      </c>
      <c r="I317" s="193">
        <v>-0.73505379999999998</v>
      </c>
      <c r="J317" s="193">
        <v>0.2287611</v>
      </c>
      <c r="K317" s="193">
        <v>-6.9685899999999995E-2</v>
      </c>
      <c r="L317" s="193">
        <v>-1.5432E-2</v>
      </c>
    </row>
    <row r="318" spans="2:15" x14ac:dyDescent="0.25">
      <c r="D318" s="149">
        <f>D317*-1</f>
        <v>4.6188600000000003E-2</v>
      </c>
      <c r="E318" s="149">
        <f t="shared" ref="E318" si="177">E317*-1</f>
        <v>3.6304000000000003E-2</v>
      </c>
      <c r="F318" s="149">
        <f t="shared" ref="F318" si="178">F317*-1</f>
        <v>-3.2433700000000003E-2</v>
      </c>
      <c r="G318" s="149">
        <f t="shared" ref="G318" si="179">G317*-1</f>
        <v>-0.1349998</v>
      </c>
      <c r="H318" s="149">
        <f t="shared" ref="H318" si="180">H317*-1</f>
        <v>-0.61606959999999999</v>
      </c>
      <c r="I318" s="149">
        <f t="shared" ref="I318" si="181">I317*-1</f>
        <v>0.73505379999999998</v>
      </c>
      <c r="J318" s="149">
        <f t="shared" ref="J318" si="182">J317*-1</f>
        <v>-0.2287611</v>
      </c>
      <c r="K318" s="149">
        <f t="shared" ref="K318" si="183">K317*-1</f>
        <v>6.9685899999999995E-2</v>
      </c>
      <c r="L318" s="149">
        <f t="shared" ref="L318" si="184">L317*-1</f>
        <v>1.5432E-2</v>
      </c>
    </row>
    <row r="320" spans="2:15" x14ac:dyDescent="0.25">
      <c r="D320" s="193">
        <v>-4.6188600000000003E-2</v>
      </c>
      <c r="E320" s="193">
        <v>-3.6304000000000003E-2</v>
      </c>
      <c r="F320" s="193">
        <v>3.2433700000000003E-2</v>
      </c>
      <c r="G320" s="193">
        <v>0.1349998</v>
      </c>
      <c r="H320" s="193">
        <v>0.61606959999999999</v>
      </c>
      <c r="I320" s="193">
        <v>-0.73505379999999998</v>
      </c>
      <c r="J320" s="193">
        <v>0.2287611</v>
      </c>
      <c r="K320" s="193">
        <v>-6.9685899999999995E-2</v>
      </c>
      <c r="L320" s="193">
        <v>-1.5432E-2</v>
      </c>
    </row>
    <row r="321" spans="2:15" x14ac:dyDescent="0.25">
      <c r="D321" s="193">
        <v>-0.14337359999999999</v>
      </c>
      <c r="E321" s="193">
        <v>4.04961E-2</v>
      </c>
      <c r="F321" s="193">
        <v>7.8378699999999996E-2</v>
      </c>
      <c r="G321" s="193">
        <v>0.1457937</v>
      </c>
      <c r="H321" s="193">
        <v>0.70680299999999996</v>
      </c>
      <c r="I321" s="193">
        <v>-0.55754170000000003</v>
      </c>
      <c r="J321" s="193">
        <v>0.1120457</v>
      </c>
      <c r="K321" s="193">
        <v>-0.30807820000000002</v>
      </c>
      <c r="L321" s="193">
        <v>0.18032010000000001</v>
      </c>
    </row>
    <row r="322" spans="2:15" x14ac:dyDescent="0.25">
      <c r="D322" s="37">
        <f>D320*-1</f>
        <v>4.6188600000000003E-2</v>
      </c>
      <c r="E322" s="37">
        <f t="shared" ref="E322:L322" si="185">E320*-1</f>
        <v>3.6304000000000003E-2</v>
      </c>
      <c r="F322" s="37">
        <f t="shared" si="185"/>
        <v>-3.2433700000000003E-2</v>
      </c>
      <c r="G322" s="37">
        <f t="shared" si="185"/>
        <v>-0.1349998</v>
      </c>
      <c r="H322" s="37">
        <f t="shared" si="185"/>
        <v>-0.61606959999999999</v>
      </c>
      <c r="I322" s="37">
        <f t="shared" si="185"/>
        <v>0.73505379999999998</v>
      </c>
      <c r="J322" s="37">
        <f t="shared" si="185"/>
        <v>-0.2287611</v>
      </c>
      <c r="K322" s="37">
        <f t="shared" si="185"/>
        <v>6.9685899999999995E-2</v>
      </c>
      <c r="L322" s="37">
        <f t="shared" si="185"/>
        <v>1.5432E-2</v>
      </c>
    </row>
    <row r="323" spans="2:15" x14ac:dyDescent="0.25">
      <c r="D323" s="37">
        <f>D321*-1</f>
        <v>0.14337359999999999</v>
      </c>
      <c r="E323" s="37">
        <f t="shared" ref="E323:L323" si="186">E321*-1</f>
        <v>-4.04961E-2</v>
      </c>
      <c r="F323" s="37">
        <f t="shared" si="186"/>
        <v>-7.8378699999999996E-2</v>
      </c>
      <c r="G323" s="37">
        <f t="shared" si="186"/>
        <v>-0.1457937</v>
      </c>
      <c r="H323" s="37">
        <f t="shared" si="186"/>
        <v>-0.70680299999999996</v>
      </c>
      <c r="I323" s="37">
        <f t="shared" si="186"/>
        <v>0.55754170000000003</v>
      </c>
      <c r="J323" s="37">
        <f t="shared" si="186"/>
        <v>-0.1120457</v>
      </c>
      <c r="K323" s="37">
        <f t="shared" si="186"/>
        <v>0.30807820000000002</v>
      </c>
      <c r="L323" s="37">
        <f t="shared" si="186"/>
        <v>-0.18032010000000001</v>
      </c>
    </row>
    <row r="325" spans="2:15" x14ac:dyDescent="0.25">
      <c r="D325" s="193">
        <v>-2.3018400000000001E-2</v>
      </c>
      <c r="E325" s="193">
        <v>-0.1125917</v>
      </c>
      <c r="F325" s="193">
        <v>1.2940200000000001E-2</v>
      </c>
      <c r="G325" s="193">
        <v>0.21622520000000001</v>
      </c>
      <c r="H325" s="193">
        <v>0.69390529999999995</v>
      </c>
      <c r="I325" s="193">
        <v>-0.17869289999999999</v>
      </c>
      <c r="J325" s="193">
        <v>-0.14388680000000001</v>
      </c>
      <c r="K325" s="193">
        <v>-0.51243830000000001</v>
      </c>
      <c r="L325" s="193">
        <v>0.37833899999999998</v>
      </c>
    </row>
    <row r="326" spans="2:15" x14ac:dyDescent="0.25">
      <c r="D326" s="193">
        <v>-0.15693779999999999</v>
      </c>
      <c r="E326" s="193">
        <v>-3.04573E-2</v>
      </c>
      <c r="F326" s="193">
        <v>0.11944059999999999</v>
      </c>
      <c r="G326" s="193">
        <v>0.1785506</v>
      </c>
      <c r="H326" s="193">
        <v>0.68573099999999998</v>
      </c>
      <c r="I326" s="193">
        <v>-5.0686500000000002E-2</v>
      </c>
      <c r="J326" s="193">
        <v>-0.2405755</v>
      </c>
      <c r="K326" s="193">
        <v>-0.52399629999999997</v>
      </c>
      <c r="L326" s="193">
        <v>0.35078740000000003</v>
      </c>
    </row>
    <row r="327" spans="2:15" x14ac:dyDescent="0.25">
      <c r="D327" s="193">
        <v>-0.1118157</v>
      </c>
      <c r="E327" s="193">
        <v>-9.0976399999999999E-2</v>
      </c>
      <c r="F327" s="193">
        <v>0.1456373</v>
      </c>
      <c r="G327" s="193">
        <v>0.1560839</v>
      </c>
      <c r="H327" s="193">
        <v>0.72750029999999999</v>
      </c>
      <c r="I327" s="193">
        <v>-0.21595410000000001</v>
      </c>
      <c r="J327" s="193">
        <v>-0.1149833</v>
      </c>
      <c r="K327" s="193">
        <v>-0.49029460000000002</v>
      </c>
      <c r="L327" s="193">
        <v>0.32271549999999999</v>
      </c>
    </row>
    <row r="328" spans="2:15" x14ac:dyDescent="0.25">
      <c r="D328" s="193">
        <v>-4.6188600000000003E-2</v>
      </c>
      <c r="E328" s="193">
        <v>-3.6304000000000003E-2</v>
      </c>
      <c r="F328" s="193">
        <v>3.2433700000000003E-2</v>
      </c>
      <c r="G328" s="193">
        <v>0.1349998</v>
      </c>
      <c r="H328" s="193">
        <v>0.61606959999999999</v>
      </c>
      <c r="I328" s="193">
        <v>-0.73505379999999998</v>
      </c>
      <c r="J328" s="193">
        <v>0.2287611</v>
      </c>
      <c r="K328" s="193">
        <v>-6.9685899999999995E-2</v>
      </c>
      <c r="L328" s="193">
        <v>-1.5432E-2</v>
      </c>
    </row>
    <row r="329" spans="2:15" x14ac:dyDescent="0.25">
      <c r="D329" s="149">
        <f>D325*-1</f>
        <v>2.3018400000000001E-2</v>
      </c>
      <c r="E329" s="149">
        <f t="shared" ref="E329:L329" si="187">E325*-1</f>
        <v>0.1125917</v>
      </c>
      <c r="F329" s="149">
        <f t="shared" si="187"/>
        <v>-1.2940200000000001E-2</v>
      </c>
      <c r="G329" s="149">
        <f t="shared" si="187"/>
        <v>-0.21622520000000001</v>
      </c>
      <c r="H329" s="149">
        <f t="shared" si="187"/>
        <v>-0.69390529999999995</v>
      </c>
      <c r="I329" s="149">
        <f t="shared" si="187"/>
        <v>0.17869289999999999</v>
      </c>
      <c r="J329" s="149">
        <f t="shared" si="187"/>
        <v>0.14388680000000001</v>
      </c>
      <c r="K329" s="149">
        <f t="shared" si="187"/>
        <v>0.51243830000000001</v>
      </c>
      <c r="L329" s="149">
        <f t="shared" si="187"/>
        <v>-0.37833899999999998</v>
      </c>
    </row>
    <row r="330" spans="2:15" x14ac:dyDescent="0.25">
      <c r="D330" s="149">
        <f t="shared" ref="D330:L330" si="188">D326*-1</f>
        <v>0.15693779999999999</v>
      </c>
      <c r="E330" s="149">
        <f t="shared" si="188"/>
        <v>3.04573E-2</v>
      </c>
      <c r="F330" s="149">
        <f t="shared" si="188"/>
        <v>-0.11944059999999999</v>
      </c>
      <c r="G330" s="149">
        <f t="shared" si="188"/>
        <v>-0.1785506</v>
      </c>
      <c r="H330" s="149">
        <f t="shared" si="188"/>
        <v>-0.68573099999999998</v>
      </c>
      <c r="I330" s="149">
        <f t="shared" si="188"/>
        <v>5.0686500000000002E-2</v>
      </c>
      <c r="J330" s="149">
        <f t="shared" si="188"/>
        <v>0.2405755</v>
      </c>
      <c r="K330" s="149">
        <f t="shared" si="188"/>
        <v>0.52399629999999997</v>
      </c>
      <c r="L330" s="149">
        <f t="shared" si="188"/>
        <v>-0.35078740000000003</v>
      </c>
    </row>
    <row r="331" spans="2:15" x14ac:dyDescent="0.25">
      <c r="D331" s="149">
        <f t="shared" ref="D331:L331" si="189">D327*-1</f>
        <v>0.1118157</v>
      </c>
      <c r="E331" s="149">
        <f t="shared" si="189"/>
        <v>9.0976399999999999E-2</v>
      </c>
      <c r="F331" s="149">
        <f t="shared" si="189"/>
        <v>-0.1456373</v>
      </c>
      <c r="G331" s="149">
        <f t="shared" si="189"/>
        <v>-0.1560839</v>
      </c>
      <c r="H331" s="149">
        <f t="shared" si="189"/>
        <v>-0.72750029999999999</v>
      </c>
      <c r="I331" s="149">
        <f t="shared" si="189"/>
        <v>0.21595410000000001</v>
      </c>
      <c r="J331" s="149">
        <f t="shared" si="189"/>
        <v>0.1149833</v>
      </c>
      <c r="K331" s="149">
        <f t="shared" si="189"/>
        <v>0.49029460000000002</v>
      </c>
      <c r="L331" s="149">
        <f t="shared" si="189"/>
        <v>-0.32271549999999999</v>
      </c>
    </row>
    <row r="332" spans="2:15" x14ac:dyDescent="0.25">
      <c r="D332" s="149">
        <f t="shared" ref="D332:L332" si="190">D328*-1</f>
        <v>4.6188600000000003E-2</v>
      </c>
      <c r="E332" s="149">
        <f t="shared" si="190"/>
        <v>3.6304000000000003E-2</v>
      </c>
      <c r="F332" s="149">
        <f t="shared" si="190"/>
        <v>-3.2433700000000003E-2</v>
      </c>
      <c r="G332" s="149">
        <f t="shared" si="190"/>
        <v>-0.1349998</v>
      </c>
      <c r="H332" s="149">
        <f t="shared" si="190"/>
        <v>-0.61606959999999999</v>
      </c>
      <c r="I332" s="149">
        <f t="shared" si="190"/>
        <v>0.73505379999999998</v>
      </c>
      <c r="J332" s="149">
        <f t="shared" si="190"/>
        <v>-0.2287611</v>
      </c>
      <c r="K332" s="149">
        <f t="shared" si="190"/>
        <v>6.9685899999999995E-2</v>
      </c>
      <c r="L332" s="149">
        <f t="shared" si="190"/>
        <v>1.5432E-2</v>
      </c>
    </row>
    <row r="333" spans="2:15" x14ac:dyDescent="0.25">
      <c r="D333" s="149"/>
      <c r="E333" s="149"/>
      <c r="F333" s="149"/>
      <c r="G333" s="149"/>
      <c r="H333" s="149"/>
      <c r="I333" s="149"/>
      <c r="J333" s="149"/>
      <c r="K333" s="149"/>
      <c r="L333" s="149"/>
    </row>
    <row r="334" spans="2:15" s="154" customFormat="1" ht="15.75" thickBot="1" x14ac:dyDescent="0.3"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</row>
    <row r="335" spans="2:15" ht="19.5" thickBot="1" x14ac:dyDescent="0.35">
      <c r="B335" s="212">
        <v>7</v>
      </c>
      <c r="C335" s="123" t="s">
        <v>86</v>
      </c>
      <c r="D335" s="414" t="s">
        <v>87</v>
      </c>
      <c r="E335" s="415"/>
      <c r="F335" s="415"/>
      <c r="G335" s="415"/>
      <c r="H335" s="415"/>
      <c r="I335" s="415"/>
      <c r="J335" s="415"/>
      <c r="K335" s="415"/>
      <c r="L335" s="415"/>
      <c r="M335" s="168" t="s">
        <v>88</v>
      </c>
      <c r="N335" s="168" t="s">
        <v>89</v>
      </c>
      <c r="O335" s="7"/>
    </row>
    <row r="336" spans="2:15" ht="19.5" thickBot="1" x14ac:dyDescent="0.35">
      <c r="B336" s="213" t="s">
        <v>90</v>
      </c>
      <c r="C336" s="126" t="s">
        <v>91</v>
      </c>
      <c r="D336" s="180">
        <v>1</v>
      </c>
      <c r="E336" s="180">
        <v>2</v>
      </c>
      <c r="F336" s="180">
        <v>3</v>
      </c>
      <c r="G336" s="190">
        <v>4</v>
      </c>
      <c r="H336" s="123">
        <v>5</v>
      </c>
      <c r="I336" s="167">
        <v>6</v>
      </c>
      <c r="J336" s="123">
        <v>7</v>
      </c>
      <c r="K336" s="167">
        <v>8</v>
      </c>
      <c r="L336" s="180">
        <v>9</v>
      </c>
      <c r="M336" s="157" t="s">
        <v>92</v>
      </c>
      <c r="N336" s="157" t="s">
        <v>93</v>
      </c>
      <c r="O336" s="7"/>
    </row>
    <row r="337" spans="1:15" ht="18.75" x14ac:dyDescent="0.3">
      <c r="B337" s="129">
        <v>2007</v>
      </c>
      <c r="C337" s="208">
        <v>0.30467230000000001</v>
      </c>
      <c r="D337" s="208">
        <v>0.50348890000000002</v>
      </c>
      <c r="E337" s="208">
        <v>-0.2111789</v>
      </c>
      <c r="F337" s="208">
        <v>-0.53005610000000003</v>
      </c>
      <c r="G337" s="208">
        <v>-0.27313369999999998</v>
      </c>
      <c r="H337" s="208">
        <v>-0.1852326</v>
      </c>
      <c r="I337" s="208">
        <v>-9.8941299999999996E-2</v>
      </c>
      <c r="J337" s="208">
        <v>0.46458339999999998</v>
      </c>
      <c r="K337" s="208">
        <v>-0.17063349999999999</v>
      </c>
      <c r="L337" s="208">
        <v>0.239347</v>
      </c>
      <c r="M337" s="172"/>
      <c r="N337" s="168"/>
      <c r="O337" s="7"/>
    </row>
    <row r="338" spans="1:15" ht="18.75" x14ac:dyDescent="0.3">
      <c r="B338" s="129">
        <v>2008</v>
      </c>
      <c r="C338" s="208">
        <v>0.28970750000000001</v>
      </c>
      <c r="D338" s="208">
        <v>5.6860800000000003E-2</v>
      </c>
      <c r="E338" s="208">
        <v>-0.1385208</v>
      </c>
      <c r="F338" s="208">
        <v>-0.51820319999999997</v>
      </c>
      <c r="G338" s="208">
        <v>-0.55572920000000003</v>
      </c>
      <c r="H338" s="208">
        <v>-8.8002399999999995E-2</v>
      </c>
      <c r="I338" s="208">
        <v>-1.30683E-2</v>
      </c>
      <c r="J338" s="208">
        <v>0.49511830000000001</v>
      </c>
      <c r="K338" s="208">
        <v>-0.27878930000000002</v>
      </c>
      <c r="L338" s="208">
        <v>0.26349289999999997</v>
      </c>
      <c r="M338" s="172"/>
      <c r="N338" s="173"/>
      <c r="O338" s="7"/>
    </row>
    <row r="339" spans="1:15" ht="18.75" x14ac:dyDescent="0.3">
      <c r="B339" s="129">
        <v>2009</v>
      </c>
      <c r="C339" s="208">
        <v>0.31718869999999999</v>
      </c>
      <c r="D339" s="208">
        <v>0.83202310000000002</v>
      </c>
      <c r="E339" s="208">
        <v>-0.2576446</v>
      </c>
      <c r="F339" s="208">
        <v>-0.29543439999999999</v>
      </c>
      <c r="G339" s="208">
        <v>0.2052571</v>
      </c>
      <c r="H339" s="208">
        <v>-3.8758500000000001E-2</v>
      </c>
      <c r="I339" s="208">
        <v>5.6898900000000002E-2</v>
      </c>
      <c r="J339" s="208">
        <v>-5.45338E-2</v>
      </c>
      <c r="K339" s="208">
        <v>-4.9200199999999999E-2</v>
      </c>
      <c r="L339" s="208">
        <v>0.31907780000000002</v>
      </c>
      <c r="M339" s="174"/>
      <c r="N339" s="173"/>
      <c r="O339" s="7"/>
    </row>
    <row r="340" spans="1:15" ht="18.75" x14ac:dyDescent="0.3">
      <c r="B340" s="129">
        <v>2010</v>
      </c>
      <c r="C340" s="208">
        <v>0.334366</v>
      </c>
      <c r="D340" s="208">
        <v>0.73538369999999997</v>
      </c>
      <c r="E340" s="208">
        <v>-0.14930199999999999</v>
      </c>
      <c r="F340" s="208">
        <v>-0.47399180000000002</v>
      </c>
      <c r="G340" s="208">
        <v>0.11124390000000001</v>
      </c>
      <c r="H340" s="208">
        <v>-4.0604399999999999E-2</v>
      </c>
      <c r="I340" s="208">
        <v>-3.0805599999999999E-2</v>
      </c>
      <c r="J340" s="208">
        <v>0.21056369999999999</v>
      </c>
      <c r="K340" s="208">
        <v>-9.1123899999999994E-2</v>
      </c>
      <c r="L340" s="208">
        <v>0.38031290000000001</v>
      </c>
      <c r="M340" s="174"/>
      <c r="N340" s="173"/>
      <c r="O340" s="7"/>
    </row>
    <row r="341" spans="1:15" ht="18.75" x14ac:dyDescent="0.3">
      <c r="B341" s="129">
        <v>2011</v>
      </c>
      <c r="C341" s="208">
        <v>0.35366429999999999</v>
      </c>
      <c r="D341" s="208">
        <v>0.5677179</v>
      </c>
      <c r="E341" s="208">
        <v>-0.20857829999999999</v>
      </c>
      <c r="F341" s="208">
        <v>-0.51761009999999996</v>
      </c>
      <c r="G341" s="208">
        <v>-0.18868019999999999</v>
      </c>
      <c r="H341" s="208">
        <v>-6.8761500000000003E-2</v>
      </c>
      <c r="I341" s="208">
        <v>-3.3625599999999999E-2</v>
      </c>
      <c r="J341" s="208">
        <v>0.32294469999999997</v>
      </c>
      <c r="K341" s="208">
        <v>-0.1645258</v>
      </c>
      <c r="L341" s="208">
        <v>0.43982979999999999</v>
      </c>
      <c r="M341" s="174"/>
      <c r="N341" s="173"/>
      <c r="O341" s="7"/>
    </row>
    <row r="342" spans="1:15" ht="18.75" x14ac:dyDescent="0.3">
      <c r="B342" s="129">
        <v>2012</v>
      </c>
      <c r="C342" s="208">
        <v>0.33711609999999997</v>
      </c>
      <c r="D342" s="208">
        <v>0.65716229999999998</v>
      </c>
      <c r="E342" s="208">
        <v>-0.26109779999999999</v>
      </c>
      <c r="F342" s="208">
        <v>-0.45477010000000001</v>
      </c>
      <c r="G342" s="208">
        <v>-3.1679600000000002E-2</v>
      </c>
      <c r="H342" s="208">
        <v>-3.5141199999999997E-2</v>
      </c>
      <c r="I342" s="208">
        <v>-2.08747E-2</v>
      </c>
      <c r="J342" s="208">
        <v>0.20928079999999999</v>
      </c>
      <c r="K342" s="208">
        <v>-0.16296469999999999</v>
      </c>
      <c r="L342" s="208">
        <v>0.46916910000000001</v>
      </c>
      <c r="M342" s="214"/>
      <c r="N342" s="173"/>
      <c r="O342" s="7"/>
    </row>
    <row r="343" spans="1:15" ht="18.75" x14ac:dyDescent="0.3">
      <c r="B343" s="133" t="s">
        <v>84</v>
      </c>
      <c r="C343" s="134">
        <f>AVERAGE(C337:C342)</f>
        <v>0.32278581666666667</v>
      </c>
      <c r="D343" s="216">
        <f t="shared" ref="D343:L343" si="191">AVERAGE(D337:D342)</f>
        <v>0.55877278333333325</v>
      </c>
      <c r="E343" s="216">
        <f t="shared" si="191"/>
        <v>-0.2043870666666667</v>
      </c>
      <c r="F343" s="216">
        <f t="shared" si="191"/>
        <v>-0.46501095000000009</v>
      </c>
      <c r="G343" s="134">
        <f t="shared" si="191"/>
        <v>-0.12212028333333336</v>
      </c>
      <c r="H343" s="134">
        <f t="shared" si="191"/>
        <v>-7.6083433333333339E-2</v>
      </c>
      <c r="I343" s="134">
        <f t="shared" si="191"/>
        <v>-2.3402766666666668E-2</v>
      </c>
      <c r="J343" s="134">
        <f t="shared" si="191"/>
        <v>0.27465951666666666</v>
      </c>
      <c r="K343" s="134">
        <f t="shared" si="191"/>
        <v>-0.15287290000000001</v>
      </c>
      <c r="L343" s="216">
        <f t="shared" si="191"/>
        <v>0.3518715833333334</v>
      </c>
      <c r="M343" s="160"/>
      <c r="N343" s="173"/>
      <c r="O343" s="7"/>
    </row>
    <row r="344" spans="1:15" ht="19.5" thickBot="1" x14ac:dyDescent="0.35">
      <c r="B344" s="133" t="s">
        <v>94</v>
      </c>
      <c r="C344" s="138">
        <f>_xlfn.STDEV.S(C337:C342)</f>
        <v>2.3437323370761994E-2</v>
      </c>
      <c r="D344" s="138">
        <f t="shared" ref="D344:L344" si="192">_xlfn.STDEV.S(D337:D342)</f>
        <v>0.2722460689583483</v>
      </c>
      <c r="E344" s="138">
        <f t="shared" si="192"/>
        <v>5.1940152527910906E-2</v>
      </c>
      <c r="F344" s="138">
        <f t="shared" si="192"/>
        <v>8.8055317346148493E-2</v>
      </c>
      <c r="G344" s="138">
        <f t="shared" si="192"/>
        <v>0.27751262224110396</v>
      </c>
      <c r="H344" s="138">
        <f t="shared" si="192"/>
        <v>5.7336536315151322E-2</v>
      </c>
      <c r="I344" s="138">
        <f t="shared" si="192"/>
        <v>4.9853642339699376E-2</v>
      </c>
      <c r="J344" s="138">
        <f t="shared" si="192"/>
        <v>0.20186901970530707</v>
      </c>
      <c r="K344" s="138">
        <f t="shared" si="192"/>
        <v>7.8700674626409686E-2</v>
      </c>
      <c r="L344" s="138">
        <f t="shared" si="192"/>
        <v>9.3650701584631124E-2</v>
      </c>
      <c r="M344" s="161">
        <f>SUM(D344:L344)</f>
        <v>1.1711647356447101</v>
      </c>
      <c r="N344" s="177"/>
      <c r="O344" s="47" t="s">
        <v>95</v>
      </c>
    </row>
    <row r="345" spans="1:15" ht="19.5" thickBot="1" x14ac:dyDescent="0.35">
      <c r="B345" s="141" t="s">
        <v>96</v>
      </c>
      <c r="C345" s="142">
        <f>ABS(C343)/C344</f>
        <v>13.772298634977288</v>
      </c>
      <c r="D345" s="166">
        <f t="shared" ref="D345:L345" si="193">ABS(D343)/D344</f>
        <v>2.0524549187111365</v>
      </c>
      <c r="E345" s="166">
        <f t="shared" si="193"/>
        <v>3.9350494120485284</v>
      </c>
      <c r="F345" s="166">
        <f t="shared" si="193"/>
        <v>5.2808957370742986</v>
      </c>
      <c r="G345" s="144">
        <f t="shared" si="193"/>
        <v>0.44005307703530261</v>
      </c>
      <c r="H345" s="144">
        <f t="shared" si="193"/>
        <v>1.3269624958706845</v>
      </c>
      <c r="I345" s="144">
        <f t="shared" si="193"/>
        <v>0.46942942518024633</v>
      </c>
      <c r="J345" s="144">
        <f t="shared" si="193"/>
        <v>1.3605828029859202</v>
      </c>
      <c r="K345" s="144">
        <f t="shared" si="193"/>
        <v>1.942459841998613</v>
      </c>
      <c r="L345" s="162">
        <f t="shared" si="193"/>
        <v>3.7572765326840702</v>
      </c>
      <c r="M345" s="163">
        <f>SUM(D345:L345)</f>
        <v>20.5651642435888</v>
      </c>
      <c r="N345" s="178">
        <f>D345+E345+F345+L345</f>
        <v>15.025676600518032</v>
      </c>
      <c r="O345" s="215">
        <f>100*N345/M345</f>
        <v>73.063732545692133</v>
      </c>
    </row>
    <row r="347" spans="1:15" ht="15.75" thickBot="1" x14ac:dyDescent="0.3"/>
    <row r="348" spans="1:15" ht="19.5" thickBot="1" x14ac:dyDescent="0.35">
      <c r="A348" s="154"/>
      <c r="B348" s="122">
        <v>7</v>
      </c>
      <c r="C348" s="123" t="s">
        <v>86</v>
      </c>
      <c r="D348" s="414" t="s">
        <v>87</v>
      </c>
      <c r="E348" s="415"/>
      <c r="F348" s="415"/>
      <c r="G348" s="415"/>
      <c r="H348" s="415"/>
      <c r="I348" s="415"/>
      <c r="J348" s="415"/>
      <c r="K348" s="415"/>
      <c r="L348" s="416"/>
      <c r="M348" s="124" t="s">
        <v>88</v>
      </c>
      <c r="N348" s="124" t="s">
        <v>89</v>
      </c>
      <c r="O348" s="7"/>
    </row>
    <row r="349" spans="1:15" ht="19.5" thickBot="1" x14ac:dyDescent="0.35">
      <c r="A349" s="154"/>
      <c r="B349" s="125" t="s">
        <v>90</v>
      </c>
      <c r="C349" s="126" t="s">
        <v>91</v>
      </c>
      <c r="D349" s="123">
        <v>1</v>
      </c>
      <c r="E349" s="123">
        <v>2</v>
      </c>
      <c r="F349" s="123">
        <v>3</v>
      </c>
      <c r="G349" s="234">
        <v>4</v>
      </c>
      <c r="H349" s="123">
        <v>5</v>
      </c>
      <c r="I349" s="234">
        <v>6</v>
      </c>
      <c r="J349" s="123">
        <v>7</v>
      </c>
      <c r="K349" s="234">
        <v>8</v>
      </c>
      <c r="L349" s="123">
        <v>9</v>
      </c>
      <c r="M349" s="128" t="s">
        <v>92</v>
      </c>
      <c r="N349" s="128" t="s">
        <v>93</v>
      </c>
      <c r="O349" s="7"/>
    </row>
    <row r="350" spans="1:15" ht="18.75" x14ac:dyDescent="0.3">
      <c r="A350" s="154"/>
      <c r="B350" s="129">
        <v>2007</v>
      </c>
      <c r="C350" s="275">
        <v>0.30467240000000001</v>
      </c>
      <c r="D350" s="29">
        <v>0.50348939999999998</v>
      </c>
      <c r="E350" s="29">
        <v>-0.2111787</v>
      </c>
      <c r="F350" s="29">
        <v>-0.53005579999999997</v>
      </c>
      <c r="G350" s="29">
        <v>-0.27313310000000002</v>
      </c>
      <c r="H350" s="29">
        <v>-0.18523329999999999</v>
      </c>
      <c r="I350" s="29">
        <v>-9.8940700000000006E-2</v>
      </c>
      <c r="J350" s="29">
        <v>0.46458349999999998</v>
      </c>
      <c r="K350" s="29">
        <v>-0.17063339999999999</v>
      </c>
      <c r="L350" s="29">
        <v>0.2393469</v>
      </c>
      <c r="M350" s="130"/>
      <c r="N350" s="124"/>
      <c r="O350" s="7"/>
    </row>
    <row r="351" spans="1:15" ht="18.75" x14ac:dyDescent="0.3">
      <c r="A351" s="154"/>
      <c r="B351" s="129">
        <v>2008</v>
      </c>
      <c r="C351" s="274">
        <v>0.29041909999999999</v>
      </c>
      <c r="D351" s="29">
        <v>6.7243300000000006E-2</v>
      </c>
      <c r="E351" s="29">
        <v>-0.14388909999999999</v>
      </c>
      <c r="F351" s="29">
        <v>-0.52132000000000001</v>
      </c>
      <c r="G351" s="29">
        <v>-0.55034479999999997</v>
      </c>
      <c r="H351" s="29">
        <v>-8.0672599999999997E-2</v>
      </c>
      <c r="I351" s="29">
        <v>-1.4741300000000001E-2</v>
      </c>
      <c r="J351" s="29">
        <v>0.4940909</v>
      </c>
      <c r="K351" s="29">
        <v>-0.28041339999999998</v>
      </c>
      <c r="L351" s="29">
        <v>0.26577719999999999</v>
      </c>
      <c r="M351" s="131"/>
      <c r="N351" s="132"/>
      <c r="O351" s="7"/>
    </row>
    <row r="352" spans="1:15" ht="18.75" x14ac:dyDescent="0.3">
      <c r="A352" s="154"/>
      <c r="B352" s="129">
        <v>2009</v>
      </c>
      <c r="C352" s="211">
        <v>0.31718869999999999</v>
      </c>
      <c r="D352" s="29">
        <v>0.83202200000000004</v>
      </c>
      <c r="E352" s="29">
        <v>-0.2576446</v>
      </c>
      <c r="F352" s="29">
        <v>-0.29543720000000001</v>
      </c>
      <c r="G352" s="29">
        <v>0.2052534</v>
      </c>
      <c r="H352" s="29">
        <v>-3.8758399999999998E-2</v>
      </c>
      <c r="I352" s="29">
        <v>5.68998E-2</v>
      </c>
      <c r="J352" s="29">
        <v>-5.4530500000000003E-2</v>
      </c>
      <c r="K352" s="29">
        <v>-4.9203799999999999E-2</v>
      </c>
      <c r="L352" s="29">
        <v>0.31908009999999998</v>
      </c>
      <c r="M352" s="131"/>
      <c r="N352" s="132"/>
      <c r="O352" s="7"/>
    </row>
    <row r="353" spans="1:15" ht="18.75" x14ac:dyDescent="0.3">
      <c r="A353" s="154"/>
      <c r="B353" s="129">
        <v>2010</v>
      </c>
      <c r="C353" s="308">
        <v>0.32640570000000002</v>
      </c>
      <c r="D353" s="306">
        <v>0.71915390000000001</v>
      </c>
      <c r="E353" s="306">
        <v>-0.21384339999999999</v>
      </c>
      <c r="F353" s="306">
        <v>-0.45257380000000003</v>
      </c>
      <c r="G353" s="306">
        <v>-7.9719999999999997E-4</v>
      </c>
      <c r="H353" s="306">
        <v>-0.1052937</v>
      </c>
      <c r="I353" s="306">
        <v>1.41674E-2</v>
      </c>
      <c r="J353" s="306">
        <v>0.25230720000000001</v>
      </c>
      <c r="K353" s="306">
        <v>-0.12387620000000001</v>
      </c>
      <c r="L353" s="306">
        <v>0.37679360000000001</v>
      </c>
      <c r="M353" s="131"/>
      <c r="N353" s="132"/>
      <c r="O353" s="7"/>
    </row>
    <row r="354" spans="1:15" ht="18.75" x14ac:dyDescent="0.3">
      <c r="A354" s="154"/>
      <c r="B354" s="129">
        <v>2011</v>
      </c>
      <c r="C354" s="275">
        <v>0.35366389999999998</v>
      </c>
      <c r="D354" s="29">
        <v>0.56771890000000003</v>
      </c>
      <c r="E354" s="29">
        <v>-0.20857899999999999</v>
      </c>
      <c r="F354" s="29">
        <v>-0.51760930000000005</v>
      </c>
      <c r="G354" s="29">
        <v>-0.1886795</v>
      </c>
      <c r="H354" s="29">
        <v>-6.87609E-2</v>
      </c>
      <c r="I354" s="29">
        <v>-3.36259E-2</v>
      </c>
      <c r="J354" s="29">
        <v>0.32294410000000001</v>
      </c>
      <c r="K354" s="29">
        <v>-0.16452539999999999</v>
      </c>
      <c r="L354" s="29">
        <v>0.43983</v>
      </c>
      <c r="M354" s="131"/>
      <c r="N354" s="132"/>
      <c r="O354" s="7"/>
    </row>
    <row r="355" spans="1:15" ht="18.75" x14ac:dyDescent="0.3">
      <c r="A355" s="154"/>
      <c r="B355" s="129">
        <v>2012</v>
      </c>
      <c r="C355" s="275">
        <v>0.33711600000000003</v>
      </c>
      <c r="D355" s="29">
        <v>0.65716289999999999</v>
      </c>
      <c r="E355" s="29">
        <v>-0.26109729999999998</v>
      </c>
      <c r="F355" s="29">
        <v>-0.45477079999999998</v>
      </c>
      <c r="G355" s="29">
        <v>-3.1678999999999999E-2</v>
      </c>
      <c r="H355" s="29">
        <v>-3.5143099999999997E-2</v>
      </c>
      <c r="I355" s="29">
        <v>-2.0874E-2</v>
      </c>
      <c r="J355" s="29">
        <v>0.2092813</v>
      </c>
      <c r="K355" s="29">
        <v>-0.162963</v>
      </c>
      <c r="L355" s="29">
        <v>0.46916809999999998</v>
      </c>
      <c r="M355" s="131"/>
      <c r="N355" s="132"/>
      <c r="O355" s="7"/>
    </row>
    <row r="356" spans="1:15" ht="18.75" x14ac:dyDescent="0.3">
      <c r="A356" s="154"/>
      <c r="B356" s="129">
        <v>2013</v>
      </c>
      <c r="C356" s="275">
        <v>0.26785819999999999</v>
      </c>
      <c r="D356" s="29">
        <v>0.83058650000000001</v>
      </c>
      <c r="E356" s="29">
        <v>-0.2652023</v>
      </c>
      <c r="F356" s="29">
        <v>-0.27094400000000002</v>
      </c>
      <c r="G356" s="29">
        <v>0.26471040000000001</v>
      </c>
      <c r="H356" s="29">
        <v>-8.4459199999999998E-2</v>
      </c>
      <c r="I356" s="29">
        <v>8.2080999999999994E-3</v>
      </c>
      <c r="J356" s="29">
        <v>5.8039899999999998E-2</v>
      </c>
      <c r="K356" s="29">
        <v>-2.0405E-2</v>
      </c>
      <c r="L356" s="29">
        <v>0.29210599999999998</v>
      </c>
      <c r="M356" s="131"/>
      <c r="N356" s="132"/>
      <c r="O356" s="7"/>
    </row>
    <row r="357" spans="1:15" ht="19.5" thickBot="1" x14ac:dyDescent="0.35">
      <c r="A357" s="154"/>
      <c r="B357" s="129">
        <v>2014</v>
      </c>
      <c r="C357" s="275">
        <v>0.28488649999999999</v>
      </c>
      <c r="D357" s="29">
        <v>0.78123169999999997</v>
      </c>
      <c r="E357" s="29">
        <v>-0.2117068</v>
      </c>
      <c r="F357" s="29">
        <v>-0.37614730000000002</v>
      </c>
      <c r="G357" s="29">
        <v>0.19242480000000001</v>
      </c>
      <c r="H357" s="29">
        <v>-0.14644260000000001</v>
      </c>
      <c r="I357" s="29">
        <v>8.1100000000000005E-2</v>
      </c>
      <c r="J357" s="29">
        <v>0.1104663</v>
      </c>
      <c r="K357" s="29">
        <v>1.7264499999999999E-2</v>
      </c>
      <c r="L357" s="29">
        <v>0.35471049999999998</v>
      </c>
      <c r="M357" s="131"/>
      <c r="N357" s="132"/>
      <c r="O357" s="7"/>
    </row>
    <row r="358" spans="1:15" ht="19.5" thickBot="1" x14ac:dyDescent="0.35">
      <c r="A358" s="154"/>
      <c r="B358" s="204" t="s">
        <v>84</v>
      </c>
      <c r="C358" s="152">
        <f>AVERAGE(C350:C357)</f>
        <v>0.31027631249999998</v>
      </c>
      <c r="D358" s="166">
        <f>AVERAGE(D350:D357)</f>
        <v>0.61982607500000009</v>
      </c>
      <c r="E358" s="166">
        <f t="shared" ref="E358:L358" si="194">AVERAGE(E350:E357)</f>
        <v>-0.22164265</v>
      </c>
      <c r="F358" s="166">
        <f t="shared" si="194"/>
        <v>-0.42735727500000004</v>
      </c>
      <c r="G358" s="144">
        <f t="shared" si="194"/>
        <v>-4.7780625E-2</v>
      </c>
      <c r="H358" s="144">
        <f t="shared" si="194"/>
        <v>-9.3095474999999997E-2</v>
      </c>
      <c r="I358" s="144">
        <f t="shared" si="194"/>
        <v>-9.7582500000000134E-4</v>
      </c>
      <c r="J358" s="144">
        <f t="shared" si="194"/>
        <v>0.23214783749999998</v>
      </c>
      <c r="K358" s="144">
        <f t="shared" si="194"/>
        <v>-0.1193444625</v>
      </c>
      <c r="L358" s="289">
        <f t="shared" si="194"/>
        <v>0.34460154999999998</v>
      </c>
      <c r="M358" s="160"/>
      <c r="N358" s="173"/>
      <c r="O358" s="186"/>
    </row>
    <row r="359" spans="1:15" ht="19.5" thickBot="1" x14ac:dyDescent="0.35">
      <c r="A359" s="154"/>
      <c r="B359" s="202" t="s">
        <v>94</v>
      </c>
      <c r="C359" s="203">
        <f t="shared" ref="C359" si="195">_xlfn.STDEV.S(C350:C357)</f>
        <v>2.8736341815768389E-2</v>
      </c>
      <c r="D359" s="203">
        <f>_xlfn.STDEV.S(D350:D357)</f>
        <v>0.25308270847349884</v>
      </c>
      <c r="E359" s="203">
        <f t="shared" ref="E359:L359" si="196">_xlfn.STDEV.S(E350:E357)</f>
        <v>4.0063467635490513E-2</v>
      </c>
      <c r="F359" s="203">
        <f t="shared" si="196"/>
        <v>0.10239926307835757</v>
      </c>
      <c r="G359" s="203">
        <f t="shared" si="196"/>
        <v>0.27904152026519408</v>
      </c>
      <c r="H359" s="203">
        <f t="shared" si="196"/>
        <v>5.1569885082443513E-2</v>
      </c>
      <c r="I359" s="203">
        <f t="shared" si="196"/>
        <v>5.5611227748610777E-2</v>
      </c>
      <c r="J359" s="203">
        <f t="shared" si="196"/>
        <v>0.19239772220657131</v>
      </c>
      <c r="K359" s="203">
        <f t="shared" si="196"/>
        <v>9.7033813487949191E-2</v>
      </c>
      <c r="L359" s="203">
        <f t="shared" si="196"/>
        <v>8.1435994762810951E-2</v>
      </c>
      <c r="M359" s="161">
        <f>SUM(D359:L359)</f>
        <v>1.1526356027409268</v>
      </c>
      <c r="N359" s="177"/>
      <c r="O359" s="187" t="s">
        <v>95</v>
      </c>
    </row>
    <row r="360" spans="1:15" ht="19.5" thickBot="1" x14ac:dyDescent="0.35">
      <c r="A360" s="154"/>
      <c r="B360" s="141" t="s">
        <v>96</v>
      </c>
      <c r="C360" s="142">
        <f>ABS(C358)/C359</f>
        <v>10.797349032427753</v>
      </c>
      <c r="D360" s="166">
        <f t="shared" ref="D360:L360" si="197">ABS(D358)/D359</f>
        <v>2.4491047955767558</v>
      </c>
      <c r="E360" s="166">
        <f t="shared" si="197"/>
        <v>5.5322882186976807</v>
      </c>
      <c r="F360" s="166">
        <f t="shared" si="197"/>
        <v>4.1734409228412055</v>
      </c>
      <c r="G360" s="152">
        <f t="shared" si="197"/>
        <v>0.1712312381132044</v>
      </c>
      <c r="H360" s="152">
        <f t="shared" si="197"/>
        <v>1.8052294444940209</v>
      </c>
      <c r="I360" s="152">
        <f t="shared" si="197"/>
        <v>1.7547265894060006E-2</v>
      </c>
      <c r="J360" s="144">
        <f t="shared" si="197"/>
        <v>1.206603876789925</v>
      </c>
      <c r="K360" s="152">
        <f t="shared" si="197"/>
        <v>1.2299265401418198</v>
      </c>
      <c r="L360" s="166">
        <f t="shared" si="197"/>
        <v>4.2315630944729099</v>
      </c>
      <c r="M360" s="163">
        <f>SUM(D360:L360)</f>
        <v>20.816935397021581</v>
      </c>
      <c r="N360" s="178">
        <f>D360+E360+F360+L360</f>
        <v>16.386397031588551</v>
      </c>
      <c r="O360" s="188">
        <f>100*N360/M360</f>
        <v>78.716663711859638</v>
      </c>
    </row>
    <row r="362" spans="1:15" x14ac:dyDescent="0.25">
      <c r="D362" s="306">
        <v>-0.71915390000000001</v>
      </c>
      <c r="E362" s="306">
        <v>0.21384339999999999</v>
      </c>
      <c r="F362" s="306">
        <v>0.45257380000000003</v>
      </c>
      <c r="G362" s="306">
        <v>7.9719999999999997E-4</v>
      </c>
      <c r="H362" s="306">
        <v>0.1052937</v>
      </c>
      <c r="I362" s="306">
        <v>-1.41674E-2</v>
      </c>
      <c r="J362" s="306">
        <v>-0.25230720000000001</v>
      </c>
      <c r="K362" s="306">
        <v>0.12387620000000001</v>
      </c>
      <c r="L362" s="306">
        <v>-0.37679360000000001</v>
      </c>
    </row>
    <row r="363" spans="1:15" x14ac:dyDescent="0.25">
      <c r="D363" s="149">
        <f>D362*-1</f>
        <v>0.71915390000000001</v>
      </c>
      <c r="E363" s="149">
        <f t="shared" ref="E363:L363" si="198">E362*-1</f>
        <v>-0.21384339999999999</v>
      </c>
      <c r="F363" s="149">
        <f t="shared" si="198"/>
        <v>-0.45257380000000003</v>
      </c>
      <c r="G363" s="149">
        <f t="shared" si="198"/>
        <v>-7.9719999999999997E-4</v>
      </c>
      <c r="H363" s="149">
        <f t="shared" si="198"/>
        <v>-0.1052937</v>
      </c>
      <c r="I363" s="149">
        <f t="shared" si="198"/>
        <v>1.41674E-2</v>
      </c>
      <c r="J363" s="149">
        <f t="shared" si="198"/>
        <v>0.25230720000000001</v>
      </c>
      <c r="K363" s="149">
        <f t="shared" si="198"/>
        <v>-0.12387620000000001</v>
      </c>
      <c r="L363" s="149">
        <f t="shared" si="198"/>
        <v>0.37679360000000001</v>
      </c>
    </row>
    <row r="365" spans="1:15" x14ac:dyDescent="0.25">
      <c r="D365" s="29">
        <v>-0.79038209999999998</v>
      </c>
      <c r="E365" s="29">
        <v>0.37474639999999998</v>
      </c>
      <c r="F365" s="29">
        <v>0.25834289999999999</v>
      </c>
      <c r="G365" s="29">
        <v>-2.6672100000000001E-2</v>
      </c>
      <c r="H365" s="29">
        <v>0.193549</v>
      </c>
      <c r="I365" s="29">
        <v>-4.96348E-2</v>
      </c>
      <c r="J365" s="29">
        <v>-0.1409995</v>
      </c>
      <c r="K365" s="29">
        <v>5.6524100000000001E-2</v>
      </c>
      <c r="L365" s="29">
        <v>-0.32312249999999998</v>
      </c>
    </row>
    <row r="366" spans="1:15" x14ac:dyDescent="0.25">
      <c r="D366" s="29">
        <v>-0.56771890000000003</v>
      </c>
      <c r="E366" s="29">
        <v>0.20857899999999999</v>
      </c>
      <c r="F366" s="29">
        <v>0.51760930000000005</v>
      </c>
      <c r="G366" s="29">
        <v>0.1886795</v>
      </c>
      <c r="H366" s="29">
        <v>6.87609E-2</v>
      </c>
      <c r="I366" s="29">
        <v>3.36259E-2</v>
      </c>
      <c r="J366" s="29">
        <v>-0.32294410000000001</v>
      </c>
      <c r="K366" s="29">
        <v>0.16452539999999999</v>
      </c>
      <c r="L366" s="29">
        <v>-0.43983</v>
      </c>
    </row>
    <row r="367" spans="1:15" x14ac:dyDescent="0.25">
      <c r="D367" s="37">
        <f>D365*-1</f>
        <v>0.79038209999999998</v>
      </c>
      <c r="E367" s="37">
        <f t="shared" ref="E367:L367" si="199">E365*-1</f>
        <v>-0.37474639999999998</v>
      </c>
      <c r="F367" s="37">
        <f t="shared" si="199"/>
        <v>-0.25834289999999999</v>
      </c>
      <c r="G367" s="37">
        <f t="shared" si="199"/>
        <v>2.6672100000000001E-2</v>
      </c>
      <c r="H367" s="37">
        <f t="shared" si="199"/>
        <v>-0.193549</v>
      </c>
      <c r="I367" s="37">
        <f t="shared" si="199"/>
        <v>4.96348E-2</v>
      </c>
      <c r="J367" s="37">
        <f t="shared" si="199"/>
        <v>0.1409995</v>
      </c>
      <c r="K367" s="37">
        <f t="shared" si="199"/>
        <v>-5.6524100000000001E-2</v>
      </c>
      <c r="L367" s="37">
        <f t="shared" si="199"/>
        <v>0.32312249999999998</v>
      </c>
    </row>
    <row r="368" spans="1:15" x14ac:dyDescent="0.25">
      <c r="D368" s="37">
        <f>D366*-1</f>
        <v>0.56771890000000003</v>
      </c>
      <c r="E368" s="37">
        <f t="shared" ref="E368:L368" si="200">E366*-1</f>
        <v>-0.20857899999999999</v>
      </c>
      <c r="F368" s="37">
        <f t="shared" si="200"/>
        <v>-0.51760930000000005</v>
      </c>
      <c r="G368" s="37">
        <f t="shared" si="200"/>
        <v>-0.1886795</v>
      </c>
      <c r="H368" s="37">
        <f t="shared" si="200"/>
        <v>-6.87609E-2</v>
      </c>
      <c r="I368" s="37">
        <f t="shared" si="200"/>
        <v>-3.36259E-2</v>
      </c>
      <c r="J368" s="37">
        <f t="shared" si="200"/>
        <v>0.32294410000000001</v>
      </c>
      <c r="K368" s="37">
        <f t="shared" si="200"/>
        <v>-0.16452539999999999</v>
      </c>
      <c r="L368" s="37">
        <f t="shared" si="200"/>
        <v>0.43983</v>
      </c>
    </row>
    <row r="369" spans="1:15" s="154" customFormat="1" ht="15.75" thickBot="1" x14ac:dyDescent="0.3"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</row>
    <row r="370" spans="1:15" ht="19.5" thickBot="1" x14ac:dyDescent="0.35">
      <c r="A370" s="207"/>
      <c r="B370" s="122">
        <v>8</v>
      </c>
      <c r="C370" s="123" t="s">
        <v>86</v>
      </c>
      <c r="D370" s="414" t="s">
        <v>87</v>
      </c>
      <c r="E370" s="415"/>
      <c r="F370" s="415"/>
      <c r="G370" s="415"/>
      <c r="H370" s="415"/>
      <c r="I370" s="415"/>
      <c r="J370" s="415"/>
      <c r="K370" s="415"/>
      <c r="L370" s="415"/>
      <c r="M370" s="168" t="s">
        <v>88</v>
      </c>
      <c r="N370" s="168" t="s">
        <v>89</v>
      </c>
      <c r="O370" s="7"/>
    </row>
    <row r="371" spans="1:15" ht="19.5" thickBot="1" x14ac:dyDescent="0.35">
      <c r="A371" s="283"/>
      <c r="B371" s="125" t="s">
        <v>90</v>
      </c>
      <c r="C371" s="126" t="s">
        <v>91</v>
      </c>
      <c r="D371" s="218">
        <v>1</v>
      </c>
      <c r="E371" s="123">
        <v>2</v>
      </c>
      <c r="F371" s="123">
        <v>3</v>
      </c>
      <c r="G371" s="194">
        <v>4</v>
      </c>
      <c r="H371" s="123">
        <v>5</v>
      </c>
      <c r="I371" s="167">
        <v>6</v>
      </c>
      <c r="J371" s="123">
        <v>7</v>
      </c>
      <c r="K371" s="167">
        <v>8</v>
      </c>
      <c r="L371" s="123">
        <v>9</v>
      </c>
      <c r="M371" s="157" t="s">
        <v>92</v>
      </c>
      <c r="N371" s="157" t="s">
        <v>93</v>
      </c>
      <c r="O371" s="7"/>
    </row>
    <row r="372" spans="1:15" ht="18.75" x14ac:dyDescent="0.3">
      <c r="A372" s="283"/>
      <c r="B372" s="129">
        <v>2007</v>
      </c>
      <c r="C372" s="209">
        <v>0.26588679999999998</v>
      </c>
      <c r="D372" s="219">
        <v>-0.66870229999999997</v>
      </c>
      <c r="E372" s="219">
        <v>0.20098050000000001</v>
      </c>
      <c r="F372" s="219">
        <v>-0.1998347</v>
      </c>
      <c r="G372" s="219">
        <v>-0.53024079999999996</v>
      </c>
      <c r="H372" s="219">
        <v>0.1995825</v>
      </c>
      <c r="I372" s="219">
        <v>0.13459489999999999</v>
      </c>
      <c r="J372" s="219">
        <v>0.28277419999999998</v>
      </c>
      <c r="K372" s="219">
        <v>-0.22857240000000001</v>
      </c>
      <c r="L372" s="219">
        <v>3.4630300000000003E-2</v>
      </c>
      <c r="M372" s="172"/>
      <c r="N372" s="168"/>
      <c r="O372" s="7"/>
    </row>
    <row r="373" spans="1:15" ht="18.75" x14ac:dyDescent="0.3">
      <c r="A373" s="283"/>
      <c r="B373" s="129">
        <v>2008</v>
      </c>
      <c r="C373" s="209">
        <v>0.219391</v>
      </c>
      <c r="D373" s="219">
        <v>-0.85862499999999997</v>
      </c>
      <c r="E373" s="219">
        <v>0.29924899999999999</v>
      </c>
      <c r="F373" s="219">
        <v>0.1263686</v>
      </c>
      <c r="G373" s="219">
        <v>-0.32190279999999999</v>
      </c>
      <c r="H373" s="219">
        <v>0.17884530000000001</v>
      </c>
      <c r="I373" s="219">
        <v>-7.5498200000000001E-2</v>
      </c>
      <c r="J373" s="219">
        <v>4.9855299999999998E-2</v>
      </c>
      <c r="K373" s="219">
        <v>9.3367999999999993E-3</v>
      </c>
      <c r="L373" s="219">
        <v>-0.1156045</v>
      </c>
      <c r="M373" s="172"/>
      <c r="N373" s="173"/>
      <c r="O373" s="7"/>
    </row>
    <row r="374" spans="1:15" ht="18.75" x14ac:dyDescent="0.3">
      <c r="A374" s="283"/>
      <c r="B374" s="129">
        <v>2009</v>
      </c>
      <c r="C374" s="209">
        <v>0.27613969999999999</v>
      </c>
      <c r="D374" s="219">
        <v>-0.1172588</v>
      </c>
      <c r="E374" s="219">
        <v>-4.1690499999999998E-2</v>
      </c>
      <c r="F374" s="219">
        <v>-0.4647483</v>
      </c>
      <c r="G374" s="219">
        <v>-0.57324819999999999</v>
      </c>
      <c r="H374" s="219">
        <v>-2.17748E-2</v>
      </c>
      <c r="I374" s="219">
        <v>2.58772E-2</v>
      </c>
      <c r="J374" s="219">
        <v>0.49909680000000001</v>
      </c>
      <c r="K374" s="219">
        <v>-0.36873620000000001</v>
      </c>
      <c r="L374" s="219">
        <v>0.23173270000000001</v>
      </c>
      <c r="M374" s="174"/>
      <c r="N374" s="173"/>
      <c r="O374" s="7"/>
    </row>
    <row r="375" spans="1:15" ht="18.75" x14ac:dyDescent="0.3">
      <c r="A375" s="283"/>
      <c r="B375" s="129">
        <v>2010</v>
      </c>
      <c r="C375" s="209">
        <v>0.29352</v>
      </c>
      <c r="D375" s="219">
        <v>-0.35699160000000002</v>
      </c>
      <c r="E375" s="219">
        <v>-1.0610000000000001E-3</v>
      </c>
      <c r="F375" s="219">
        <v>-0.31899440000000001</v>
      </c>
      <c r="G375" s="219">
        <v>-0.631907</v>
      </c>
      <c r="H375" s="219">
        <v>-3.9297199999999997E-2</v>
      </c>
      <c r="I375" s="219">
        <v>0.1012647</v>
      </c>
      <c r="J375" s="219">
        <v>0.47562369999999998</v>
      </c>
      <c r="K375" s="219">
        <v>-0.3388332</v>
      </c>
      <c r="L375" s="219">
        <v>0.13662840000000001</v>
      </c>
      <c r="M375" s="174"/>
      <c r="N375" s="173"/>
      <c r="O375" s="7"/>
    </row>
    <row r="376" spans="1:15" ht="18.75" x14ac:dyDescent="0.3">
      <c r="A376" s="283"/>
      <c r="B376" s="129">
        <v>2011</v>
      </c>
      <c r="C376" s="209">
        <v>0.25203969999999998</v>
      </c>
      <c r="D376" s="219">
        <v>-0.60727750000000003</v>
      </c>
      <c r="E376" s="219">
        <v>0.16296759999999999</v>
      </c>
      <c r="F376" s="219">
        <v>-0.1966707</v>
      </c>
      <c r="G376" s="219">
        <v>-0.55682880000000001</v>
      </c>
      <c r="H376" s="219">
        <v>-2.5027600000000001E-2</v>
      </c>
      <c r="I376" s="219">
        <v>5.7711999999999999E-2</v>
      </c>
      <c r="J376" s="219">
        <v>0.43523689999999998</v>
      </c>
      <c r="K376" s="219">
        <v>-0.24913769999999999</v>
      </c>
      <c r="L376" s="219">
        <v>-2.14512E-2</v>
      </c>
      <c r="M376" s="174"/>
      <c r="N376" s="173"/>
      <c r="O376" s="7"/>
    </row>
    <row r="377" spans="1:15" ht="18.75" x14ac:dyDescent="0.3">
      <c r="A377" s="283"/>
      <c r="B377" s="129">
        <v>2012</v>
      </c>
      <c r="C377" s="209">
        <v>0.20577809999999999</v>
      </c>
      <c r="D377" s="219">
        <v>-0.4784658</v>
      </c>
      <c r="E377" s="219">
        <v>0.1108222</v>
      </c>
      <c r="F377" s="219">
        <v>-0.35244959999999997</v>
      </c>
      <c r="G377" s="219">
        <v>-0.59172190000000002</v>
      </c>
      <c r="H377" s="219">
        <v>-7.0766200000000001E-2</v>
      </c>
      <c r="I377" s="219">
        <v>7.9166100000000003E-2</v>
      </c>
      <c r="J377" s="219">
        <v>0.46331699999999998</v>
      </c>
      <c r="K377" s="219">
        <v>-0.2341742</v>
      </c>
      <c r="L377" s="219">
        <v>6.04822E-2</v>
      </c>
      <c r="M377" s="214"/>
      <c r="N377" s="173"/>
      <c r="O377" s="7"/>
    </row>
    <row r="378" spans="1:15" ht="18.75" x14ac:dyDescent="0.3">
      <c r="A378" s="283"/>
      <c r="B378" s="133" t="s">
        <v>84</v>
      </c>
      <c r="C378" s="134">
        <f>AVERAGE(C372:C377)</f>
        <v>0.25212588333333336</v>
      </c>
      <c r="D378" s="134">
        <f t="shared" ref="D378:L378" si="201">AVERAGE(D372:D377)</f>
        <v>-0.5145535</v>
      </c>
      <c r="E378" s="134">
        <f t="shared" si="201"/>
        <v>0.12187796666666667</v>
      </c>
      <c r="F378" s="134">
        <f t="shared" si="201"/>
        <v>-0.23438818333333333</v>
      </c>
      <c r="G378" s="221">
        <f t="shared" si="201"/>
        <v>-0.53430824999999993</v>
      </c>
      <c r="H378" s="134">
        <f t="shared" si="201"/>
        <v>3.6927000000000008E-2</v>
      </c>
      <c r="I378" s="134">
        <f t="shared" si="201"/>
        <v>5.3852783333333328E-2</v>
      </c>
      <c r="J378" s="134">
        <f t="shared" si="201"/>
        <v>0.36765065000000002</v>
      </c>
      <c r="K378" s="134">
        <f t="shared" si="201"/>
        <v>-0.23501948333333333</v>
      </c>
      <c r="L378" s="134">
        <f t="shared" si="201"/>
        <v>5.4402983333333328E-2</v>
      </c>
      <c r="M378" s="160"/>
      <c r="N378" s="173"/>
      <c r="O378" s="7"/>
    </row>
    <row r="379" spans="1:15" ht="19.5" thickBot="1" x14ac:dyDescent="0.35">
      <c r="A379" s="283"/>
      <c r="B379" s="133" t="s">
        <v>94</v>
      </c>
      <c r="C379" s="138">
        <f>_xlfn.STDEV.S(C372:C377)</f>
        <v>3.3761505142242125E-2</v>
      </c>
      <c r="D379" s="138">
        <f t="shared" ref="D379:L379" si="202">_xlfn.STDEV.S(D372:D377)</f>
        <v>0.25873381800633627</v>
      </c>
      <c r="E379" s="138">
        <f t="shared" si="202"/>
        <v>0.12759068539849866</v>
      </c>
      <c r="F379" s="138">
        <f t="shared" si="202"/>
        <v>0.20343279078612095</v>
      </c>
      <c r="G379" s="138">
        <f t="shared" si="202"/>
        <v>0.10952438762704397</v>
      </c>
      <c r="H379" s="138">
        <f t="shared" si="202"/>
        <v>0.11940673626845347</v>
      </c>
      <c r="I379" s="138">
        <f t="shared" si="202"/>
        <v>7.3399110283311114E-2</v>
      </c>
      <c r="J379" s="138">
        <f t="shared" si="202"/>
        <v>0.17369750593127986</v>
      </c>
      <c r="K379" s="138">
        <f t="shared" si="202"/>
        <v>0.13312328475365107</v>
      </c>
      <c r="L379" s="138">
        <f t="shared" si="202"/>
        <v>0.1210711897678951</v>
      </c>
      <c r="M379" s="161">
        <f>SUM(D379:L379)</f>
        <v>1.3199795088225903</v>
      </c>
      <c r="N379" s="177"/>
      <c r="O379" s="47" t="s">
        <v>95</v>
      </c>
    </row>
    <row r="380" spans="1:15" ht="19.5" thickBot="1" x14ac:dyDescent="0.35">
      <c r="A380" s="283"/>
      <c r="B380" s="141" t="s">
        <v>96</v>
      </c>
      <c r="C380" s="142">
        <f>ABS(C378)/C379</f>
        <v>7.4678508043729206</v>
      </c>
      <c r="D380" s="144">
        <f t="shared" ref="D380:L380" si="203">ABS(D378)/D379</f>
        <v>1.9887369342163026</v>
      </c>
      <c r="E380" s="144">
        <f t="shared" si="203"/>
        <v>0.95522620860614005</v>
      </c>
      <c r="F380" s="144">
        <f t="shared" si="203"/>
        <v>1.1521652061478984</v>
      </c>
      <c r="G380" s="220">
        <f t="shared" si="203"/>
        <v>4.8784408803950026</v>
      </c>
      <c r="H380" s="144">
        <f t="shared" si="203"/>
        <v>0.30925390940239522</v>
      </c>
      <c r="I380" s="144">
        <f t="shared" si="203"/>
        <v>0.73369803973738268</v>
      </c>
      <c r="J380" s="144">
        <f t="shared" si="203"/>
        <v>2.1166144443401165</v>
      </c>
      <c r="K380" s="144">
        <f t="shared" si="203"/>
        <v>1.7654273162523331</v>
      </c>
      <c r="L380" s="144">
        <f t="shared" si="203"/>
        <v>0.44934706132506819</v>
      </c>
      <c r="M380" s="163">
        <f>SUM(D380:L380)</f>
        <v>14.34891000042264</v>
      </c>
      <c r="N380" s="178">
        <f>G380</f>
        <v>4.8784408803950026</v>
      </c>
      <c r="O380" s="217">
        <f>100*N380/M380</f>
        <v>33.998686173732438</v>
      </c>
    </row>
    <row r="382" spans="1:15" ht="15.75" thickBot="1" x14ac:dyDescent="0.3"/>
    <row r="383" spans="1:15" ht="19.5" thickBot="1" x14ac:dyDescent="0.35">
      <c r="B383" s="309">
        <v>8</v>
      </c>
      <c r="C383" s="123" t="s">
        <v>86</v>
      </c>
      <c r="D383" s="414" t="s">
        <v>87</v>
      </c>
      <c r="E383" s="415"/>
      <c r="F383" s="415"/>
      <c r="G383" s="415"/>
      <c r="H383" s="415"/>
      <c r="I383" s="415"/>
      <c r="J383" s="415"/>
      <c r="K383" s="415"/>
      <c r="L383" s="416"/>
      <c r="M383" s="124" t="s">
        <v>88</v>
      </c>
      <c r="N383" s="124" t="s">
        <v>89</v>
      </c>
      <c r="O383" s="7"/>
    </row>
    <row r="384" spans="1:15" ht="19.5" thickBot="1" x14ac:dyDescent="0.35">
      <c r="A384" s="154"/>
      <c r="B384" s="310" t="s">
        <v>90</v>
      </c>
      <c r="C384" s="126" t="s">
        <v>91</v>
      </c>
      <c r="D384" s="180">
        <v>1</v>
      </c>
      <c r="E384" s="123">
        <v>2</v>
      </c>
      <c r="F384" s="123">
        <v>3</v>
      </c>
      <c r="G384" s="190">
        <v>4</v>
      </c>
      <c r="H384" s="123">
        <v>5</v>
      </c>
      <c r="I384" s="234">
        <v>6</v>
      </c>
      <c r="J384" s="180">
        <v>7</v>
      </c>
      <c r="K384" s="234">
        <v>8</v>
      </c>
      <c r="L384" s="123">
        <v>9</v>
      </c>
      <c r="M384" s="128" t="s">
        <v>92</v>
      </c>
      <c r="N384" s="128" t="s">
        <v>93</v>
      </c>
      <c r="O384" s="7"/>
    </row>
    <row r="385" spans="1:15" ht="18.75" x14ac:dyDescent="0.3">
      <c r="A385" s="154"/>
      <c r="B385" s="129">
        <v>2007</v>
      </c>
      <c r="C385" s="275">
        <v>0.26588640000000002</v>
      </c>
      <c r="D385" s="29">
        <v>-0.66870180000000001</v>
      </c>
      <c r="E385" s="29">
        <v>0.20098070000000001</v>
      </c>
      <c r="F385" s="29">
        <v>-0.19983490000000001</v>
      </c>
      <c r="G385" s="29">
        <v>-0.53024119999999997</v>
      </c>
      <c r="H385" s="29">
        <v>0.1995815</v>
      </c>
      <c r="I385" s="29">
        <v>0.13459550000000001</v>
      </c>
      <c r="J385" s="29">
        <v>0.28277419999999998</v>
      </c>
      <c r="K385" s="29">
        <v>-0.2285731</v>
      </c>
      <c r="L385" s="29">
        <v>3.4630599999999997E-2</v>
      </c>
      <c r="M385" s="130"/>
      <c r="N385" s="124"/>
      <c r="O385" s="7"/>
    </row>
    <row r="386" spans="1:15" ht="18.75" x14ac:dyDescent="0.3">
      <c r="A386" s="154"/>
      <c r="B386" s="129">
        <v>2008</v>
      </c>
      <c r="C386" s="274">
        <v>0.2196179</v>
      </c>
      <c r="D386" s="29">
        <v>-0.85838780000000003</v>
      </c>
      <c r="E386" s="29">
        <v>0.29710619999999999</v>
      </c>
      <c r="F386" s="29">
        <v>0.1209466</v>
      </c>
      <c r="G386" s="29">
        <v>-0.3270499</v>
      </c>
      <c r="H386" s="29">
        <v>0.1812937</v>
      </c>
      <c r="I386" s="29">
        <v>-7.5889200000000004E-2</v>
      </c>
      <c r="J386" s="29">
        <v>5.2951999999999999E-2</v>
      </c>
      <c r="K386" s="29">
        <v>5.6249999999999996E-4</v>
      </c>
      <c r="L386" s="29">
        <v>-0.1089855</v>
      </c>
      <c r="M386" s="131"/>
      <c r="N386" s="132"/>
      <c r="O386" s="7"/>
    </row>
    <row r="387" spans="1:15" ht="18.75" x14ac:dyDescent="0.3">
      <c r="A387" s="154"/>
      <c r="B387" s="129">
        <v>2009</v>
      </c>
      <c r="C387" s="211">
        <v>0.27614040000000001</v>
      </c>
      <c r="D387" s="29">
        <v>-0.1172647</v>
      </c>
      <c r="E387" s="29">
        <v>-4.1689200000000003E-2</v>
      </c>
      <c r="F387" s="29">
        <v>-0.4647462</v>
      </c>
      <c r="G387" s="29">
        <v>-0.57325009999999998</v>
      </c>
      <c r="H387" s="29">
        <v>-2.1774399999999999E-2</v>
      </c>
      <c r="I387" s="29">
        <v>2.58765E-2</v>
      </c>
      <c r="J387" s="29">
        <v>0.49909700000000001</v>
      </c>
      <c r="K387" s="29">
        <v>-0.36873549999999999</v>
      </c>
      <c r="L387" s="29">
        <v>0.2317303</v>
      </c>
      <c r="M387" s="131"/>
      <c r="N387" s="132"/>
      <c r="O387" s="7"/>
    </row>
    <row r="388" spans="1:15" ht="18.75" x14ac:dyDescent="0.3">
      <c r="A388" s="154"/>
      <c r="B388" s="129">
        <v>2010</v>
      </c>
      <c r="C388" s="308">
        <v>0.29164250000000003</v>
      </c>
      <c r="D388" s="306">
        <v>-0.44886809999999999</v>
      </c>
      <c r="E388" s="306">
        <v>8.4626300000000002E-2</v>
      </c>
      <c r="F388" s="306">
        <v>-0.31883359999999999</v>
      </c>
      <c r="G388" s="306">
        <v>-0.59787959999999996</v>
      </c>
      <c r="H388" s="306">
        <v>9.9907999999999993E-3</v>
      </c>
      <c r="I388" s="306">
        <v>7.7352199999999996E-2</v>
      </c>
      <c r="J388" s="306">
        <v>0.4570765</v>
      </c>
      <c r="K388" s="306">
        <v>-0.32510230000000001</v>
      </c>
      <c r="L388" s="306">
        <v>0.1074585</v>
      </c>
      <c r="M388" s="131"/>
      <c r="N388" s="132"/>
      <c r="O388" s="7"/>
    </row>
    <row r="389" spans="1:15" ht="18.75" x14ac:dyDescent="0.3">
      <c r="A389" s="154"/>
      <c r="B389" s="129">
        <v>2011</v>
      </c>
      <c r="C389" s="275">
        <v>0.25204019999999999</v>
      </c>
      <c r="D389" s="29">
        <v>-0.6072767</v>
      </c>
      <c r="E389" s="29">
        <v>0.1629671</v>
      </c>
      <c r="F389" s="29">
        <v>-0.19667180000000001</v>
      </c>
      <c r="G389" s="29">
        <v>-0.55682940000000003</v>
      </c>
      <c r="H389" s="29">
        <v>-2.5027000000000001E-2</v>
      </c>
      <c r="I389" s="29">
        <v>5.7711699999999998E-2</v>
      </c>
      <c r="J389" s="29">
        <v>0.43523699999999999</v>
      </c>
      <c r="K389" s="29">
        <v>-0.24913779999999999</v>
      </c>
      <c r="L389" s="29">
        <v>-2.1450400000000001E-2</v>
      </c>
      <c r="M389" s="131"/>
      <c r="N389" s="132"/>
      <c r="O389" s="7"/>
    </row>
    <row r="390" spans="1:15" ht="18.75" x14ac:dyDescent="0.3">
      <c r="A390" s="154"/>
      <c r="B390" s="129">
        <v>2012</v>
      </c>
      <c r="C390" s="275">
        <v>0.20577790000000001</v>
      </c>
      <c r="D390" s="29">
        <v>-0.47846559999999999</v>
      </c>
      <c r="E390" s="29">
        <v>0.1108218</v>
      </c>
      <c r="F390" s="29">
        <v>-0.35244969999999998</v>
      </c>
      <c r="G390" s="29">
        <v>-0.59172250000000004</v>
      </c>
      <c r="H390" s="29">
        <v>-7.0766399999999993E-2</v>
      </c>
      <c r="I390" s="29">
        <v>7.9166799999999996E-2</v>
      </c>
      <c r="J390" s="29">
        <v>0.46331620000000001</v>
      </c>
      <c r="K390" s="29">
        <v>-0.2341741</v>
      </c>
      <c r="L390" s="29">
        <v>6.04827E-2</v>
      </c>
      <c r="M390" s="131"/>
      <c r="N390" s="132"/>
      <c r="O390" s="7"/>
    </row>
    <row r="391" spans="1:15" ht="18.75" x14ac:dyDescent="0.3">
      <c r="A391" s="154"/>
      <c r="B391" s="129">
        <v>2013</v>
      </c>
      <c r="C391" s="275">
        <v>0.21260589999999999</v>
      </c>
      <c r="D391" s="29">
        <v>-9.8683800000000002E-2</v>
      </c>
      <c r="E391" s="29">
        <v>-1.1561699999999999E-2</v>
      </c>
      <c r="F391" s="29">
        <v>-0.50093659999999995</v>
      </c>
      <c r="G391" s="29">
        <v>-0.54899469999999995</v>
      </c>
      <c r="H391" s="29">
        <v>-8.1723599999999993E-2</v>
      </c>
      <c r="I391" s="29">
        <v>7.0164000000000004E-2</v>
      </c>
      <c r="J391" s="29">
        <v>0.56554689999999996</v>
      </c>
      <c r="K391" s="29">
        <v>-0.29231600000000002</v>
      </c>
      <c r="L391" s="29">
        <v>0.1445737</v>
      </c>
      <c r="M391" s="131"/>
      <c r="N391" s="132"/>
      <c r="O391" s="7"/>
    </row>
    <row r="392" spans="1:15" ht="19.5" thickBot="1" x14ac:dyDescent="0.35">
      <c r="A392" s="154"/>
      <c r="B392" s="129">
        <v>2014</v>
      </c>
      <c r="C392" s="275">
        <v>0.197436</v>
      </c>
      <c r="D392" s="29">
        <v>-0.21293090000000001</v>
      </c>
      <c r="E392" s="29">
        <v>4.0795699999999997E-2</v>
      </c>
      <c r="F392" s="29">
        <v>-0.5096195</v>
      </c>
      <c r="G392" s="29">
        <v>-0.56984159999999995</v>
      </c>
      <c r="H392" s="29">
        <v>-5.6072400000000001E-2</v>
      </c>
      <c r="I392" s="29">
        <v>0.1084827</v>
      </c>
      <c r="J392" s="29">
        <v>0.5346457</v>
      </c>
      <c r="K392" s="29">
        <v>-0.25341089999999999</v>
      </c>
      <c r="L392" s="29">
        <v>5.9908299999999998E-2</v>
      </c>
      <c r="M392" s="131"/>
      <c r="N392" s="132"/>
      <c r="O392" s="7"/>
    </row>
    <row r="393" spans="1:15" ht="19.5" thickBot="1" x14ac:dyDescent="0.35">
      <c r="A393" s="154"/>
      <c r="B393" s="204" t="s">
        <v>84</v>
      </c>
      <c r="C393" s="152">
        <f>AVERAGE(C385:C392)</f>
        <v>0.24014339999999998</v>
      </c>
      <c r="D393" s="144">
        <f>AVERAGE(D385:D392)</f>
        <v>-0.43632242499999996</v>
      </c>
      <c r="E393" s="144">
        <f t="shared" ref="E393:L393" si="204">AVERAGE(E385:E392)</f>
        <v>0.10550586250000001</v>
      </c>
      <c r="F393" s="144">
        <f t="shared" si="204"/>
        <v>-0.30276821250000002</v>
      </c>
      <c r="G393" s="144">
        <f t="shared" si="204"/>
        <v>-0.53697612500000003</v>
      </c>
      <c r="H393" s="144">
        <f t="shared" si="204"/>
        <v>1.6937774999999999E-2</v>
      </c>
      <c r="I393" s="144">
        <f t="shared" si="204"/>
        <v>5.9682525E-2</v>
      </c>
      <c r="J393" s="144">
        <f t="shared" si="204"/>
        <v>0.41133068749999996</v>
      </c>
      <c r="K393" s="144">
        <f t="shared" si="204"/>
        <v>-0.24386089999999999</v>
      </c>
      <c r="L393" s="284">
        <f t="shared" si="204"/>
        <v>6.3543525000000003E-2</v>
      </c>
      <c r="M393" s="160"/>
      <c r="N393" s="173"/>
      <c r="O393" s="186"/>
    </row>
    <row r="394" spans="1:15" ht="19.5" thickBot="1" x14ac:dyDescent="0.35">
      <c r="B394" s="202" t="s">
        <v>94</v>
      </c>
      <c r="C394" s="203">
        <f t="shared" ref="C394" si="205">_xlfn.STDEV.S(C385:C392)</f>
        <v>3.5730532902667214E-2</v>
      </c>
      <c r="D394" s="203">
        <f>_xlfn.STDEV.S(D385:D392)</f>
        <v>0.27490247788111422</v>
      </c>
      <c r="E394" s="203">
        <f t="shared" ref="E394:L394" si="206">_xlfn.STDEV.S(E385:E392)</f>
        <v>0.11285309591761872</v>
      </c>
      <c r="F394" s="203">
        <f t="shared" si="206"/>
        <v>0.21125723593847404</v>
      </c>
      <c r="G394" s="203">
        <f t="shared" si="206"/>
        <v>8.7631792488110621E-2</v>
      </c>
      <c r="H394" s="203">
        <f t="shared" si="206"/>
        <v>0.11112162612137785</v>
      </c>
      <c r="I394" s="203">
        <f t="shared" si="206"/>
        <v>6.3607671039399238E-2</v>
      </c>
      <c r="J394" s="203">
        <f t="shared" si="206"/>
        <v>0.16776722687642837</v>
      </c>
      <c r="K394" s="203">
        <f t="shared" si="206"/>
        <v>0.1100202092340832</v>
      </c>
      <c r="L394" s="203">
        <f t="shared" si="206"/>
        <v>0.10325417879580676</v>
      </c>
      <c r="M394" s="161">
        <f>SUM(D394:L394)</f>
        <v>1.2424155142924129</v>
      </c>
      <c r="N394" s="177"/>
      <c r="O394" s="187" t="s">
        <v>95</v>
      </c>
    </row>
    <row r="395" spans="1:15" ht="19.5" thickBot="1" x14ac:dyDescent="0.35">
      <c r="B395" s="141" t="s">
        <v>96</v>
      </c>
      <c r="C395" s="142">
        <f>ABS(C393)/C394</f>
        <v>6.7209576933590531</v>
      </c>
      <c r="D395" s="144">
        <f t="shared" ref="D395:L395" si="207">ABS(D393)/D394</f>
        <v>1.587189858611221</v>
      </c>
      <c r="E395" s="144">
        <f t="shared" si="207"/>
        <v>0.93489559716658466</v>
      </c>
      <c r="F395" s="144">
        <f t="shared" si="207"/>
        <v>1.4331732172628511</v>
      </c>
      <c r="G395" s="166">
        <f t="shared" si="207"/>
        <v>6.127640548638257</v>
      </c>
      <c r="H395" s="144">
        <f t="shared" si="207"/>
        <v>0.15242555019397316</v>
      </c>
      <c r="I395" s="144">
        <f t="shared" si="207"/>
        <v>0.93829131022627821</v>
      </c>
      <c r="J395" s="166">
        <f t="shared" si="207"/>
        <v>2.451794043201132</v>
      </c>
      <c r="K395" s="166">
        <f t="shared" si="207"/>
        <v>2.2165100548132228</v>
      </c>
      <c r="L395" s="144">
        <f t="shared" si="207"/>
        <v>0.61540874898305387</v>
      </c>
      <c r="M395" s="163">
        <f>SUM(D395:L395)</f>
        <v>16.457328929096576</v>
      </c>
      <c r="N395" s="178">
        <f>K395+J395+G395</f>
        <v>10.795944646652611</v>
      </c>
      <c r="O395" s="188">
        <f>100*N395/M395</f>
        <v>65.599616396834406</v>
      </c>
    </row>
    <row r="396" spans="1:15" ht="18.75" x14ac:dyDescent="0.3">
      <c r="B396" s="276"/>
      <c r="C396" s="230"/>
      <c r="D396" s="290"/>
      <c r="E396" s="230"/>
      <c r="F396" s="291"/>
      <c r="G396" s="290"/>
      <c r="H396" s="230"/>
      <c r="I396" s="230"/>
      <c r="J396" s="290"/>
      <c r="K396" s="290"/>
      <c r="L396" s="290"/>
      <c r="M396" s="278"/>
      <c r="N396" s="278"/>
      <c r="O396" s="292"/>
    </row>
    <row r="397" spans="1:15" ht="18.75" x14ac:dyDescent="0.3">
      <c r="B397" s="276"/>
      <c r="C397" s="230"/>
      <c r="D397" s="290"/>
      <c r="E397" s="230"/>
      <c r="F397" s="291"/>
      <c r="G397" s="290"/>
      <c r="H397" s="230"/>
      <c r="I397" s="230"/>
      <c r="J397" s="290"/>
      <c r="K397" s="290"/>
      <c r="L397" s="290"/>
      <c r="M397" s="278"/>
      <c r="N397" s="278"/>
      <c r="O397" s="292"/>
    </row>
    <row r="399" spans="1:15" x14ac:dyDescent="0.25">
      <c r="D399" s="29">
        <v>0.21293090000000001</v>
      </c>
      <c r="E399" s="29">
        <v>-4.0795699999999997E-2</v>
      </c>
      <c r="F399" s="29">
        <v>0.5096195</v>
      </c>
      <c r="G399" s="29">
        <v>0.56984159999999995</v>
      </c>
      <c r="H399" s="29">
        <v>5.6072400000000001E-2</v>
      </c>
      <c r="I399" s="29">
        <v>-0.1084827</v>
      </c>
      <c r="J399" s="29">
        <v>-0.5346457</v>
      </c>
      <c r="K399" s="29">
        <v>0.25341089999999999</v>
      </c>
      <c r="L399" s="29">
        <v>-5.9908299999999998E-2</v>
      </c>
    </row>
    <row r="400" spans="1:15" x14ac:dyDescent="0.25">
      <c r="D400" s="149">
        <f>D399*-1</f>
        <v>-0.21293090000000001</v>
      </c>
      <c r="E400" s="149">
        <f t="shared" ref="E400:L400" si="208">E399*-1</f>
        <v>4.0795699999999997E-2</v>
      </c>
      <c r="F400" s="149">
        <f t="shared" si="208"/>
        <v>-0.5096195</v>
      </c>
      <c r="G400" s="149">
        <f t="shared" si="208"/>
        <v>-0.56984159999999995</v>
      </c>
      <c r="H400" s="149">
        <f t="shared" si="208"/>
        <v>-5.6072400000000001E-2</v>
      </c>
      <c r="I400" s="149">
        <f t="shared" si="208"/>
        <v>0.1084827</v>
      </c>
      <c r="J400" s="149">
        <f t="shared" si="208"/>
        <v>0.5346457</v>
      </c>
      <c r="K400" s="149">
        <f t="shared" si="208"/>
        <v>-0.25341089999999999</v>
      </c>
      <c r="L400" s="149">
        <f t="shared" si="208"/>
        <v>5.9908299999999998E-2</v>
      </c>
    </row>
    <row r="402" spans="2:15" x14ac:dyDescent="0.25">
      <c r="D402" s="29">
        <v>9.8683800000000002E-2</v>
      </c>
      <c r="E402" s="29">
        <v>1.1561699999999999E-2</v>
      </c>
      <c r="F402" s="29">
        <v>0.50093659999999995</v>
      </c>
      <c r="G402" s="29">
        <v>0.54899469999999995</v>
      </c>
      <c r="H402" s="29">
        <v>8.1723599999999993E-2</v>
      </c>
      <c r="I402" s="29">
        <v>-7.0164000000000004E-2</v>
      </c>
      <c r="J402" s="29">
        <v>-0.56554689999999996</v>
      </c>
      <c r="K402" s="29">
        <v>0.29231600000000002</v>
      </c>
      <c r="L402" s="29">
        <v>-0.1445737</v>
      </c>
    </row>
    <row r="403" spans="2:15" x14ac:dyDescent="0.25">
      <c r="D403" s="29">
        <v>0.1172647</v>
      </c>
      <c r="E403" s="29">
        <v>4.1689200000000003E-2</v>
      </c>
      <c r="F403" s="29">
        <v>0.4647462</v>
      </c>
      <c r="G403" s="29">
        <v>0.57325009999999998</v>
      </c>
      <c r="H403" s="29">
        <v>2.1774399999999999E-2</v>
      </c>
      <c r="I403" s="29">
        <v>-2.58765E-2</v>
      </c>
      <c r="J403" s="29">
        <v>-0.49909700000000001</v>
      </c>
      <c r="K403" s="29">
        <v>0.36873549999999999</v>
      </c>
      <c r="L403" s="29">
        <v>-0.2317303</v>
      </c>
    </row>
    <row r="404" spans="2:15" x14ac:dyDescent="0.25">
      <c r="D404" s="37">
        <f>D402*-1</f>
        <v>-9.8683800000000002E-2</v>
      </c>
      <c r="E404" s="37">
        <f t="shared" ref="E404:L404" si="209">E402*-1</f>
        <v>-1.1561699999999999E-2</v>
      </c>
      <c r="F404" s="37">
        <f t="shared" si="209"/>
        <v>-0.50093659999999995</v>
      </c>
      <c r="G404" s="37">
        <f t="shared" si="209"/>
        <v>-0.54899469999999995</v>
      </c>
      <c r="H404" s="37">
        <f t="shared" si="209"/>
        <v>-8.1723599999999993E-2</v>
      </c>
      <c r="I404" s="37">
        <f t="shared" si="209"/>
        <v>7.0164000000000004E-2</v>
      </c>
      <c r="J404" s="37">
        <f t="shared" si="209"/>
        <v>0.56554689999999996</v>
      </c>
      <c r="K404" s="37">
        <f t="shared" si="209"/>
        <v>-0.29231600000000002</v>
      </c>
      <c r="L404" s="37">
        <f t="shared" si="209"/>
        <v>0.1445737</v>
      </c>
    </row>
    <row r="405" spans="2:15" ht="15.75" thickBot="1" x14ac:dyDescent="0.3">
      <c r="D405" s="37">
        <f>D403*-1</f>
        <v>-0.1172647</v>
      </c>
      <c r="E405" s="37">
        <f t="shared" ref="E405:L405" si="210">E403*-1</f>
        <v>-4.1689200000000003E-2</v>
      </c>
      <c r="F405" s="37">
        <f t="shared" si="210"/>
        <v>-0.4647462</v>
      </c>
      <c r="G405" s="37">
        <f t="shared" si="210"/>
        <v>-0.57325009999999998</v>
      </c>
      <c r="H405" s="37">
        <f t="shared" si="210"/>
        <v>-2.1774399999999999E-2</v>
      </c>
      <c r="I405" s="37">
        <f t="shared" si="210"/>
        <v>2.58765E-2</v>
      </c>
      <c r="J405" s="37">
        <f t="shared" si="210"/>
        <v>0.49909700000000001</v>
      </c>
      <c r="K405" s="37">
        <f t="shared" si="210"/>
        <v>-0.36873549999999999</v>
      </c>
      <c r="L405" s="37">
        <f t="shared" si="210"/>
        <v>0.2317303</v>
      </c>
    </row>
    <row r="406" spans="2:15" ht="19.5" thickBot="1" x14ac:dyDescent="0.35">
      <c r="B406" s="122">
        <v>8</v>
      </c>
      <c r="C406" s="123" t="s">
        <v>86</v>
      </c>
      <c r="D406" s="414" t="s">
        <v>87</v>
      </c>
      <c r="E406" s="415"/>
      <c r="F406" s="415"/>
      <c r="G406" s="415"/>
      <c r="H406" s="415"/>
      <c r="I406" s="415"/>
      <c r="J406" s="415"/>
      <c r="K406" s="415"/>
      <c r="L406" s="416"/>
      <c r="M406" s="124" t="s">
        <v>88</v>
      </c>
      <c r="N406" s="124" t="s">
        <v>89</v>
      </c>
      <c r="O406" s="7"/>
    </row>
    <row r="407" spans="2:15" ht="19.5" thickBot="1" x14ac:dyDescent="0.35">
      <c r="B407" s="125" t="s">
        <v>90</v>
      </c>
      <c r="C407" s="126" t="s">
        <v>91</v>
      </c>
      <c r="D407" s="180">
        <v>1</v>
      </c>
      <c r="E407" s="180">
        <v>2</v>
      </c>
      <c r="F407" s="180">
        <v>3</v>
      </c>
      <c r="G407" s="190">
        <v>4</v>
      </c>
      <c r="H407" s="123">
        <v>5</v>
      </c>
      <c r="I407" s="293">
        <v>6</v>
      </c>
      <c r="J407" s="180">
        <v>7</v>
      </c>
      <c r="K407" s="293">
        <v>8</v>
      </c>
      <c r="L407" s="123">
        <v>9</v>
      </c>
      <c r="M407" s="128" t="s">
        <v>92</v>
      </c>
      <c r="N407" s="128" t="s">
        <v>93</v>
      </c>
      <c r="O407" s="7"/>
    </row>
    <row r="408" spans="2:15" ht="18.75" x14ac:dyDescent="0.3">
      <c r="B408" s="129">
        <v>2007</v>
      </c>
      <c r="C408" s="275">
        <v>0.26588640000000002</v>
      </c>
      <c r="D408" s="29">
        <v>-0.66870180000000001</v>
      </c>
      <c r="E408" s="29">
        <v>0.20098070000000001</v>
      </c>
      <c r="F408" s="29">
        <v>-0.19983490000000001</v>
      </c>
      <c r="G408" s="29">
        <v>-0.53024119999999997</v>
      </c>
      <c r="H408" s="29">
        <v>0.1995815</v>
      </c>
      <c r="I408" s="29">
        <v>0.13459550000000001</v>
      </c>
      <c r="J408" s="29">
        <v>0.28277419999999998</v>
      </c>
      <c r="K408" s="29">
        <v>-0.2285731</v>
      </c>
      <c r="L408" s="29">
        <v>3.4630599999999997E-2</v>
      </c>
      <c r="M408" s="130"/>
      <c r="N408" s="124"/>
      <c r="O408" s="7"/>
    </row>
    <row r="409" spans="2:15" ht="18.75" x14ac:dyDescent="0.3">
      <c r="B409" s="129">
        <v>2008</v>
      </c>
      <c r="C409" s="274">
        <v>0.2196179</v>
      </c>
      <c r="D409" s="29">
        <v>0.85838780000000003</v>
      </c>
      <c r="E409" s="29">
        <v>-0.29710619999999999</v>
      </c>
      <c r="F409" s="29">
        <v>-0.1209466</v>
      </c>
      <c r="G409" s="29">
        <v>0.3270499</v>
      </c>
      <c r="H409" s="29">
        <v>-0.1812937</v>
      </c>
      <c r="I409" s="29">
        <v>7.5889200000000004E-2</v>
      </c>
      <c r="J409" s="29">
        <v>-5.2951999999999999E-2</v>
      </c>
      <c r="K409" s="29">
        <v>-5.6249999999999996E-4</v>
      </c>
      <c r="L409" s="29">
        <v>0.1089855</v>
      </c>
      <c r="M409" s="131"/>
      <c r="N409" s="132"/>
      <c r="O409" s="7"/>
    </row>
    <row r="410" spans="2:15" ht="18.75" x14ac:dyDescent="0.3">
      <c r="B410" s="129">
        <v>2009</v>
      </c>
      <c r="C410" s="211">
        <v>0.27614040000000001</v>
      </c>
      <c r="D410" s="29">
        <v>-0.1172647</v>
      </c>
      <c r="E410" s="29">
        <v>-4.1689200000000003E-2</v>
      </c>
      <c r="F410" s="29">
        <v>-0.4647462</v>
      </c>
      <c r="G410" s="29">
        <v>-0.57325009999999998</v>
      </c>
      <c r="H410" s="29">
        <v>-2.1774399999999999E-2</v>
      </c>
      <c r="I410" s="29">
        <v>2.58765E-2</v>
      </c>
      <c r="J410" s="29">
        <v>0.49909700000000001</v>
      </c>
      <c r="K410" s="29">
        <v>-0.36873549999999999</v>
      </c>
      <c r="L410" s="29">
        <v>0.2317303</v>
      </c>
      <c r="M410" s="131"/>
      <c r="N410" s="132"/>
      <c r="O410" s="7"/>
    </row>
    <row r="411" spans="2:15" ht="18.75" x14ac:dyDescent="0.3">
      <c r="B411" s="129">
        <v>2010</v>
      </c>
      <c r="C411" s="275">
        <v>0.29525669999999998</v>
      </c>
      <c r="D411" s="29">
        <v>-0.27941100000000002</v>
      </c>
      <c r="E411" s="29">
        <v>9.5027E-2</v>
      </c>
      <c r="F411" s="29">
        <v>-0.45290350000000001</v>
      </c>
      <c r="G411" s="29">
        <v>-0.54457699999999998</v>
      </c>
      <c r="H411" s="29">
        <v>6.5633999999999996E-3</v>
      </c>
      <c r="I411" s="29">
        <v>7.17893E-2</v>
      </c>
      <c r="J411" s="29">
        <v>0.50332279999999996</v>
      </c>
      <c r="K411" s="29">
        <v>-0.3414064</v>
      </c>
      <c r="L411" s="29">
        <v>0.19006480000000001</v>
      </c>
      <c r="M411" s="131"/>
      <c r="N411" s="132"/>
      <c r="O411" s="7"/>
    </row>
    <row r="412" spans="2:15" ht="18.75" x14ac:dyDescent="0.3">
      <c r="B412" s="129">
        <v>2011</v>
      </c>
      <c r="C412" s="275">
        <v>0.25204019999999999</v>
      </c>
      <c r="D412" s="29">
        <v>-0.6072767</v>
      </c>
      <c r="E412" s="29">
        <v>0.1629671</v>
      </c>
      <c r="F412" s="29">
        <v>-0.19667180000000001</v>
      </c>
      <c r="G412" s="29">
        <v>-0.55682940000000003</v>
      </c>
      <c r="H412" s="29">
        <v>-2.5027000000000001E-2</v>
      </c>
      <c r="I412" s="29">
        <v>5.7711699999999998E-2</v>
      </c>
      <c r="J412" s="29">
        <v>0.43523699999999999</v>
      </c>
      <c r="K412" s="29">
        <v>-0.24913779999999999</v>
      </c>
      <c r="L412" s="29">
        <v>-2.1450400000000001E-2</v>
      </c>
      <c r="M412" s="131"/>
      <c r="N412" s="132"/>
      <c r="O412" s="7"/>
    </row>
    <row r="413" spans="2:15" ht="18.75" x14ac:dyDescent="0.3">
      <c r="B413" s="129">
        <v>2012</v>
      </c>
      <c r="C413" s="275">
        <v>0.20577790000000001</v>
      </c>
      <c r="D413" s="29">
        <v>-0.47846559999999999</v>
      </c>
      <c r="E413" s="29">
        <v>0.1108218</v>
      </c>
      <c r="F413" s="29">
        <v>-0.35244969999999998</v>
      </c>
      <c r="G413" s="29">
        <v>-0.59172250000000004</v>
      </c>
      <c r="H413" s="29">
        <v>-7.0766399999999993E-2</v>
      </c>
      <c r="I413" s="29">
        <v>7.9166799999999996E-2</v>
      </c>
      <c r="J413" s="29">
        <v>0.46331620000000001</v>
      </c>
      <c r="K413" s="29">
        <v>-0.2341741</v>
      </c>
      <c r="L413" s="29">
        <v>6.04827E-2</v>
      </c>
      <c r="M413" s="131"/>
      <c r="N413" s="132"/>
      <c r="O413" s="7"/>
    </row>
    <row r="414" spans="2:15" ht="18.75" x14ac:dyDescent="0.3">
      <c r="B414" s="129">
        <v>2013</v>
      </c>
      <c r="C414" s="275">
        <v>0.21260589999999999</v>
      </c>
      <c r="D414" s="29">
        <v>-9.8683800000000002E-2</v>
      </c>
      <c r="E414" s="29">
        <v>-1.1561699999999999E-2</v>
      </c>
      <c r="F414" s="29">
        <v>-0.50093659999999995</v>
      </c>
      <c r="G414" s="29">
        <v>-0.54899469999999995</v>
      </c>
      <c r="H414" s="29">
        <v>-8.1723599999999993E-2</v>
      </c>
      <c r="I414" s="29">
        <v>7.0164000000000004E-2</v>
      </c>
      <c r="J414" s="29">
        <v>0.56554689999999996</v>
      </c>
      <c r="K414" s="29">
        <v>-0.29231600000000002</v>
      </c>
      <c r="L414" s="29">
        <v>0.1445737</v>
      </c>
      <c r="M414" s="131"/>
      <c r="N414" s="132"/>
      <c r="O414" s="7"/>
    </row>
    <row r="415" spans="2:15" ht="19.5" thickBot="1" x14ac:dyDescent="0.35">
      <c r="B415" s="129">
        <v>2014</v>
      </c>
      <c r="C415" s="275">
        <v>0.197436</v>
      </c>
      <c r="D415" s="29">
        <v>-0.21293090000000001</v>
      </c>
      <c r="E415" s="29">
        <v>4.0795699999999997E-2</v>
      </c>
      <c r="F415" s="29">
        <v>-0.5096195</v>
      </c>
      <c r="G415" s="29">
        <v>-0.56984159999999995</v>
      </c>
      <c r="H415" s="29">
        <v>-5.6072400000000001E-2</v>
      </c>
      <c r="I415" s="29">
        <v>0.1084827</v>
      </c>
      <c r="J415" s="29">
        <v>0.5346457</v>
      </c>
      <c r="K415" s="29">
        <v>-0.25341089999999999</v>
      </c>
      <c r="L415" s="29">
        <v>5.9908299999999998E-2</v>
      </c>
      <c r="M415" s="131"/>
      <c r="N415" s="132"/>
      <c r="O415" s="7"/>
    </row>
    <row r="416" spans="2:15" ht="19.5" thickBot="1" x14ac:dyDescent="0.35">
      <c r="B416" s="204" t="s">
        <v>84</v>
      </c>
      <c r="C416" s="152">
        <f>AVERAGE(C408:C415)</f>
        <v>0.24059517499999997</v>
      </c>
      <c r="D416" s="144">
        <f>AVERAGE(D408:D415)</f>
        <v>-0.2005433375</v>
      </c>
      <c r="E416" s="144">
        <f t="shared" ref="E416:L416" si="211">AVERAGE(E408:E415)</f>
        <v>3.25294E-2</v>
      </c>
      <c r="F416" s="144">
        <f t="shared" si="211"/>
        <v>-0.34976360000000001</v>
      </c>
      <c r="G416" s="144">
        <f t="shared" si="211"/>
        <v>-0.44855082499999999</v>
      </c>
      <c r="H416" s="144">
        <f t="shared" si="211"/>
        <v>-2.8814074999999998E-2</v>
      </c>
      <c r="I416" s="144">
        <f t="shared" si="211"/>
        <v>7.7959462500000007E-2</v>
      </c>
      <c r="J416" s="144">
        <f t="shared" si="211"/>
        <v>0.40387347499999998</v>
      </c>
      <c r="K416" s="144">
        <f t="shared" si="211"/>
        <v>-0.24603953749999999</v>
      </c>
      <c r="L416" s="284">
        <f t="shared" si="211"/>
        <v>0.10111568750000001</v>
      </c>
      <c r="M416" s="160"/>
      <c r="N416" s="173"/>
      <c r="O416" s="186"/>
    </row>
    <row r="417" spans="2:15" ht="19.5" thickBot="1" x14ac:dyDescent="0.35">
      <c r="B417" s="202" t="s">
        <v>94</v>
      </c>
      <c r="C417" s="203">
        <f t="shared" ref="C417" si="212">_xlfn.STDEV.S(C408:C415)</f>
        <v>3.648949477283072E-2</v>
      </c>
      <c r="D417" s="203">
        <f>_xlfn.STDEV.S(D408:D415)</f>
        <v>0.47911593718871703</v>
      </c>
      <c r="E417" s="203">
        <f t="shared" ref="E417:L417" si="213">_xlfn.STDEV.S(E408:E415)</f>
        <v>0.15657306379575184</v>
      </c>
      <c r="F417" s="203">
        <f t="shared" si="213"/>
        <v>0.15608888077068683</v>
      </c>
      <c r="G417" s="203">
        <f t="shared" si="213"/>
        <v>0.31396622655271955</v>
      </c>
      <c r="H417" s="203">
        <f t="shared" si="213"/>
        <v>0.10825398119283781</v>
      </c>
      <c r="I417" s="203">
        <f t="shared" si="213"/>
        <v>3.2440053355026435E-2</v>
      </c>
      <c r="J417" s="203">
        <f t="shared" si="213"/>
        <v>0.2035643164103933</v>
      </c>
      <c r="K417" s="203">
        <f t="shared" si="213"/>
        <v>0.11152157117399748</v>
      </c>
      <c r="L417" s="203">
        <f t="shared" si="213"/>
        <v>8.427375081498964E-2</v>
      </c>
      <c r="M417" s="161">
        <f>SUM(D417:L417)</f>
        <v>1.6457977812551197</v>
      </c>
      <c r="N417" s="177"/>
      <c r="O417" s="187" t="s">
        <v>95</v>
      </c>
    </row>
    <row r="418" spans="2:15" ht="19.5" thickBot="1" x14ac:dyDescent="0.35">
      <c r="B418" s="141" t="s">
        <v>96</v>
      </c>
      <c r="C418" s="142">
        <f>ABS(C416)/C417</f>
        <v>6.593546348006492</v>
      </c>
      <c r="D418" s="144">
        <f t="shared" ref="D418:L418" si="214">ABS(D416)/D417</f>
        <v>0.4185695401341008</v>
      </c>
      <c r="E418" s="144">
        <f t="shared" si="214"/>
        <v>0.20775859660276119</v>
      </c>
      <c r="F418" s="166">
        <f t="shared" si="214"/>
        <v>2.2407976677970063</v>
      </c>
      <c r="G418" s="144">
        <f t="shared" si="214"/>
        <v>1.428659476928426</v>
      </c>
      <c r="H418" s="144">
        <f t="shared" si="214"/>
        <v>0.26617104223328431</v>
      </c>
      <c r="I418" s="162">
        <f t="shared" si="214"/>
        <v>2.4031853969784103</v>
      </c>
      <c r="J418" s="144">
        <f t="shared" si="214"/>
        <v>1.9840091923860363</v>
      </c>
      <c r="K418" s="162">
        <f t="shared" si="214"/>
        <v>2.2062058031457048</v>
      </c>
      <c r="L418" s="144">
        <f t="shared" si="214"/>
        <v>1.1998479541035774</v>
      </c>
      <c r="M418" s="163">
        <f>SUM(D418:L418)</f>
        <v>12.355204670309307</v>
      </c>
      <c r="N418" s="178">
        <f>K418+I418+F418</f>
        <v>6.8501888679211209</v>
      </c>
      <c r="O418" s="188">
        <f>100*N418/M418</f>
        <v>55.44375063557429</v>
      </c>
    </row>
    <row r="419" spans="2:15" ht="15.75" thickBot="1" x14ac:dyDescent="0.3"/>
    <row r="420" spans="2:15" ht="19.5" thickBot="1" x14ac:dyDescent="0.35">
      <c r="B420" s="122">
        <v>8</v>
      </c>
      <c r="C420" s="123" t="s">
        <v>86</v>
      </c>
      <c r="D420" s="414" t="s">
        <v>87</v>
      </c>
      <c r="E420" s="415"/>
      <c r="F420" s="415"/>
      <c r="G420" s="415"/>
      <c r="H420" s="415"/>
      <c r="I420" s="415"/>
      <c r="J420" s="415"/>
      <c r="K420" s="415"/>
      <c r="L420" s="416"/>
      <c r="M420" s="124" t="s">
        <v>88</v>
      </c>
      <c r="N420" s="124" t="s">
        <v>89</v>
      </c>
      <c r="O420" s="7"/>
    </row>
    <row r="421" spans="2:15" ht="19.5" thickBot="1" x14ac:dyDescent="0.35">
      <c r="B421" s="125" t="s">
        <v>90</v>
      </c>
      <c r="C421" s="126" t="s">
        <v>91</v>
      </c>
      <c r="D421" s="180">
        <v>1</v>
      </c>
      <c r="E421" s="180">
        <v>2</v>
      </c>
      <c r="F421" s="180">
        <v>3</v>
      </c>
      <c r="G421" s="190">
        <v>4</v>
      </c>
      <c r="H421" s="294">
        <v>5</v>
      </c>
      <c r="I421" s="293">
        <v>6</v>
      </c>
      <c r="J421" s="180">
        <v>7</v>
      </c>
      <c r="K421" s="293">
        <v>8</v>
      </c>
      <c r="L421" s="180">
        <v>9</v>
      </c>
      <c r="M421" s="128" t="s">
        <v>92</v>
      </c>
      <c r="N421" s="128" t="s">
        <v>93</v>
      </c>
      <c r="O421" s="7"/>
    </row>
    <row r="422" spans="2:15" ht="18.75" x14ac:dyDescent="0.3">
      <c r="B422" s="129">
        <v>2007</v>
      </c>
      <c r="C422" s="275">
        <v>0.26588640000000002</v>
      </c>
      <c r="D422" s="29">
        <v>-0.66870180000000001</v>
      </c>
      <c r="E422" s="29">
        <v>0.20098070000000001</v>
      </c>
      <c r="F422" s="29">
        <v>-0.19983490000000001</v>
      </c>
      <c r="G422" s="29">
        <v>-0.53024119999999997</v>
      </c>
      <c r="H422" s="29">
        <v>0.1995815</v>
      </c>
      <c r="I422" s="29">
        <v>0.13459550000000001</v>
      </c>
      <c r="J422" s="29">
        <v>0.28277419999999998</v>
      </c>
      <c r="K422" s="29">
        <v>-0.2285731</v>
      </c>
      <c r="L422" s="29">
        <v>3.4630599999999997E-2</v>
      </c>
      <c r="M422" s="130"/>
      <c r="N422" s="124"/>
      <c r="O422" s="7"/>
    </row>
    <row r="423" spans="2:15" ht="18.75" x14ac:dyDescent="0.3">
      <c r="B423" s="129">
        <v>2008</v>
      </c>
      <c r="C423" s="274">
        <v>0.2196179</v>
      </c>
      <c r="D423" s="29">
        <v>0.85838780000000003</v>
      </c>
      <c r="E423" s="29">
        <v>-0.29710619999999999</v>
      </c>
      <c r="F423" s="29">
        <v>-0.1209466</v>
      </c>
      <c r="G423" s="29">
        <v>0.3270499</v>
      </c>
      <c r="H423" s="29">
        <v>-0.1812937</v>
      </c>
      <c r="I423" s="29">
        <v>7.5889200000000004E-2</v>
      </c>
      <c r="J423" s="29">
        <v>-5.2951999999999999E-2</v>
      </c>
      <c r="K423" s="29">
        <v>-5.6249999999999996E-4</v>
      </c>
      <c r="L423" s="29">
        <v>0.1089855</v>
      </c>
      <c r="M423" s="131"/>
      <c r="N423" s="132"/>
      <c r="O423" s="7"/>
    </row>
    <row r="424" spans="2:15" ht="18.75" x14ac:dyDescent="0.3">
      <c r="B424" s="129">
        <v>2009</v>
      </c>
      <c r="C424" s="211">
        <v>0.27614040000000001</v>
      </c>
      <c r="D424" s="29">
        <v>-0.1172647</v>
      </c>
      <c r="E424" s="29">
        <v>-4.1689200000000003E-2</v>
      </c>
      <c r="F424" s="29">
        <v>-0.4647462</v>
      </c>
      <c r="G424" s="29">
        <v>-0.57325009999999998</v>
      </c>
      <c r="H424" s="29">
        <v>-2.1774399999999999E-2</v>
      </c>
      <c r="I424" s="29">
        <v>2.58765E-2</v>
      </c>
      <c r="J424" s="29">
        <v>0.49909700000000001</v>
      </c>
      <c r="K424" s="29">
        <v>-0.36873549999999999</v>
      </c>
      <c r="L424" s="29">
        <v>0.2317303</v>
      </c>
      <c r="M424" s="131"/>
      <c r="N424" s="132"/>
      <c r="O424" s="7"/>
    </row>
    <row r="425" spans="2:15" ht="18.75" x14ac:dyDescent="0.3">
      <c r="B425" s="129">
        <v>2010</v>
      </c>
      <c r="C425" s="275">
        <v>0.29525669999999998</v>
      </c>
      <c r="D425" s="29">
        <v>-0.27941100000000002</v>
      </c>
      <c r="E425" s="29">
        <v>9.5027E-2</v>
      </c>
      <c r="F425" s="29">
        <v>-0.45290350000000001</v>
      </c>
      <c r="G425" s="29">
        <v>-0.54457699999999998</v>
      </c>
      <c r="H425" s="29">
        <v>6.5633999999999996E-3</v>
      </c>
      <c r="I425" s="29">
        <v>7.17893E-2</v>
      </c>
      <c r="J425" s="29">
        <v>0.50332279999999996</v>
      </c>
      <c r="K425" s="29">
        <v>-0.3414064</v>
      </c>
      <c r="L425" s="29">
        <v>0.19006480000000001</v>
      </c>
      <c r="M425" s="131"/>
      <c r="N425" s="132"/>
      <c r="O425" s="7"/>
    </row>
    <row r="426" spans="2:15" ht="18.75" x14ac:dyDescent="0.3">
      <c r="B426" s="129">
        <v>2011</v>
      </c>
      <c r="C426" s="275">
        <v>0.25204019999999999</v>
      </c>
      <c r="D426" s="29">
        <v>0.6072767</v>
      </c>
      <c r="E426" s="29">
        <v>-0.1629671</v>
      </c>
      <c r="F426" s="29">
        <v>0.19667180000000001</v>
      </c>
      <c r="G426" s="29">
        <v>0.55682940000000003</v>
      </c>
      <c r="H426" s="29">
        <v>2.5027000000000001E-2</v>
      </c>
      <c r="I426" s="29">
        <v>-5.7711699999999998E-2</v>
      </c>
      <c r="J426" s="29">
        <v>-0.43523699999999999</v>
      </c>
      <c r="K426" s="29">
        <v>0.24913779999999999</v>
      </c>
      <c r="L426" s="29">
        <v>2.1450400000000001E-2</v>
      </c>
      <c r="M426" s="131"/>
      <c r="N426" s="132"/>
      <c r="O426" s="7"/>
    </row>
    <row r="427" spans="2:15" ht="18.75" x14ac:dyDescent="0.3">
      <c r="B427" s="129">
        <v>2012</v>
      </c>
      <c r="C427" s="275">
        <v>0.20577790000000001</v>
      </c>
      <c r="D427" s="29">
        <v>-0.47846559999999999</v>
      </c>
      <c r="E427" s="29">
        <v>0.1108218</v>
      </c>
      <c r="F427" s="29">
        <v>-0.35244969999999998</v>
      </c>
      <c r="G427" s="29">
        <v>-0.59172250000000004</v>
      </c>
      <c r="H427" s="29">
        <v>-7.0766399999999993E-2</v>
      </c>
      <c r="I427" s="29">
        <v>7.9166799999999996E-2</v>
      </c>
      <c r="J427" s="29">
        <v>0.46331620000000001</v>
      </c>
      <c r="K427" s="29">
        <v>-0.2341741</v>
      </c>
      <c r="L427" s="29">
        <v>6.04827E-2</v>
      </c>
      <c r="M427" s="131"/>
      <c r="N427" s="132"/>
      <c r="O427" s="7"/>
    </row>
    <row r="428" spans="2:15" ht="18.75" x14ac:dyDescent="0.3">
      <c r="B428" s="129">
        <v>2013</v>
      </c>
      <c r="C428" s="275">
        <v>0.21260589999999999</v>
      </c>
      <c r="D428" s="29">
        <v>-9.8683800000000002E-2</v>
      </c>
      <c r="E428" s="29">
        <v>-1.1561699999999999E-2</v>
      </c>
      <c r="F428" s="29">
        <v>-0.50093659999999995</v>
      </c>
      <c r="G428" s="29">
        <v>-0.54899469999999995</v>
      </c>
      <c r="H428" s="29">
        <v>-8.1723599999999993E-2</v>
      </c>
      <c r="I428" s="29">
        <v>7.0164000000000004E-2</v>
      </c>
      <c r="J428" s="29">
        <v>0.56554689999999996</v>
      </c>
      <c r="K428" s="29">
        <v>-0.29231600000000002</v>
      </c>
      <c r="L428" s="29">
        <v>0.1445737</v>
      </c>
      <c r="M428" s="131"/>
      <c r="N428" s="132"/>
      <c r="O428" s="7"/>
    </row>
    <row r="429" spans="2:15" ht="19.5" thickBot="1" x14ac:dyDescent="0.35">
      <c r="B429" s="129">
        <v>2014</v>
      </c>
      <c r="C429" s="275">
        <v>0.197436</v>
      </c>
      <c r="D429" s="29">
        <v>-0.21293090000000001</v>
      </c>
      <c r="E429" s="29">
        <v>4.0795699999999997E-2</v>
      </c>
      <c r="F429" s="29">
        <v>-0.5096195</v>
      </c>
      <c r="G429" s="29">
        <v>-0.56984159999999995</v>
      </c>
      <c r="H429" s="29">
        <v>-5.6072400000000001E-2</v>
      </c>
      <c r="I429" s="29">
        <v>0.1084827</v>
      </c>
      <c r="J429" s="29">
        <v>0.5346457</v>
      </c>
      <c r="K429" s="29">
        <v>-0.25341089999999999</v>
      </c>
      <c r="L429" s="29">
        <v>5.9908299999999998E-2</v>
      </c>
      <c r="M429" s="131"/>
      <c r="N429" s="132"/>
      <c r="O429" s="7"/>
    </row>
    <row r="430" spans="2:15" ht="19.5" thickBot="1" x14ac:dyDescent="0.35">
      <c r="B430" s="204" t="s">
        <v>84</v>
      </c>
      <c r="C430" s="152">
        <f>AVERAGE(C422:C429)</f>
        <v>0.24059517499999997</v>
      </c>
      <c r="D430" s="144">
        <f>AVERAGE(D422:D429)</f>
        <v>-4.8724162500000001E-2</v>
      </c>
      <c r="E430" s="144">
        <f t="shared" ref="E430:L430" si="215">AVERAGE(E422:E429)</f>
        <v>-8.2123749999999975E-3</v>
      </c>
      <c r="F430" s="144">
        <f t="shared" si="215"/>
        <v>-0.30059564999999999</v>
      </c>
      <c r="G430" s="144">
        <f t="shared" si="215"/>
        <v>-0.30934347499999998</v>
      </c>
      <c r="H430" s="144">
        <f t="shared" si="215"/>
        <v>-2.2557325E-2</v>
      </c>
      <c r="I430" s="144">
        <f t="shared" si="215"/>
        <v>6.3531537499999999E-2</v>
      </c>
      <c r="J430" s="144">
        <f t="shared" si="215"/>
        <v>0.29506422499999996</v>
      </c>
      <c r="K430" s="144">
        <f t="shared" si="215"/>
        <v>-0.1837550875</v>
      </c>
      <c r="L430" s="284">
        <f t="shared" si="215"/>
        <v>0.1064782875</v>
      </c>
      <c r="M430" s="160"/>
      <c r="N430" s="173"/>
      <c r="O430" s="186"/>
    </row>
    <row r="431" spans="2:15" ht="19.5" thickBot="1" x14ac:dyDescent="0.35">
      <c r="B431" s="202" t="s">
        <v>94</v>
      </c>
      <c r="C431" s="203">
        <f t="shared" ref="C431" si="216">_xlfn.STDEV.S(C422:C429)</f>
        <v>3.648949477283072E-2</v>
      </c>
      <c r="D431" s="203">
        <f>_xlfn.STDEV.S(D422:D429)</f>
        <v>0.52230440748011231</v>
      </c>
      <c r="E431" s="203">
        <f t="shared" ref="E431:L431" si="217">_xlfn.STDEV.S(E422:E429)</f>
        <v>0.16014797631943625</v>
      </c>
      <c r="F431" s="203">
        <f t="shared" si="217"/>
        <v>0.24679685677265015</v>
      </c>
      <c r="G431" s="203">
        <f t="shared" si="217"/>
        <v>0.46813599925282939</v>
      </c>
      <c r="H431" s="203">
        <f t="shared" si="217"/>
        <v>0.10993752457275449</v>
      </c>
      <c r="I431" s="203">
        <f t="shared" si="217"/>
        <v>5.8184278339401652E-2</v>
      </c>
      <c r="J431" s="203">
        <f t="shared" si="217"/>
        <v>0.35826488841143689</v>
      </c>
      <c r="K431" s="203">
        <f t="shared" si="217"/>
        <v>0.20743866580904924</v>
      </c>
      <c r="L431" s="203">
        <f t="shared" si="217"/>
        <v>7.6353040852821838E-2</v>
      </c>
      <c r="M431" s="161">
        <f>SUM(D431:L431)</f>
        <v>2.2075636378104919</v>
      </c>
      <c r="N431" s="177"/>
      <c r="O431" s="187" t="s">
        <v>95</v>
      </c>
    </row>
    <row r="432" spans="2:15" ht="19.5" thickBot="1" x14ac:dyDescent="0.35">
      <c r="B432" s="141" t="s">
        <v>96</v>
      </c>
      <c r="C432" s="142">
        <f>ABS(C430)/C431</f>
        <v>6.593546348006492</v>
      </c>
      <c r="D432" s="144">
        <f t="shared" ref="D432:L432" si="218">ABS(D430)/D431</f>
        <v>9.3286906643335693E-2</v>
      </c>
      <c r="E432" s="144">
        <f t="shared" si="218"/>
        <v>5.1279917415998647E-2</v>
      </c>
      <c r="F432" s="152">
        <f t="shared" si="218"/>
        <v>1.217988162130077</v>
      </c>
      <c r="G432" s="144">
        <f t="shared" si="218"/>
        <v>0.6607983053935802</v>
      </c>
      <c r="H432" s="144">
        <f t="shared" si="218"/>
        <v>0.20518312639531924</v>
      </c>
      <c r="I432" s="152">
        <f t="shared" si="218"/>
        <v>1.0919021308369008</v>
      </c>
      <c r="J432" s="144">
        <f t="shared" si="218"/>
        <v>0.82359236013422465</v>
      </c>
      <c r="K432" s="152">
        <f t="shared" si="218"/>
        <v>0.88582852566719472</v>
      </c>
      <c r="L432" s="144">
        <f t="shared" si="218"/>
        <v>1.3945520219063392</v>
      </c>
      <c r="M432" s="163">
        <f>SUM(D432:L432)</f>
        <v>6.4244114565229697</v>
      </c>
      <c r="N432" s="178">
        <f>K432+I432+F432</f>
        <v>3.1957188186341723</v>
      </c>
      <c r="O432" s="188">
        <f>100*N432/M432</f>
        <v>49.743370894923409</v>
      </c>
    </row>
    <row r="434" spans="1:15" x14ac:dyDescent="0.25">
      <c r="D434" s="29">
        <v>0.66870180000000001</v>
      </c>
      <c r="E434" s="29">
        <v>-0.20098070000000001</v>
      </c>
      <c r="F434" s="29">
        <v>0.19983490000000001</v>
      </c>
      <c r="G434" s="29">
        <v>0.53024119999999997</v>
      </c>
      <c r="H434" s="29">
        <v>-0.1995815</v>
      </c>
      <c r="I434" s="29">
        <v>-0.13459550000000001</v>
      </c>
      <c r="J434" s="29">
        <v>-0.28277419999999998</v>
      </c>
      <c r="K434" s="29">
        <v>0.2285731</v>
      </c>
      <c r="L434" s="29">
        <v>-3.4630599999999997E-2</v>
      </c>
    </row>
    <row r="435" spans="1:15" x14ac:dyDescent="0.25">
      <c r="D435" s="149">
        <f>D434*-1</f>
        <v>-0.66870180000000001</v>
      </c>
      <c r="E435" s="149">
        <f t="shared" ref="E435:L435" si="219">E434*-1</f>
        <v>0.20098070000000001</v>
      </c>
      <c r="F435" s="149">
        <f t="shared" si="219"/>
        <v>-0.19983490000000001</v>
      </c>
      <c r="G435" s="149">
        <f t="shared" si="219"/>
        <v>-0.53024119999999997</v>
      </c>
      <c r="H435" s="149">
        <f t="shared" si="219"/>
        <v>0.1995815</v>
      </c>
      <c r="I435" s="149">
        <f t="shared" si="219"/>
        <v>0.13459550000000001</v>
      </c>
      <c r="J435" s="149">
        <f t="shared" si="219"/>
        <v>0.28277419999999998</v>
      </c>
      <c r="K435" s="149">
        <f t="shared" si="219"/>
        <v>-0.2285731</v>
      </c>
      <c r="L435" s="149">
        <f t="shared" si="219"/>
        <v>3.4630599999999997E-2</v>
      </c>
    </row>
    <row r="437" spans="1:15" x14ac:dyDescent="0.25">
      <c r="D437" s="29">
        <v>0.27941100000000002</v>
      </c>
      <c r="E437" s="29">
        <v>-9.5027E-2</v>
      </c>
      <c r="F437" s="29">
        <v>0.45290350000000001</v>
      </c>
      <c r="G437" s="29">
        <v>0.54457699999999998</v>
      </c>
      <c r="H437" s="29">
        <v>-6.5633999999999996E-3</v>
      </c>
      <c r="I437" s="29">
        <v>-7.17893E-2</v>
      </c>
      <c r="J437" s="29">
        <v>-0.50332279999999996</v>
      </c>
      <c r="K437" s="29">
        <v>0.3414064</v>
      </c>
      <c r="L437" s="29">
        <v>-0.19006480000000001</v>
      </c>
    </row>
    <row r="438" spans="1:15" x14ac:dyDescent="0.25">
      <c r="D438" s="29">
        <v>-0.6072767</v>
      </c>
      <c r="E438" s="29">
        <v>0.1629671</v>
      </c>
      <c r="F438" s="29">
        <v>-0.19667180000000001</v>
      </c>
      <c r="G438" s="29">
        <v>-0.55682940000000003</v>
      </c>
      <c r="H438" s="29">
        <v>-2.5027000000000001E-2</v>
      </c>
      <c r="I438" s="29">
        <v>5.7711699999999998E-2</v>
      </c>
      <c r="J438" s="29">
        <v>0.43523699999999999</v>
      </c>
      <c r="K438" s="29">
        <v>-0.24913779999999999</v>
      </c>
      <c r="L438" s="29">
        <v>-2.1450400000000001E-2</v>
      </c>
    </row>
    <row r="439" spans="1:15" x14ac:dyDescent="0.25">
      <c r="D439" s="37">
        <f>D437*-1</f>
        <v>-0.27941100000000002</v>
      </c>
      <c r="E439" s="37">
        <f t="shared" ref="E439:L439" si="220">E437*-1</f>
        <v>9.5027E-2</v>
      </c>
      <c r="F439" s="37">
        <f t="shared" si="220"/>
        <v>-0.45290350000000001</v>
      </c>
      <c r="G439" s="37">
        <f t="shared" si="220"/>
        <v>-0.54457699999999998</v>
      </c>
      <c r="H439" s="37">
        <f t="shared" si="220"/>
        <v>6.5633999999999996E-3</v>
      </c>
      <c r="I439" s="37">
        <f t="shared" si="220"/>
        <v>7.17893E-2</v>
      </c>
      <c r="J439" s="37">
        <f t="shared" si="220"/>
        <v>0.50332279999999996</v>
      </c>
      <c r="K439" s="37">
        <f t="shared" si="220"/>
        <v>-0.3414064</v>
      </c>
      <c r="L439" s="37">
        <f t="shared" si="220"/>
        <v>0.19006480000000001</v>
      </c>
    </row>
    <row r="440" spans="1:15" ht="15.75" thickBot="1" x14ac:dyDescent="0.3">
      <c r="D440" s="37">
        <f>D438*-1</f>
        <v>0.6072767</v>
      </c>
      <c r="E440" s="37">
        <f t="shared" ref="E440:L440" si="221">E438*-1</f>
        <v>-0.1629671</v>
      </c>
      <c r="F440" s="37">
        <f t="shared" si="221"/>
        <v>0.19667180000000001</v>
      </c>
      <c r="G440" s="37">
        <f t="shared" si="221"/>
        <v>0.55682940000000003</v>
      </c>
      <c r="H440" s="37">
        <f t="shared" si="221"/>
        <v>2.5027000000000001E-2</v>
      </c>
      <c r="I440" s="37">
        <f t="shared" si="221"/>
        <v>-5.7711699999999998E-2</v>
      </c>
      <c r="J440" s="37">
        <f t="shared" si="221"/>
        <v>-0.43523699999999999</v>
      </c>
      <c r="K440" s="37">
        <f t="shared" si="221"/>
        <v>0.24913779999999999</v>
      </c>
      <c r="L440" s="37">
        <f t="shared" si="221"/>
        <v>2.1450400000000001E-2</v>
      </c>
    </row>
    <row r="441" spans="1:15" ht="19.5" thickBot="1" x14ac:dyDescent="0.35">
      <c r="A441" t="s">
        <v>98</v>
      </c>
      <c r="B441" s="155">
        <v>9</v>
      </c>
      <c r="C441" s="123" t="s">
        <v>86</v>
      </c>
      <c r="D441" s="414" t="s">
        <v>87</v>
      </c>
      <c r="E441" s="415"/>
      <c r="F441" s="415"/>
      <c r="G441" s="415"/>
      <c r="H441" s="415"/>
      <c r="I441" s="415"/>
      <c r="J441" s="415"/>
      <c r="K441" s="415"/>
      <c r="L441" s="415"/>
      <c r="M441" s="168" t="s">
        <v>88</v>
      </c>
      <c r="N441" s="168" t="s">
        <v>89</v>
      </c>
      <c r="O441" s="186"/>
    </row>
    <row r="442" spans="1:15" ht="19.5" thickBot="1" x14ac:dyDescent="0.35">
      <c r="B442" s="156" t="s">
        <v>90</v>
      </c>
      <c r="C442" s="126" t="s">
        <v>91</v>
      </c>
      <c r="D442" s="222">
        <v>1</v>
      </c>
      <c r="E442" s="195">
        <v>2</v>
      </c>
      <c r="F442" s="195">
        <v>3</v>
      </c>
      <c r="G442" s="196">
        <v>4</v>
      </c>
      <c r="H442" s="123">
        <v>5</v>
      </c>
      <c r="I442" s="167">
        <v>6</v>
      </c>
      <c r="J442" s="180">
        <v>7</v>
      </c>
      <c r="K442" s="196">
        <v>8</v>
      </c>
      <c r="L442" s="195">
        <v>9</v>
      </c>
      <c r="M442" s="157" t="s">
        <v>92</v>
      </c>
      <c r="N442" s="157" t="s">
        <v>93</v>
      </c>
      <c r="O442" s="186"/>
    </row>
    <row r="443" spans="1:15" ht="18.75" x14ac:dyDescent="0.3">
      <c r="B443" s="129">
        <v>2007</v>
      </c>
      <c r="C443" s="223">
        <v>9.5966499999999996E-2</v>
      </c>
      <c r="D443" s="224">
        <v>3.1492899999999997E-2</v>
      </c>
      <c r="E443" s="224">
        <v>-0.77494759999999996</v>
      </c>
      <c r="F443" s="224">
        <v>0.3562266</v>
      </c>
      <c r="G443" s="224">
        <v>-0.50254739999999998</v>
      </c>
      <c r="H443" s="224">
        <v>-4.0221199999999999E-2</v>
      </c>
      <c r="I443" s="224">
        <v>-0.1173088</v>
      </c>
      <c r="J443" s="224">
        <v>2.7191300000000002E-2</v>
      </c>
      <c r="K443" s="224">
        <v>-2.095E-2</v>
      </c>
      <c r="L443" s="224">
        <v>4.9554500000000001E-2</v>
      </c>
      <c r="M443" s="172"/>
      <c r="N443" s="168"/>
      <c r="O443" s="186"/>
    </row>
    <row r="444" spans="1:15" ht="18.75" x14ac:dyDescent="0.3">
      <c r="B444" s="129">
        <v>2008</v>
      </c>
      <c r="C444" s="223">
        <v>8.0134399999999995E-2</v>
      </c>
      <c r="D444" s="224">
        <v>5.9296799999999997E-2</v>
      </c>
      <c r="E444" s="224">
        <v>-0.78677819999999998</v>
      </c>
      <c r="F444" s="224">
        <v>0.43393419999999999</v>
      </c>
      <c r="G444" s="224">
        <v>-0.4214368</v>
      </c>
      <c r="H444" s="224">
        <v>1.8724899999999999E-2</v>
      </c>
      <c r="I444" s="224">
        <v>-4.87719E-2</v>
      </c>
      <c r="J444" s="224">
        <v>-5.5734100000000002E-2</v>
      </c>
      <c r="K444" s="224">
        <v>-7.3280300000000007E-2</v>
      </c>
      <c r="L444" s="224">
        <v>1.87212E-2</v>
      </c>
      <c r="M444" s="172"/>
      <c r="N444" s="173"/>
      <c r="O444" s="186"/>
    </row>
    <row r="445" spans="1:15" ht="18.75" x14ac:dyDescent="0.3">
      <c r="B445" s="129">
        <v>2009</v>
      </c>
      <c r="C445" s="223">
        <v>7.8196699999999994E-2</v>
      </c>
      <c r="D445" s="225">
        <v>8.8758500000000004E-2</v>
      </c>
      <c r="E445" s="225">
        <v>-0.77777099999999999</v>
      </c>
      <c r="F445" s="225">
        <v>0.31590560000000001</v>
      </c>
      <c r="G445" s="225">
        <v>-0.51753199999999999</v>
      </c>
      <c r="H445" s="225">
        <v>-4.1604500000000003E-2</v>
      </c>
      <c r="I445" s="225">
        <v>-1.1310499999999999E-2</v>
      </c>
      <c r="J445" s="225">
        <v>2.0849400000000001E-2</v>
      </c>
      <c r="K445" s="225">
        <v>-7.3924599999999993E-2</v>
      </c>
      <c r="L445" s="225">
        <v>0.1086278</v>
      </c>
      <c r="M445" s="174"/>
      <c r="N445" s="173"/>
      <c r="O445" s="186"/>
    </row>
    <row r="446" spans="1:15" ht="18.75" x14ac:dyDescent="0.3">
      <c r="B446" s="129">
        <v>2010</v>
      </c>
      <c r="C446" s="223">
        <v>0.1029508</v>
      </c>
      <c r="D446" s="224">
        <v>0.11797580000000001</v>
      </c>
      <c r="E446" s="224">
        <v>-0.77181169999999999</v>
      </c>
      <c r="F446" s="224">
        <v>0.32191399999999998</v>
      </c>
      <c r="G446" s="224">
        <v>-0.51950220000000003</v>
      </c>
      <c r="H446" s="224">
        <v>-8.5277500000000006E-2</v>
      </c>
      <c r="I446" s="224">
        <v>5.35121E-2</v>
      </c>
      <c r="J446" s="224">
        <v>-1.7444999999999999E-2</v>
      </c>
      <c r="K446" s="224">
        <v>-4.72541E-2</v>
      </c>
      <c r="L446" s="224">
        <v>6.4838999999999994E-2</v>
      </c>
      <c r="M446" s="174"/>
      <c r="N446" s="173"/>
      <c r="O446" s="186"/>
    </row>
    <row r="447" spans="1:15" ht="18.75" x14ac:dyDescent="0.3">
      <c r="B447" s="129">
        <v>2011</v>
      </c>
      <c r="C447" s="223">
        <v>7.3727399999999998E-2</v>
      </c>
      <c r="D447" s="224">
        <v>0.1272132</v>
      </c>
      <c r="E447" s="224">
        <v>-0.79311560000000003</v>
      </c>
      <c r="F447" s="224">
        <v>0.418325</v>
      </c>
      <c r="G447" s="224">
        <v>-0.41597469999999998</v>
      </c>
      <c r="H447" s="224">
        <v>1.6192100000000001E-2</v>
      </c>
      <c r="I447" s="224">
        <v>-2.7321499999999999E-2</v>
      </c>
      <c r="J447" s="224">
        <v>-5.2758699999999999E-2</v>
      </c>
      <c r="K447" s="224">
        <v>-5.3829700000000001E-2</v>
      </c>
      <c r="L447" s="224">
        <v>7.9959999999999996E-3</v>
      </c>
      <c r="M447" s="174"/>
      <c r="N447" s="173"/>
      <c r="O447" s="186"/>
    </row>
    <row r="448" spans="1:15" ht="18.75" x14ac:dyDescent="0.3">
      <c r="B448" s="129">
        <v>2012</v>
      </c>
      <c r="C448" s="223">
        <v>6.2919000000000003E-2</v>
      </c>
      <c r="D448" s="224">
        <v>-1.8429999999999998E-2</v>
      </c>
      <c r="E448" s="224">
        <v>-0.74146190000000001</v>
      </c>
      <c r="F448" s="224">
        <v>0.57923619999999998</v>
      </c>
      <c r="G448" s="224">
        <v>-0.3136157</v>
      </c>
      <c r="H448" s="224">
        <v>-1.89246E-2</v>
      </c>
      <c r="I448" s="224">
        <v>-4.8330900000000003E-2</v>
      </c>
      <c r="J448" s="224">
        <v>-0.1031623</v>
      </c>
      <c r="K448" s="224">
        <v>-5.1456399999999999E-2</v>
      </c>
      <c r="L448" s="224">
        <v>6.4050000000000001E-3</v>
      </c>
      <c r="M448" s="214"/>
      <c r="N448" s="173"/>
      <c r="O448" s="186"/>
    </row>
    <row r="449" spans="1:15" ht="18.75" x14ac:dyDescent="0.3">
      <c r="B449" s="133" t="s">
        <v>84</v>
      </c>
      <c r="C449" s="134">
        <f>AVERAGE(C443:C448)</f>
        <v>8.2315800000000008E-2</v>
      </c>
      <c r="D449" s="151">
        <f t="shared" ref="D449:L449" si="222">AVERAGE(D443:D448)</f>
        <v>6.7717866666666668E-2</v>
      </c>
      <c r="E449" s="226">
        <f t="shared" si="222"/>
        <v>-0.77431433333333333</v>
      </c>
      <c r="F449" s="159">
        <f t="shared" si="222"/>
        <v>0.40425693333333329</v>
      </c>
      <c r="G449" s="159">
        <f t="shared" si="222"/>
        <v>-0.44843480000000002</v>
      </c>
      <c r="H449" s="134">
        <f t="shared" si="222"/>
        <v>-2.5185133333333342E-2</v>
      </c>
      <c r="I449" s="134">
        <f t="shared" si="222"/>
        <v>-3.325525E-2</v>
      </c>
      <c r="J449" s="151">
        <f t="shared" si="222"/>
        <v>-3.0176566666666665E-2</v>
      </c>
      <c r="K449" s="159">
        <f t="shared" si="222"/>
        <v>-5.3449183333333337E-2</v>
      </c>
      <c r="L449" s="151">
        <f t="shared" si="222"/>
        <v>4.269058333333333E-2</v>
      </c>
      <c r="M449" s="160"/>
      <c r="N449" s="173"/>
      <c r="O449" s="186"/>
    </row>
    <row r="450" spans="1:15" ht="19.5" thickBot="1" x14ac:dyDescent="0.35">
      <c r="B450" s="133" t="s">
        <v>94</v>
      </c>
      <c r="C450" s="138">
        <f>_xlfn.STDEV.S(C443:C448)</f>
        <v>1.4723225129434095E-2</v>
      </c>
      <c r="D450" s="138">
        <f t="shared" ref="D450:L450" si="223">_xlfn.STDEV.S(D443:D448)</f>
        <v>5.5340546270295034E-2</v>
      </c>
      <c r="E450" s="138">
        <f t="shared" si="223"/>
        <v>1.7926130208125422E-2</v>
      </c>
      <c r="F450" s="138">
        <f t="shared" si="223"/>
        <v>9.8579535514804917E-2</v>
      </c>
      <c r="G450" s="138">
        <f t="shared" si="223"/>
        <v>8.088499451712873E-2</v>
      </c>
      <c r="H450" s="138">
        <f t="shared" si="223"/>
        <v>3.946170847141145E-2</v>
      </c>
      <c r="I450" s="138">
        <f t="shared" si="223"/>
        <v>5.5818268309568694E-2</v>
      </c>
      <c r="J450" s="138">
        <f t="shared" si="223"/>
        <v>5.0093655718290976E-2</v>
      </c>
      <c r="K450" s="138">
        <f t="shared" si="223"/>
        <v>1.9550999100344371E-2</v>
      </c>
      <c r="L450" s="138">
        <f t="shared" si="223"/>
        <v>3.9950647710614982E-2</v>
      </c>
      <c r="M450" s="161">
        <f>SUM(D450:L450)</f>
        <v>0.45760648582058455</v>
      </c>
      <c r="N450" s="177"/>
      <c r="O450" s="187" t="s">
        <v>95</v>
      </c>
    </row>
    <row r="451" spans="1:15" ht="19.5" thickBot="1" x14ac:dyDescent="0.35">
      <c r="B451" s="141" t="s">
        <v>96</v>
      </c>
      <c r="C451" s="142">
        <f>ABS(C449)/C450</f>
        <v>5.590881024799212</v>
      </c>
      <c r="D451" s="144">
        <f t="shared" ref="D451:L451" si="224">ABS(D449)/D450</f>
        <v>1.2236573584929604</v>
      </c>
      <c r="E451" s="162">
        <f t="shared" si="224"/>
        <v>43.194728831231963</v>
      </c>
      <c r="F451" s="162">
        <f t="shared" si="224"/>
        <v>4.1008200253958487</v>
      </c>
      <c r="G451" s="162">
        <f t="shared" si="224"/>
        <v>5.5441037324300808</v>
      </c>
      <c r="H451" s="144">
        <f t="shared" si="224"/>
        <v>0.63821700349286803</v>
      </c>
      <c r="I451" s="144">
        <f t="shared" si="224"/>
        <v>0.59577717129392194</v>
      </c>
      <c r="J451" s="144">
        <f t="shared" si="224"/>
        <v>0.60240296368803703</v>
      </c>
      <c r="K451" s="162">
        <f t="shared" si="224"/>
        <v>2.7338338597945047</v>
      </c>
      <c r="L451" s="144">
        <f t="shared" si="224"/>
        <v>1.0685830087803643</v>
      </c>
      <c r="M451" s="163">
        <f>SUM(D451:L451)</f>
        <v>59.702123954600552</v>
      </c>
      <c r="N451" s="178">
        <f>K451+E451+F451+G451</f>
        <v>55.5734864488524</v>
      </c>
      <c r="O451" s="188">
        <f>100*N451/M451</f>
        <v>93.084605316742667</v>
      </c>
    </row>
    <row r="453" spans="1:15" x14ac:dyDescent="0.25">
      <c r="D453" s="210">
        <v>-1.41718E-2</v>
      </c>
      <c r="E453" s="210">
        <v>0.7631175</v>
      </c>
      <c r="F453" s="210">
        <v>-0.4834157</v>
      </c>
      <c r="G453" s="210">
        <v>0.4237358</v>
      </c>
      <c r="H453" s="210">
        <v>3.5325500000000003E-2</v>
      </c>
      <c r="I453" s="210">
        <v>5.2773399999999998E-2</v>
      </c>
      <c r="J453" s="210">
        <v>8.2708999999999994E-3</v>
      </c>
      <c r="K453" s="210">
        <v>-8.0468999999999992E-3</v>
      </c>
      <c r="L453" s="210">
        <v>-6.4714999999999998E-3</v>
      </c>
    </row>
    <row r="454" spans="1:15" x14ac:dyDescent="0.25">
      <c r="D454" s="149">
        <f>D453*-1</f>
        <v>1.41718E-2</v>
      </c>
      <c r="E454" s="149">
        <f t="shared" ref="E454:L454" si="225">E453*-1</f>
        <v>-0.7631175</v>
      </c>
      <c r="F454" s="149">
        <f t="shared" si="225"/>
        <v>0.4834157</v>
      </c>
      <c r="G454" s="149">
        <f t="shared" si="225"/>
        <v>-0.4237358</v>
      </c>
      <c r="H454" s="149">
        <f t="shared" si="225"/>
        <v>-3.5325500000000003E-2</v>
      </c>
      <c r="I454" s="149">
        <f t="shared" si="225"/>
        <v>-5.2773399999999998E-2</v>
      </c>
      <c r="J454" s="149">
        <f t="shared" si="225"/>
        <v>-8.2708999999999994E-3</v>
      </c>
      <c r="K454" s="149">
        <f t="shared" si="225"/>
        <v>8.0468999999999992E-3</v>
      </c>
      <c r="L454" s="149">
        <f t="shared" si="225"/>
        <v>6.4714999999999998E-3</v>
      </c>
    </row>
    <row r="457" spans="1:15" ht="15.75" thickBot="1" x14ac:dyDescent="0.3"/>
    <row r="458" spans="1:15" ht="19.5" thickBot="1" x14ac:dyDescent="0.35">
      <c r="A458" s="154"/>
      <c r="B458" s="155">
        <v>9</v>
      </c>
      <c r="C458" s="123" t="s">
        <v>86</v>
      </c>
      <c r="D458" s="414" t="s">
        <v>87</v>
      </c>
      <c r="E458" s="415"/>
      <c r="F458" s="415"/>
      <c r="G458" s="415"/>
      <c r="H458" s="415"/>
      <c r="I458" s="415"/>
      <c r="J458" s="415"/>
      <c r="K458" s="415"/>
      <c r="L458" s="415"/>
      <c r="M458" s="168" t="s">
        <v>88</v>
      </c>
      <c r="N458" s="168" t="s">
        <v>89</v>
      </c>
      <c r="O458" s="186"/>
    </row>
    <row r="459" spans="1:15" ht="19.5" thickBot="1" x14ac:dyDescent="0.35">
      <c r="A459" s="158"/>
      <c r="B459" s="156" t="s">
        <v>90</v>
      </c>
      <c r="C459" s="126" t="s">
        <v>91</v>
      </c>
      <c r="D459" s="218">
        <v>1</v>
      </c>
      <c r="E459" s="222">
        <v>2</v>
      </c>
      <c r="F459" s="222">
        <v>3</v>
      </c>
      <c r="G459" s="227">
        <v>4</v>
      </c>
      <c r="H459" s="123">
        <v>5</v>
      </c>
      <c r="I459" s="167">
        <v>6</v>
      </c>
      <c r="J459" s="123">
        <v>7</v>
      </c>
      <c r="K459" s="167">
        <v>8</v>
      </c>
      <c r="L459" s="123">
        <v>9</v>
      </c>
      <c r="M459" s="157" t="s">
        <v>92</v>
      </c>
      <c r="N459" s="157" t="s">
        <v>93</v>
      </c>
      <c r="O459" s="186"/>
    </row>
    <row r="460" spans="1:15" ht="18.75" x14ac:dyDescent="0.3">
      <c r="A460" s="158"/>
      <c r="B460" s="129">
        <v>2007</v>
      </c>
      <c r="C460" s="219">
        <v>3.5701200000000002E-2</v>
      </c>
      <c r="D460" s="219">
        <v>-6.3584699999999994E-2</v>
      </c>
      <c r="E460" s="219">
        <v>-0.74645980000000001</v>
      </c>
      <c r="F460" s="219">
        <v>0.43310569999999998</v>
      </c>
      <c r="G460" s="219">
        <v>-0.4634083</v>
      </c>
      <c r="H460" s="219">
        <v>-3.8639E-3</v>
      </c>
      <c r="I460" s="219">
        <v>-0.17437720000000001</v>
      </c>
      <c r="J460" s="219">
        <v>-6.9477499999999998E-2</v>
      </c>
      <c r="K460" s="219">
        <v>3.2238200000000002E-2</v>
      </c>
      <c r="L460" s="219">
        <v>-1.17581E-2</v>
      </c>
      <c r="M460" s="172"/>
      <c r="N460" s="168"/>
      <c r="O460" s="186"/>
    </row>
    <row r="461" spans="1:15" ht="18.75" x14ac:dyDescent="0.3">
      <c r="A461" s="158"/>
      <c r="B461" s="129">
        <v>2008</v>
      </c>
      <c r="C461" s="219">
        <v>4.5266500000000001E-2</v>
      </c>
      <c r="D461" s="219">
        <v>-2.7691400000000001E-2</v>
      </c>
      <c r="E461" s="219">
        <v>-0.74792049999999999</v>
      </c>
      <c r="F461" s="219">
        <v>0.48287819999999998</v>
      </c>
      <c r="G461" s="219">
        <v>-0.40257690000000002</v>
      </c>
      <c r="H461" s="219">
        <v>-1.2205199999999999E-2</v>
      </c>
      <c r="I461" s="219">
        <v>-0.16780310000000001</v>
      </c>
      <c r="J461" s="219">
        <v>-0.1097674</v>
      </c>
      <c r="K461" s="219">
        <v>5.5854800000000003E-2</v>
      </c>
      <c r="L461" s="219">
        <v>-3.3663600000000002E-2</v>
      </c>
      <c r="M461" s="172"/>
      <c r="N461" s="173"/>
      <c r="O461" s="186"/>
    </row>
    <row r="462" spans="1:15" ht="18.75" x14ac:dyDescent="0.3">
      <c r="A462" s="158"/>
      <c r="B462" s="129">
        <v>2009</v>
      </c>
      <c r="C462" s="219">
        <v>2.5680999999999999E-2</v>
      </c>
      <c r="D462" s="219">
        <v>2.8166099999999999E-2</v>
      </c>
      <c r="E462" s="219">
        <v>-0.76920999999999995</v>
      </c>
      <c r="F462" s="219">
        <v>0.45603250000000001</v>
      </c>
      <c r="G462" s="219">
        <v>-0.41956710000000003</v>
      </c>
      <c r="H462" s="219">
        <v>-4.8621999999999997E-3</v>
      </c>
      <c r="I462" s="219">
        <v>-0.1215374</v>
      </c>
      <c r="J462" s="219">
        <v>-7.9501500000000003E-2</v>
      </c>
      <c r="K462" s="219">
        <v>4.74486E-2</v>
      </c>
      <c r="L462" s="219">
        <v>1.2395099999999999E-2</v>
      </c>
      <c r="M462" s="174"/>
      <c r="N462" s="173"/>
      <c r="O462" s="186"/>
    </row>
    <row r="463" spans="1:15" ht="18.75" x14ac:dyDescent="0.3">
      <c r="A463" s="158"/>
      <c r="B463" s="129">
        <v>2010</v>
      </c>
      <c r="C463" s="219">
        <v>0.13438220000000001</v>
      </c>
      <c r="D463" s="219">
        <v>0.18240629999999999</v>
      </c>
      <c r="E463" s="219">
        <v>-0.78758320000000004</v>
      </c>
      <c r="F463" s="219">
        <v>0.45001839999999999</v>
      </c>
      <c r="G463" s="219">
        <v>-0.35806969999999999</v>
      </c>
      <c r="H463" s="219">
        <v>-0.1101946</v>
      </c>
      <c r="I463" s="219">
        <v>-3.0224999999999998E-2</v>
      </c>
      <c r="J463" s="219">
        <v>-4.8922100000000003E-2</v>
      </c>
      <c r="K463" s="219">
        <v>-4.2516999999999998E-3</v>
      </c>
      <c r="L463" s="219">
        <v>1.55663E-2</v>
      </c>
      <c r="M463" s="174"/>
      <c r="N463" s="173"/>
      <c r="O463" s="186"/>
    </row>
    <row r="464" spans="1:15" ht="18.75" x14ac:dyDescent="0.3">
      <c r="A464" s="158"/>
      <c r="B464" s="129">
        <v>2011</v>
      </c>
      <c r="C464" s="219">
        <v>3.6048799999999999E-2</v>
      </c>
      <c r="D464" s="219">
        <v>1.41718E-2</v>
      </c>
      <c r="E464" s="219">
        <v>-0.7631175</v>
      </c>
      <c r="F464" s="219">
        <v>0.4834157</v>
      </c>
      <c r="G464" s="219">
        <v>-0.4237358</v>
      </c>
      <c r="H464" s="219">
        <v>-3.5325500000000003E-2</v>
      </c>
      <c r="I464" s="219">
        <v>-5.2773399999999998E-2</v>
      </c>
      <c r="J464" s="219">
        <v>-8.2708999999999994E-3</v>
      </c>
      <c r="K464" s="219">
        <v>8.0468999999999992E-3</v>
      </c>
      <c r="L464" s="219">
        <v>6.4714999999999998E-3</v>
      </c>
      <c r="M464" s="174"/>
      <c r="N464" s="173"/>
      <c r="O464" s="186"/>
    </row>
    <row r="465" spans="1:15" ht="18.75" x14ac:dyDescent="0.3">
      <c r="A465" s="158"/>
      <c r="B465" s="129">
        <v>2012</v>
      </c>
      <c r="C465" s="219">
        <v>3.00688E-2</v>
      </c>
      <c r="D465" s="219">
        <v>-5.7882000000000003E-3</v>
      </c>
      <c r="E465" s="219">
        <v>-0.75888829999999996</v>
      </c>
      <c r="F465" s="219">
        <v>0.48687069999999999</v>
      </c>
      <c r="G465" s="219">
        <v>-0.42181649999999998</v>
      </c>
      <c r="H465" s="219">
        <v>-1.08354E-2</v>
      </c>
      <c r="I465" s="219">
        <v>-9.0439599999999995E-2</v>
      </c>
      <c r="J465" s="219">
        <v>7.2678999999999999E-3</v>
      </c>
      <c r="K465" s="219">
        <v>-2.3822699999999999E-2</v>
      </c>
      <c r="L465" s="219">
        <v>1.28719E-2</v>
      </c>
      <c r="M465" s="214"/>
      <c r="N465" s="173"/>
      <c r="O465" s="186"/>
    </row>
    <row r="466" spans="1:15" ht="18.75" x14ac:dyDescent="0.3">
      <c r="A466" s="158"/>
      <c r="B466" s="133" t="s">
        <v>84</v>
      </c>
      <c r="C466" s="134">
        <f>AVERAGE(C460:C465)</f>
        <v>5.1191416666666663E-2</v>
      </c>
      <c r="D466" s="134">
        <f t="shared" ref="D466:L466" si="226">AVERAGE(D460:D465)</f>
        <v>2.1279983333333335E-2</v>
      </c>
      <c r="E466" s="228">
        <f t="shared" si="226"/>
        <v>-0.76219654999999997</v>
      </c>
      <c r="F466" s="228">
        <f t="shared" si="226"/>
        <v>0.46538686666666668</v>
      </c>
      <c r="G466" s="228">
        <f t="shared" si="226"/>
        <v>-0.41486238333333331</v>
      </c>
      <c r="H466" s="134">
        <f t="shared" si="226"/>
        <v>-2.9547800000000003E-2</v>
      </c>
      <c r="I466" s="134">
        <f t="shared" si="226"/>
        <v>-0.10619261666666667</v>
      </c>
      <c r="J466" s="134">
        <f t="shared" si="226"/>
        <v>-5.1445250000000005E-2</v>
      </c>
      <c r="K466" s="134">
        <f t="shared" si="226"/>
        <v>1.9252350000000001E-2</v>
      </c>
      <c r="L466" s="134">
        <f t="shared" si="226"/>
        <v>3.138499999999992E-4</v>
      </c>
      <c r="M466" s="160"/>
      <c r="N466" s="173"/>
      <c r="O466" s="186"/>
    </row>
    <row r="467" spans="1:15" ht="19.5" thickBot="1" x14ac:dyDescent="0.35">
      <c r="A467" s="158"/>
      <c r="B467" s="133" t="s">
        <v>94</v>
      </c>
      <c r="C467" s="138">
        <f>_xlfn.STDEV.S(C460:C465)</f>
        <v>4.1284386914106734E-2</v>
      </c>
      <c r="D467" s="138">
        <f t="shared" ref="D467:L467" si="227">_xlfn.STDEV.S(D460:D465)</f>
        <v>8.5314163193960166E-2</v>
      </c>
      <c r="E467" s="138">
        <f t="shared" si="227"/>
        <v>1.5211272466529563E-2</v>
      </c>
      <c r="F467" s="138">
        <f t="shared" si="227"/>
        <v>2.2173445075645479E-2</v>
      </c>
      <c r="G467" s="138">
        <f t="shared" si="227"/>
        <v>3.4299503281558862E-2</v>
      </c>
      <c r="H467" s="138">
        <f t="shared" si="227"/>
        <v>4.1127240176360005E-2</v>
      </c>
      <c r="I467" s="138">
        <f t="shared" si="227"/>
        <v>5.9250823558577366E-2</v>
      </c>
      <c r="J467" s="138">
        <f t="shared" si="227"/>
        <v>4.4342785549658453E-2</v>
      </c>
      <c r="K467" s="138">
        <f t="shared" si="227"/>
        <v>3.1102612651978293E-2</v>
      </c>
      <c r="L467" s="138">
        <f t="shared" si="227"/>
        <v>1.936189139105475E-2</v>
      </c>
      <c r="M467" s="161">
        <f>SUM(D467:L467)</f>
        <v>0.35218373734532293</v>
      </c>
      <c r="N467" s="177"/>
      <c r="O467" s="187" t="s">
        <v>95</v>
      </c>
    </row>
    <row r="468" spans="1:15" ht="19.5" thickBot="1" x14ac:dyDescent="0.35">
      <c r="A468" s="158"/>
      <c r="B468" s="141" t="s">
        <v>96</v>
      </c>
      <c r="C468" s="142">
        <f>ABS(C466)/C467</f>
        <v>1.2399703736226426</v>
      </c>
      <c r="D468" s="144">
        <f t="shared" ref="D468:L468" si="228">ABS(D466)/D467</f>
        <v>0.24943083934321303</v>
      </c>
      <c r="E468" s="229">
        <f t="shared" si="228"/>
        <v>50.107349774788062</v>
      </c>
      <c r="F468" s="229">
        <f t="shared" si="228"/>
        <v>20.988478113300985</v>
      </c>
      <c r="G468" s="229">
        <f t="shared" si="228"/>
        <v>12.095288375688641</v>
      </c>
      <c r="H468" s="144">
        <f t="shared" si="228"/>
        <v>0.71844840240420793</v>
      </c>
      <c r="I468" s="144">
        <f t="shared" si="228"/>
        <v>1.7922555382151113</v>
      </c>
      <c r="J468" s="144">
        <f t="shared" si="228"/>
        <v>1.1601718151510276</v>
      </c>
      <c r="K468" s="144">
        <f t="shared" si="228"/>
        <v>0.61899462323064514</v>
      </c>
      <c r="L468" s="144">
        <f t="shared" si="228"/>
        <v>1.6209676712937188E-2</v>
      </c>
      <c r="M468" s="163">
        <f>SUM(D468:L468)</f>
        <v>87.746627158834826</v>
      </c>
      <c r="N468" s="178">
        <f>K468+E468+F468</f>
        <v>71.714822511319696</v>
      </c>
      <c r="O468" s="188">
        <f>100*N468/M468</f>
        <v>81.729434889280583</v>
      </c>
    </row>
    <row r="470" spans="1:15" ht="15.75" thickBot="1" x14ac:dyDescent="0.3"/>
    <row r="471" spans="1:15" ht="19.5" thickBot="1" x14ac:dyDescent="0.35">
      <c r="A471" s="154"/>
      <c r="B471" s="312">
        <v>9</v>
      </c>
      <c r="C471" s="123" t="s">
        <v>86</v>
      </c>
      <c r="D471" s="414" t="s">
        <v>87</v>
      </c>
      <c r="E471" s="415"/>
      <c r="F471" s="415"/>
      <c r="G471" s="415"/>
      <c r="H471" s="415"/>
      <c r="I471" s="415"/>
      <c r="J471" s="415"/>
      <c r="K471" s="415"/>
      <c r="L471" s="416"/>
      <c r="M471" s="124" t="s">
        <v>88</v>
      </c>
      <c r="N471" s="124" t="s">
        <v>89</v>
      </c>
      <c r="O471" s="7"/>
    </row>
    <row r="472" spans="1:15" ht="19.5" thickBot="1" x14ac:dyDescent="0.35">
      <c r="A472" s="154"/>
      <c r="B472" s="313" t="s">
        <v>90</v>
      </c>
      <c r="C472" s="126" t="s">
        <v>91</v>
      </c>
      <c r="D472" s="123">
        <v>1</v>
      </c>
      <c r="E472" s="295">
        <v>2</v>
      </c>
      <c r="F472" s="295">
        <v>3</v>
      </c>
      <c r="G472" s="296">
        <v>4</v>
      </c>
      <c r="H472" s="123">
        <v>5</v>
      </c>
      <c r="I472" s="234">
        <v>6</v>
      </c>
      <c r="J472" s="123">
        <v>7</v>
      </c>
      <c r="K472" s="234">
        <v>8</v>
      </c>
      <c r="L472" s="123">
        <v>9</v>
      </c>
      <c r="M472" s="128" t="s">
        <v>92</v>
      </c>
      <c r="N472" s="128" t="s">
        <v>93</v>
      </c>
      <c r="O472" s="7"/>
    </row>
    <row r="473" spans="1:15" ht="18.75" x14ac:dyDescent="0.3">
      <c r="A473" s="154"/>
      <c r="B473" s="129">
        <v>2007</v>
      </c>
      <c r="C473" s="275">
        <v>3.5701299999999998E-2</v>
      </c>
      <c r="D473" s="29">
        <v>6.3584699999999994E-2</v>
      </c>
      <c r="E473" s="29">
        <v>0.74645989999999995</v>
      </c>
      <c r="F473" s="29">
        <v>-0.43310549999999998</v>
      </c>
      <c r="G473" s="29">
        <v>0.4634084</v>
      </c>
      <c r="H473" s="29">
        <v>3.8638000000000001E-3</v>
      </c>
      <c r="I473" s="29">
        <v>0.17437730000000001</v>
      </c>
      <c r="J473" s="29">
        <v>6.9476899999999994E-2</v>
      </c>
      <c r="K473" s="29">
        <v>-3.22384E-2</v>
      </c>
      <c r="L473" s="29">
        <v>1.17581E-2</v>
      </c>
      <c r="M473" s="130"/>
      <c r="N473" s="124"/>
      <c r="O473" s="7"/>
    </row>
    <row r="474" spans="1:15" ht="18.75" x14ac:dyDescent="0.3">
      <c r="A474" s="154"/>
      <c r="B474" s="129">
        <v>2008</v>
      </c>
      <c r="C474" s="274">
        <v>4.5264600000000002E-2</v>
      </c>
      <c r="D474" s="29">
        <v>2.7659099999999999E-2</v>
      </c>
      <c r="E474" s="29">
        <v>0.74785230000000003</v>
      </c>
      <c r="F474" s="29">
        <v>-0.48297950000000001</v>
      </c>
      <c r="G474" s="29">
        <v>0.40254180000000001</v>
      </c>
      <c r="H474" s="29">
        <v>1.2488000000000001E-2</v>
      </c>
      <c r="I474" s="29">
        <v>0.1677556</v>
      </c>
      <c r="J474" s="29">
        <v>0.10970870000000001</v>
      </c>
      <c r="K474" s="29">
        <v>-5.6214300000000002E-2</v>
      </c>
      <c r="L474" s="29">
        <v>3.3896099999999998E-2</v>
      </c>
      <c r="M474" s="131"/>
      <c r="N474" s="132"/>
      <c r="O474" s="7"/>
    </row>
    <row r="475" spans="1:15" ht="18.75" x14ac:dyDescent="0.3">
      <c r="A475" s="154"/>
      <c r="B475" s="129">
        <v>2009</v>
      </c>
      <c r="C475" s="211">
        <v>2.5680700000000001E-2</v>
      </c>
      <c r="D475" s="29">
        <v>-2.8166199999999999E-2</v>
      </c>
      <c r="E475" s="29">
        <v>0.76921010000000001</v>
      </c>
      <c r="F475" s="29">
        <v>-0.45603260000000001</v>
      </c>
      <c r="G475" s="29">
        <v>0.41956660000000001</v>
      </c>
      <c r="H475" s="29">
        <v>4.8612999999999998E-3</v>
      </c>
      <c r="I475" s="29">
        <v>0.1215378</v>
      </c>
      <c r="J475" s="29">
        <v>7.95019E-2</v>
      </c>
      <c r="K475" s="29">
        <v>-4.7448999999999998E-2</v>
      </c>
      <c r="L475" s="29">
        <v>-1.23953E-2</v>
      </c>
      <c r="M475" s="131"/>
      <c r="N475" s="132"/>
      <c r="O475" s="7"/>
    </row>
    <row r="476" spans="1:15" ht="18.75" x14ac:dyDescent="0.3">
      <c r="A476" s="154"/>
      <c r="B476" s="129">
        <v>2010</v>
      </c>
      <c r="C476" s="308">
        <v>2.75742E-2</v>
      </c>
      <c r="D476" s="306">
        <v>-5.6758999999999997E-2</v>
      </c>
      <c r="E476" s="306">
        <v>0.77251760000000003</v>
      </c>
      <c r="F476" s="306">
        <v>-0.4542621</v>
      </c>
      <c r="G476" s="306">
        <v>0.42489559999999998</v>
      </c>
      <c r="H476" s="306">
        <v>2.0325300000000001E-2</v>
      </c>
      <c r="I476" s="306">
        <v>0.10884480000000001</v>
      </c>
      <c r="J476" s="306">
        <v>2.58975E-2</v>
      </c>
      <c r="K476" s="306">
        <v>2.1946999999999999E-3</v>
      </c>
      <c r="L476" s="306">
        <v>-1.29947E-2</v>
      </c>
      <c r="M476" s="131"/>
      <c r="N476" s="132"/>
      <c r="O476" s="7"/>
    </row>
    <row r="477" spans="1:15" ht="18.75" x14ac:dyDescent="0.3">
      <c r="A477" s="154"/>
      <c r="B477" s="129">
        <v>2011</v>
      </c>
      <c r="C477" s="275">
        <v>3.6048700000000003E-2</v>
      </c>
      <c r="D477" s="29">
        <v>-1.41713E-2</v>
      </c>
      <c r="E477" s="29">
        <v>0.76311739999999995</v>
      </c>
      <c r="F477" s="29">
        <v>-0.48341620000000002</v>
      </c>
      <c r="G477" s="29">
        <v>0.42373559999999999</v>
      </c>
      <c r="H477" s="29">
        <v>3.5326099999999999E-2</v>
      </c>
      <c r="I477" s="29">
        <v>5.2773199999999999E-2</v>
      </c>
      <c r="J477" s="29">
        <v>8.2710000000000006E-3</v>
      </c>
      <c r="K477" s="29">
        <v>-8.0476000000000002E-3</v>
      </c>
      <c r="L477" s="29">
        <v>-6.4716000000000001E-3</v>
      </c>
      <c r="M477" s="131"/>
      <c r="N477" s="132"/>
      <c r="O477" s="7"/>
    </row>
    <row r="478" spans="1:15" ht="18.75" x14ac:dyDescent="0.3">
      <c r="A478" s="154"/>
      <c r="B478" s="129">
        <v>2012</v>
      </c>
      <c r="C478" s="275">
        <v>3.0069100000000001E-2</v>
      </c>
      <c r="D478" s="29">
        <v>5.7873999999999998E-3</v>
      </c>
      <c r="E478" s="29">
        <v>0.75888869999999997</v>
      </c>
      <c r="F478" s="29">
        <v>-0.48687049999999998</v>
      </c>
      <c r="G478" s="29">
        <v>0.42181610000000003</v>
      </c>
      <c r="H478" s="29">
        <v>1.08354E-2</v>
      </c>
      <c r="I478" s="29">
        <v>9.0440000000000006E-2</v>
      </c>
      <c r="J478" s="29">
        <v>-7.2681999999999998E-3</v>
      </c>
      <c r="K478" s="29">
        <v>2.3822599999999999E-2</v>
      </c>
      <c r="L478" s="29">
        <v>-1.2872400000000001E-2</v>
      </c>
      <c r="M478" s="131"/>
      <c r="N478" s="132"/>
      <c r="O478" s="7"/>
    </row>
    <row r="479" spans="1:15" ht="18.75" x14ac:dyDescent="0.3">
      <c r="A479" s="154"/>
      <c r="B479" s="129">
        <v>2013</v>
      </c>
      <c r="C479" s="275">
        <v>3.3874300000000003E-2</v>
      </c>
      <c r="D479" s="29">
        <v>-1.9610800000000001E-2</v>
      </c>
      <c r="E479" s="29">
        <v>0.77606770000000003</v>
      </c>
      <c r="F479" s="29">
        <v>-0.44136039999999999</v>
      </c>
      <c r="G479" s="29">
        <v>0.43535200000000002</v>
      </c>
      <c r="H479" s="29">
        <v>-2.97814E-2</v>
      </c>
      <c r="I479" s="29">
        <v>7.6344300000000004E-2</v>
      </c>
      <c r="J479" s="29">
        <v>2.3891900000000001E-2</v>
      </c>
      <c r="K479" s="29">
        <v>-4.3178599999999998E-2</v>
      </c>
      <c r="L479" s="29">
        <v>-6.2075100000000001E-2</v>
      </c>
      <c r="M479" s="131"/>
      <c r="N479" s="132"/>
      <c r="O479" s="7"/>
    </row>
    <row r="480" spans="1:15" ht="19.5" thickBot="1" x14ac:dyDescent="0.35">
      <c r="A480" s="154"/>
      <c r="B480" s="129">
        <v>2014</v>
      </c>
      <c r="C480" s="275">
        <v>3.3286299999999998E-2</v>
      </c>
      <c r="D480" s="29">
        <v>-6.8620899999999999E-2</v>
      </c>
      <c r="E480" s="29">
        <v>0.79036240000000002</v>
      </c>
      <c r="F480" s="29">
        <v>-0.42821029999999999</v>
      </c>
      <c r="G480" s="29">
        <v>0.4249598</v>
      </c>
      <c r="H480" s="29">
        <v>3.65802E-2</v>
      </c>
      <c r="I480" s="29">
        <v>4.1304899999999999E-2</v>
      </c>
      <c r="J480" s="29">
        <v>-4.1936300000000003E-2</v>
      </c>
      <c r="K480" s="29">
        <v>1.3625E-3</v>
      </c>
      <c r="L480" s="29">
        <v>-4.3113800000000001E-2</v>
      </c>
      <c r="M480" s="131"/>
      <c r="N480" s="132"/>
      <c r="O480" s="7"/>
    </row>
    <row r="481" spans="1:15" ht="19.5" thickBot="1" x14ac:dyDescent="0.35">
      <c r="A481" s="154"/>
      <c r="B481" s="204" t="s">
        <v>84</v>
      </c>
      <c r="C481" s="152">
        <f>AVERAGE(C473:C480)</f>
        <v>3.3437400000000006E-2</v>
      </c>
      <c r="D481" s="144">
        <f>AVERAGE(D473:D480)</f>
        <v>-1.1287125000000002E-2</v>
      </c>
      <c r="E481" s="144">
        <f t="shared" ref="E481:L481" si="229">AVERAGE(E473:E480)</f>
        <v>0.76555951249999998</v>
      </c>
      <c r="F481" s="144">
        <f t="shared" si="229"/>
        <v>-0.4582796375</v>
      </c>
      <c r="G481" s="144">
        <f t="shared" si="229"/>
        <v>0.42703448749999995</v>
      </c>
      <c r="H481" s="144">
        <f t="shared" si="229"/>
        <v>1.1812337499999999E-2</v>
      </c>
      <c r="I481" s="144">
        <f t="shared" si="229"/>
        <v>0.10417223749999999</v>
      </c>
      <c r="J481" s="144">
        <f t="shared" si="229"/>
        <v>3.3442925000000005E-2</v>
      </c>
      <c r="K481" s="144">
        <f t="shared" si="229"/>
        <v>-1.99685125E-2</v>
      </c>
      <c r="L481" s="284">
        <f t="shared" si="229"/>
        <v>-1.3033587499999999E-2</v>
      </c>
      <c r="M481" s="160"/>
      <c r="N481" s="173"/>
      <c r="O481" s="186"/>
    </row>
    <row r="482" spans="1:15" ht="19.5" thickBot="1" x14ac:dyDescent="0.35">
      <c r="A482" s="154"/>
      <c r="B482" s="202" t="s">
        <v>94</v>
      </c>
      <c r="C482" s="203">
        <f t="shared" ref="C482" si="230">_xlfn.STDEV.S(C473:C480)</f>
        <v>6.0701783638185828E-3</v>
      </c>
      <c r="D482" s="203">
        <f>_xlfn.STDEV.S(D473:D480)</f>
        <v>4.3311985144521899E-2</v>
      </c>
      <c r="E482" s="203">
        <f t="shared" ref="E482:L482" si="231">_xlfn.STDEV.S(E473:E480)</f>
        <v>1.4717100008730144E-2</v>
      </c>
      <c r="F482" s="203">
        <f t="shared" si="231"/>
        <v>2.3618152944470346E-2</v>
      </c>
      <c r="G482" s="203">
        <f t="shared" si="231"/>
        <v>1.7299450875796811E-2</v>
      </c>
      <c r="H482" s="203">
        <f t="shared" si="231"/>
        <v>2.0982171571117741E-2</v>
      </c>
      <c r="I482" s="203">
        <f t="shared" si="231"/>
        <v>4.9065731453135919E-2</v>
      </c>
      <c r="J482" s="203">
        <f t="shared" si="231"/>
        <v>4.9796083544011195E-2</v>
      </c>
      <c r="K482" s="203">
        <f t="shared" si="231"/>
        <v>2.8695899102656141E-2</v>
      </c>
      <c r="L482" s="203">
        <f t="shared" si="231"/>
        <v>2.9689842069562038E-2</v>
      </c>
      <c r="M482" s="161">
        <f>SUM(D482:L482)</f>
        <v>0.27717641671400223</v>
      </c>
      <c r="N482" s="177"/>
      <c r="O482" s="187" t="s">
        <v>95</v>
      </c>
    </row>
    <row r="483" spans="1:15" ht="19.5" thickBot="1" x14ac:dyDescent="0.35">
      <c r="A483" s="154"/>
      <c r="B483" s="141" t="s">
        <v>96</v>
      </c>
      <c r="C483" s="142">
        <f>ABS(C481)/C482</f>
        <v>5.5084707558684416</v>
      </c>
      <c r="D483" s="144">
        <f t="shared" ref="D483:L483" si="232">ABS(D481)/D482</f>
        <v>0.26060050035429044</v>
      </c>
      <c r="E483" s="297">
        <f t="shared" si="232"/>
        <v>52.018367208612581</v>
      </c>
      <c r="F483" s="297">
        <f t="shared" si="232"/>
        <v>19.403703523195947</v>
      </c>
      <c r="G483" s="297">
        <f t="shared" si="232"/>
        <v>24.684857951037753</v>
      </c>
      <c r="H483" s="144">
        <f t="shared" si="232"/>
        <v>0.56297020830102495</v>
      </c>
      <c r="I483" s="152">
        <f t="shared" si="232"/>
        <v>2.1231159592412858</v>
      </c>
      <c r="J483" s="144">
        <f t="shared" si="232"/>
        <v>0.67159749562316873</v>
      </c>
      <c r="K483" s="152">
        <f t="shared" si="232"/>
        <v>0.69586641730809828</v>
      </c>
      <c r="L483" s="144">
        <f t="shared" si="232"/>
        <v>0.43899147289038648</v>
      </c>
      <c r="M483" s="163">
        <f>SUM(D483:L483)</f>
        <v>100.86007073656455</v>
      </c>
      <c r="N483" s="178">
        <f>G483+F483+E483</f>
        <v>96.106928682846274</v>
      </c>
      <c r="O483" s="188">
        <f>100*N483/M483</f>
        <v>95.287389728158161</v>
      </c>
    </row>
    <row r="485" spans="1:15" x14ac:dyDescent="0.25">
      <c r="D485" s="306">
        <v>5.6758999999999997E-2</v>
      </c>
      <c r="E485" s="306">
        <v>-0.77251760000000003</v>
      </c>
      <c r="F485" s="306">
        <v>0.4542621</v>
      </c>
      <c r="G485" s="306">
        <v>-0.42489559999999998</v>
      </c>
      <c r="H485" s="306">
        <v>-2.0325300000000001E-2</v>
      </c>
      <c r="I485" s="306">
        <v>-0.10884480000000001</v>
      </c>
      <c r="J485" s="306">
        <v>-2.58975E-2</v>
      </c>
      <c r="K485" s="306">
        <v>-2.1946999999999999E-3</v>
      </c>
      <c r="L485" s="306">
        <v>1.29947E-2</v>
      </c>
    </row>
    <row r="486" spans="1:15" x14ac:dyDescent="0.25">
      <c r="D486" s="149">
        <f>D485*-1</f>
        <v>-5.6758999999999997E-2</v>
      </c>
      <c r="E486" s="149">
        <f t="shared" ref="E486:L486" si="233">E485*-1</f>
        <v>0.77251760000000003</v>
      </c>
      <c r="F486" s="149">
        <f t="shared" si="233"/>
        <v>-0.4542621</v>
      </c>
      <c r="G486" s="149">
        <f t="shared" si="233"/>
        <v>0.42489559999999998</v>
      </c>
      <c r="H486" s="149">
        <f t="shared" si="233"/>
        <v>2.0325300000000001E-2</v>
      </c>
      <c r="I486" s="149">
        <f t="shared" si="233"/>
        <v>0.10884480000000001</v>
      </c>
      <c r="J486" s="149">
        <f t="shared" si="233"/>
        <v>2.58975E-2</v>
      </c>
      <c r="K486" s="149">
        <f t="shared" si="233"/>
        <v>2.1946999999999999E-3</v>
      </c>
      <c r="L486" s="149">
        <f t="shared" si="233"/>
        <v>-1.29947E-2</v>
      </c>
    </row>
    <row r="488" spans="1:15" x14ac:dyDescent="0.25">
      <c r="D488" s="29">
        <v>-5.7873999999999998E-3</v>
      </c>
      <c r="E488" s="29">
        <v>-0.75888869999999997</v>
      </c>
      <c r="F488" s="29">
        <v>0.48687049999999998</v>
      </c>
      <c r="G488" s="29">
        <v>-0.42181610000000003</v>
      </c>
      <c r="H488" s="29">
        <v>-1.08354E-2</v>
      </c>
      <c r="I488" s="29">
        <v>-9.0440000000000006E-2</v>
      </c>
      <c r="J488" s="29">
        <v>7.2681999999999998E-3</v>
      </c>
      <c r="K488" s="29">
        <v>-2.3822599999999999E-2</v>
      </c>
      <c r="L488" s="29">
        <v>1.2872400000000001E-2</v>
      </c>
    </row>
    <row r="489" spans="1:15" x14ac:dyDescent="0.25">
      <c r="D489" s="29">
        <v>1.9610800000000001E-2</v>
      </c>
      <c r="E489" s="29">
        <v>-0.77606770000000003</v>
      </c>
      <c r="F489" s="29">
        <v>0.44136039999999999</v>
      </c>
      <c r="G489" s="29">
        <v>-0.43535200000000002</v>
      </c>
      <c r="H489" s="29">
        <v>2.97814E-2</v>
      </c>
      <c r="I489" s="29">
        <v>-7.6344300000000004E-2</v>
      </c>
      <c r="J489" s="29">
        <v>-2.3891900000000001E-2</v>
      </c>
      <c r="K489" s="29">
        <v>4.3178599999999998E-2</v>
      </c>
      <c r="L489" s="29">
        <v>6.2075100000000001E-2</v>
      </c>
    </row>
    <row r="490" spans="1:15" x14ac:dyDescent="0.25">
      <c r="D490" s="29">
        <f>D488*-1</f>
        <v>5.7873999999999998E-3</v>
      </c>
      <c r="E490" s="29">
        <f t="shared" ref="E490:L490" si="234">E488*-1</f>
        <v>0.75888869999999997</v>
      </c>
      <c r="F490" s="29">
        <f t="shared" si="234"/>
        <v>-0.48687049999999998</v>
      </c>
      <c r="G490" s="29">
        <f t="shared" si="234"/>
        <v>0.42181610000000003</v>
      </c>
      <c r="H490" s="29">
        <f t="shared" si="234"/>
        <v>1.08354E-2</v>
      </c>
      <c r="I490" s="29">
        <f t="shared" si="234"/>
        <v>9.0440000000000006E-2</v>
      </c>
      <c r="J490" s="29">
        <f t="shared" si="234"/>
        <v>-7.2681999999999998E-3</v>
      </c>
      <c r="K490" s="29">
        <f t="shared" si="234"/>
        <v>2.3822599999999999E-2</v>
      </c>
      <c r="L490" s="29">
        <f t="shared" si="234"/>
        <v>-1.2872400000000001E-2</v>
      </c>
    </row>
    <row r="491" spans="1:15" x14ac:dyDescent="0.25">
      <c r="D491" s="29">
        <f>D489*-1</f>
        <v>-1.9610800000000001E-2</v>
      </c>
      <c r="E491" s="29">
        <f t="shared" ref="E491:L491" si="235">E489*-1</f>
        <v>0.77606770000000003</v>
      </c>
      <c r="F491" s="29">
        <f t="shared" si="235"/>
        <v>-0.44136039999999999</v>
      </c>
      <c r="G491" s="29">
        <f t="shared" si="235"/>
        <v>0.43535200000000002</v>
      </c>
      <c r="H491" s="29">
        <f t="shared" si="235"/>
        <v>-2.97814E-2</v>
      </c>
      <c r="I491" s="29">
        <f t="shared" si="235"/>
        <v>7.6344300000000004E-2</v>
      </c>
      <c r="J491" s="29">
        <f t="shared" si="235"/>
        <v>2.3891900000000001E-2</v>
      </c>
      <c r="K491" s="29">
        <f t="shared" si="235"/>
        <v>-4.3178599999999998E-2</v>
      </c>
      <c r="L491" s="29">
        <f t="shared" si="235"/>
        <v>-6.2075100000000001E-2</v>
      </c>
    </row>
    <row r="494" spans="1:15" x14ac:dyDescent="0.25">
      <c r="D494" s="29">
        <v>6.4266100000000007E-2</v>
      </c>
      <c r="E494" s="29">
        <v>0.74618320000000005</v>
      </c>
      <c r="F494" s="29">
        <v>-0.43244680000000002</v>
      </c>
      <c r="G494" s="29">
        <v>0.46498640000000002</v>
      </c>
      <c r="H494" s="29">
        <v>2.7290999999999999E-3</v>
      </c>
      <c r="I494" s="29">
        <v>0.1720005</v>
      </c>
      <c r="J494" s="29">
        <v>7.1393799999999993E-2</v>
      </c>
      <c r="K494" s="29">
        <v>-3.2628999999999998E-2</v>
      </c>
      <c r="L494" s="29">
        <v>1.02302E-2</v>
      </c>
    </row>
    <row r="495" spans="1:15" x14ac:dyDescent="0.25">
      <c r="D495" s="29">
        <v>2.54734E-2</v>
      </c>
      <c r="E495" s="29">
        <v>0.74841800000000003</v>
      </c>
      <c r="F495" s="29">
        <v>-0.48180230000000002</v>
      </c>
      <c r="G495" s="29">
        <v>0.40309859999999997</v>
      </c>
      <c r="H495" s="29">
        <v>1.2304900000000001E-2</v>
      </c>
      <c r="I495" s="29">
        <v>0.16603689999999999</v>
      </c>
      <c r="J495" s="29">
        <v>0.1120859</v>
      </c>
      <c r="K495" s="29">
        <v>-5.7396000000000003E-2</v>
      </c>
      <c r="L495" s="29">
        <v>3.1975200000000002E-2</v>
      </c>
    </row>
    <row r="496" spans="1:15" x14ac:dyDescent="0.25">
      <c r="D496" s="29">
        <v>-3.12436E-2</v>
      </c>
      <c r="E496" s="29">
        <v>0.76997749999999998</v>
      </c>
      <c r="F496" s="29">
        <v>-0.45449139999999999</v>
      </c>
      <c r="G496" s="29">
        <v>0.41933670000000001</v>
      </c>
      <c r="H496" s="29">
        <v>4.0902000000000004E-3</v>
      </c>
      <c r="I496" s="29">
        <v>0.1203161</v>
      </c>
      <c r="J496" s="29">
        <v>8.1843600000000002E-2</v>
      </c>
      <c r="K496" s="29">
        <v>-4.8436199999999999E-2</v>
      </c>
      <c r="L496" s="29">
        <v>-1.46835E-2</v>
      </c>
    </row>
    <row r="497" spans="2:15" x14ac:dyDescent="0.25">
      <c r="D497" s="29">
        <v>5.6759999999999998E-2</v>
      </c>
      <c r="E497" s="29">
        <v>-0.77251780000000003</v>
      </c>
      <c r="F497" s="29">
        <v>0.4542619</v>
      </c>
      <c r="G497" s="29">
        <v>-0.42489529999999998</v>
      </c>
      <c r="H497" s="29">
        <v>-2.0325599999999999E-2</v>
      </c>
      <c r="I497" s="29">
        <v>-0.1088445</v>
      </c>
      <c r="J497" s="29">
        <v>-2.5897199999999999E-2</v>
      </c>
      <c r="K497" s="29">
        <v>-2.1947999999999998E-3</v>
      </c>
      <c r="L497" s="29">
        <v>1.29944E-2</v>
      </c>
    </row>
    <row r="498" spans="2:15" x14ac:dyDescent="0.25">
      <c r="D498" s="29">
        <v>-1.41718E-2</v>
      </c>
      <c r="E498" s="29">
        <v>0.7631175</v>
      </c>
      <c r="F498" s="29">
        <v>-0.4834157</v>
      </c>
      <c r="G498" s="29">
        <v>0.4237358</v>
      </c>
      <c r="H498" s="29">
        <v>3.5325500000000003E-2</v>
      </c>
      <c r="I498" s="29">
        <v>5.2773399999999998E-2</v>
      </c>
      <c r="J498" s="29">
        <v>8.2708999999999994E-3</v>
      </c>
      <c r="K498" s="29">
        <v>-8.0468999999999992E-3</v>
      </c>
      <c r="L498" s="29">
        <v>-6.4714999999999998E-3</v>
      </c>
    </row>
    <row r="499" spans="2:15" x14ac:dyDescent="0.25">
      <c r="D499" s="29">
        <v>-5.7882000000000003E-3</v>
      </c>
      <c r="E499" s="29">
        <v>-0.75888829999999996</v>
      </c>
      <c r="F499" s="29">
        <v>0.48687069999999999</v>
      </c>
      <c r="G499" s="29">
        <v>-0.42181649999999998</v>
      </c>
      <c r="H499" s="29">
        <v>-1.08354E-2</v>
      </c>
      <c r="I499" s="29">
        <v>-9.0439599999999995E-2</v>
      </c>
      <c r="J499" s="29">
        <v>7.2678999999999999E-3</v>
      </c>
      <c r="K499" s="29">
        <v>-2.3822699999999999E-2</v>
      </c>
      <c r="L499" s="29">
        <v>1.28719E-2</v>
      </c>
    </row>
    <row r="500" spans="2:15" x14ac:dyDescent="0.25">
      <c r="D500" s="29">
        <v>1.9610599999999999E-2</v>
      </c>
      <c r="E500" s="29">
        <v>-0.77606750000000002</v>
      </c>
      <c r="F500" s="29">
        <v>0.44136120000000001</v>
      </c>
      <c r="G500" s="29">
        <v>-0.4353515</v>
      </c>
      <c r="H500" s="29">
        <v>2.9782200000000002E-2</v>
      </c>
      <c r="I500" s="29">
        <v>-7.6344700000000001E-2</v>
      </c>
      <c r="J500" s="29">
        <v>-2.3892500000000001E-2</v>
      </c>
      <c r="K500" s="29">
        <v>4.3178500000000002E-2</v>
      </c>
      <c r="L500" s="29">
        <v>6.2075100000000001E-2</v>
      </c>
    </row>
    <row r="501" spans="2:15" x14ac:dyDescent="0.25">
      <c r="D501" s="29">
        <v>-6.8619600000000003E-2</v>
      </c>
      <c r="E501" s="29">
        <v>0.79036209999999996</v>
      </c>
      <c r="F501" s="29">
        <v>-0.42821090000000001</v>
      </c>
      <c r="G501" s="29">
        <v>0.42496020000000001</v>
      </c>
      <c r="H501" s="29">
        <v>3.6579500000000001E-2</v>
      </c>
      <c r="I501" s="29">
        <v>4.1304899999999999E-2</v>
      </c>
      <c r="J501" s="29">
        <v>-4.1935899999999998E-2</v>
      </c>
      <c r="K501" s="29">
        <v>1.3623000000000001E-3</v>
      </c>
      <c r="L501" s="29">
        <v>-4.3113100000000001E-2</v>
      </c>
    </row>
    <row r="502" spans="2:15" ht="15.75" thickBot="1" x14ac:dyDescent="0.3"/>
    <row r="503" spans="2:15" ht="19.5" thickBot="1" x14ac:dyDescent="0.35">
      <c r="B503" s="312">
        <v>9</v>
      </c>
      <c r="C503" s="123" t="s">
        <v>86</v>
      </c>
      <c r="D503" s="414" t="s">
        <v>87</v>
      </c>
      <c r="E503" s="415"/>
      <c r="F503" s="415"/>
      <c r="G503" s="415"/>
      <c r="H503" s="415"/>
      <c r="I503" s="415"/>
      <c r="J503" s="415"/>
      <c r="K503" s="415"/>
      <c r="L503" s="416"/>
      <c r="M503" s="124" t="s">
        <v>88</v>
      </c>
      <c r="N503" s="124" t="s">
        <v>89</v>
      </c>
      <c r="O503" s="7"/>
    </row>
    <row r="504" spans="2:15" ht="19.5" thickBot="1" x14ac:dyDescent="0.35">
      <c r="B504" s="313" t="s">
        <v>90</v>
      </c>
      <c r="C504" s="126" t="s">
        <v>91</v>
      </c>
      <c r="D504" s="123">
        <v>1</v>
      </c>
      <c r="E504" s="295">
        <v>2</v>
      </c>
      <c r="F504" s="295">
        <v>3</v>
      </c>
      <c r="G504" s="296">
        <v>4</v>
      </c>
      <c r="H504" s="123">
        <v>5</v>
      </c>
      <c r="I504" s="409">
        <v>6</v>
      </c>
      <c r="J504" s="123">
        <v>7</v>
      </c>
      <c r="K504" s="409">
        <v>8</v>
      </c>
      <c r="L504" s="123">
        <v>9</v>
      </c>
      <c r="M504" s="128" t="s">
        <v>92</v>
      </c>
      <c r="N504" s="128" t="s">
        <v>93</v>
      </c>
      <c r="O504" s="7"/>
    </row>
    <row r="505" spans="2:15" ht="18.75" x14ac:dyDescent="0.3">
      <c r="B505" s="129">
        <v>2007</v>
      </c>
      <c r="C505" s="275">
        <v>3.5701299999999998E-2</v>
      </c>
      <c r="D505" s="29">
        <v>6.4266100000000007E-2</v>
      </c>
      <c r="E505" s="29">
        <v>0.74618320000000005</v>
      </c>
      <c r="F505" s="29">
        <v>-0.43244680000000002</v>
      </c>
      <c r="G505" s="29">
        <v>0.46498640000000002</v>
      </c>
      <c r="H505" s="29">
        <v>2.7290999999999999E-3</v>
      </c>
      <c r="I505" s="29">
        <v>0.1720005</v>
      </c>
      <c r="J505" s="29">
        <v>7.1393799999999993E-2</v>
      </c>
      <c r="K505" s="29">
        <v>-3.2628999999999998E-2</v>
      </c>
      <c r="L505" s="29">
        <v>1.02302E-2</v>
      </c>
      <c r="M505" s="130"/>
      <c r="N505" s="124"/>
      <c r="O505" s="7"/>
    </row>
    <row r="506" spans="2:15" ht="18.75" x14ac:dyDescent="0.3">
      <c r="B506" s="129">
        <v>2008</v>
      </c>
      <c r="C506" s="274">
        <v>4.5264600000000002E-2</v>
      </c>
      <c r="D506" s="29">
        <v>2.54734E-2</v>
      </c>
      <c r="E506" s="29">
        <v>0.74841800000000003</v>
      </c>
      <c r="F506" s="29">
        <v>-0.48180230000000002</v>
      </c>
      <c r="G506" s="29">
        <v>0.40309859999999997</v>
      </c>
      <c r="H506" s="29">
        <v>1.2304900000000001E-2</v>
      </c>
      <c r="I506" s="29">
        <v>0.16603689999999999</v>
      </c>
      <c r="J506" s="29">
        <v>0.1120859</v>
      </c>
      <c r="K506" s="29">
        <v>-5.7396000000000003E-2</v>
      </c>
      <c r="L506" s="29">
        <v>3.1975200000000002E-2</v>
      </c>
      <c r="M506" s="131"/>
      <c r="N506" s="132"/>
      <c r="O506" s="7"/>
    </row>
    <row r="507" spans="2:15" ht="18.75" x14ac:dyDescent="0.3">
      <c r="B507" s="129">
        <v>2009</v>
      </c>
      <c r="C507" s="211">
        <v>2.5680700000000001E-2</v>
      </c>
      <c r="D507" s="29">
        <v>-3.12436E-2</v>
      </c>
      <c r="E507" s="29">
        <v>0.76997749999999998</v>
      </c>
      <c r="F507" s="29">
        <v>-0.45449139999999999</v>
      </c>
      <c r="G507" s="29">
        <v>0.41933670000000001</v>
      </c>
      <c r="H507" s="29">
        <v>4.0902000000000004E-3</v>
      </c>
      <c r="I507" s="29">
        <v>0.1203161</v>
      </c>
      <c r="J507" s="29">
        <v>8.1843600000000002E-2</v>
      </c>
      <c r="K507" s="29">
        <v>-4.8436199999999999E-2</v>
      </c>
      <c r="L507" s="29">
        <v>-1.46835E-2</v>
      </c>
      <c r="M507" s="131"/>
      <c r="N507" s="132"/>
      <c r="O507" s="7"/>
    </row>
    <row r="508" spans="2:15" ht="18.75" x14ac:dyDescent="0.3">
      <c r="B508" s="129">
        <v>2010</v>
      </c>
      <c r="C508" s="308">
        <v>2.75742E-2</v>
      </c>
      <c r="D508" s="29">
        <v>-5.6759999999999998E-2</v>
      </c>
      <c r="E508" s="29">
        <v>0.77251780000000003</v>
      </c>
      <c r="F508" s="29">
        <v>-0.4542619</v>
      </c>
      <c r="G508" s="29">
        <v>0.42489529999999998</v>
      </c>
      <c r="H508" s="29">
        <v>2.0325599999999999E-2</v>
      </c>
      <c r="I508" s="29">
        <v>0.1088445</v>
      </c>
      <c r="J508" s="29">
        <v>2.5897199999999999E-2</v>
      </c>
      <c r="K508" s="29">
        <v>2.1947999999999998E-3</v>
      </c>
      <c r="L508" s="29">
        <v>-1.29944E-2</v>
      </c>
      <c r="M508" s="131"/>
      <c r="N508" s="132"/>
      <c r="O508" s="7"/>
    </row>
    <row r="509" spans="2:15" ht="18.75" x14ac:dyDescent="0.3">
      <c r="B509" s="129">
        <v>2011</v>
      </c>
      <c r="C509" s="275">
        <v>3.6048700000000003E-2</v>
      </c>
      <c r="D509" s="29">
        <v>-1.41718E-2</v>
      </c>
      <c r="E509" s="29">
        <v>0.7631175</v>
      </c>
      <c r="F509" s="29">
        <v>-0.4834157</v>
      </c>
      <c r="G509" s="29">
        <v>0.4237358</v>
      </c>
      <c r="H509" s="29">
        <v>3.5325500000000003E-2</v>
      </c>
      <c r="I509" s="29">
        <v>5.2773399999999998E-2</v>
      </c>
      <c r="J509" s="29">
        <v>8.2708999999999994E-3</v>
      </c>
      <c r="K509" s="29">
        <v>-8.0468999999999992E-3</v>
      </c>
      <c r="L509" s="29">
        <v>-6.4714999999999998E-3</v>
      </c>
      <c r="M509" s="131"/>
      <c r="N509" s="132"/>
      <c r="O509" s="7"/>
    </row>
    <row r="510" spans="2:15" ht="18.75" x14ac:dyDescent="0.3">
      <c r="B510" s="129">
        <v>2012</v>
      </c>
      <c r="C510" s="275">
        <v>3.0069100000000001E-2</v>
      </c>
      <c r="D510" s="29">
        <v>5.7882000000000003E-3</v>
      </c>
      <c r="E510" s="29">
        <v>0.75888829999999996</v>
      </c>
      <c r="F510" s="29">
        <v>-0.48687069999999999</v>
      </c>
      <c r="G510" s="29">
        <v>0.42181649999999998</v>
      </c>
      <c r="H510" s="29">
        <v>1.08354E-2</v>
      </c>
      <c r="I510" s="29">
        <v>9.0439599999999995E-2</v>
      </c>
      <c r="J510" s="29">
        <v>-7.2678999999999999E-3</v>
      </c>
      <c r="K510" s="29">
        <v>2.3822699999999999E-2</v>
      </c>
      <c r="L510" s="29">
        <v>-1.28719E-2</v>
      </c>
      <c r="M510" s="131"/>
      <c r="N510" s="132"/>
      <c r="O510" s="7"/>
    </row>
    <row r="511" spans="2:15" ht="18.75" x14ac:dyDescent="0.3">
      <c r="B511" s="129">
        <v>2013</v>
      </c>
      <c r="C511" s="275">
        <v>3.3874300000000003E-2</v>
      </c>
      <c r="D511" s="29">
        <v>-1.9610599999999999E-2</v>
      </c>
      <c r="E511" s="29">
        <v>0.77606750000000002</v>
      </c>
      <c r="F511" s="29">
        <v>-0.44136120000000001</v>
      </c>
      <c r="G511" s="29">
        <v>0.4353515</v>
      </c>
      <c r="H511" s="29">
        <v>-2.9782200000000002E-2</v>
      </c>
      <c r="I511" s="29">
        <v>7.6344700000000001E-2</v>
      </c>
      <c r="J511" s="29">
        <v>2.3892500000000001E-2</v>
      </c>
      <c r="K511" s="29">
        <v>-4.3178500000000002E-2</v>
      </c>
      <c r="L511" s="29">
        <v>-6.2075100000000001E-2</v>
      </c>
      <c r="M511" s="131"/>
      <c r="N511" s="132"/>
      <c r="O511" s="7"/>
    </row>
    <row r="512" spans="2:15" ht="19.5" thickBot="1" x14ac:dyDescent="0.35">
      <c r="B512" s="129">
        <v>2014</v>
      </c>
      <c r="C512" s="275">
        <v>3.3286299999999998E-2</v>
      </c>
      <c r="D512" s="29">
        <v>-6.8619600000000003E-2</v>
      </c>
      <c r="E512" s="29">
        <v>0.79036209999999996</v>
      </c>
      <c r="F512" s="29">
        <v>-0.42821090000000001</v>
      </c>
      <c r="G512" s="29">
        <v>0.42496020000000001</v>
      </c>
      <c r="H512" s="29">
        <v>3.6579500000000001E-2</v>
      </c>
      <c r="I512" s="29">
        <v>4.1304899999999999E-2</v>
      </c>
      <c r="J512" s="29">
        <v>-4.1935899999999998E-2</v>
      </c>
      <c r="K512" s="29">
        <v>1.3623000000000001E-3</v>
      </c>
      <c r="L512" s="29">
        <v>-4.3113100000000001E-2</v>
      </c>
      <c r="M512" s="131"/>
      <c r="N512" s="132"/>
      <c r="O512" s="7"/>
    </row>
    <row r="513" spans="2:15" ht="19.5" thickBot="1" x14ac:dyDescent="0.35">
      <c r="B513" s="204" t="s">
        <v>84</v>
      </c>
      <c r="C513" s="152">
        <f>AVERAGE(C505:C512)</f>
        <v>3.3437400000000006E-2</v>
      </c>
      <c r="D513" s="144">
        <f>AVERAGE(D505:D512)</f>
        <v>-1.1859737499999998E-2</v>
      </c>
      <c r="E513" s="419">
        <f t="shared" ref="E513:L513" si="236">AVERAGE(E505:E512)</f>
        <v>0.76569148750000005</v>
      </c>
      <c r="F513" s="419">
        <f t="shared" si="236"/>
        <v>-0.45785761250000001</v>
      </c>
      <c r="G513" s="419">
        <f t="shared" si="236"/>
        <v>0.42727262499999996</v>
      </c>
      <c r="H513" s="144">
        <f t="shared" si="236"/>
        <v>1.1550999999999999E-2</v>
      </c>
      <c r="I513" s="144">
        <f t="shared" si="236"/>
        <v>0.10350757499999999</v>
      </c>
      <c r="J513" s="144">
        <f t="shared" si="236"/>
        <v>3.4272512500000005E-2</v>
      </c>
      <c r="K513" s="144">
        <f t="shared" si="236"/>
        <v>-2.028835E-2</v>
      </c>
      <c r="L513" s="284">
        <f t="shared" si="236"/>
        <v>-1.3750512500000001E-2</v>
      </c>
      <c r="M513" s="160"/>
      <c r="N513" s="173"/>
      <c r="O513" s="186"/>
    </row>
    <row r="514" spans="2:15" ht="19.5" thickBot="1" x14ac:dyDescent="0.35">
      <c r="B514" s="202" t="s">
        <v>94</v>
      </c>
      <c r="C514" s="203">
        <f t="shared" ref="C514" si="237">_xlfn.STDEV.S(C505:C512)</f>
        <v>6.0701783638185828E-3</v>
      </c>
      <c r="D514" s="203">
        <f>_xlfn.STDEV.S(D505:D512)</f>
        <v>4.3390629633891412E-2</v>
      </c>
      <c r="E514" s="203">
        <f t="shared" ref="E514:L514" si="238">_xlfn.STDEV.S(E505:E512)</f>
        <v>1.4702403231293012E-2</v>
      </c>
      <c r="F514" s="203">
        <f t="shared" si="238"/>
        <v>2.357163021433286E-2</v>
      </c>
      <c r="G514" s="203">
        <f t="shared" si="238"/>
        <v>1.7680646606449187E-2</v>
      </c>
      <c r="H514" s="203">
        <f t="shared" si="238"/>
        <v>2.1083675454585376E-2</v>
      </c>
      <c r="I514" s="203">
        <f t="shared" si="238"/>
        <v>4.8201851742875397E-2</v>
      </c>
      <c r="J514" s="203">
        <f t="shared" si="238"/>
        <v>5.0826348627780439E-2</v>
      </c>
      <c r="K514" s="203">
        <f t="shared" si="238"/>
        <v>2.906989180563678E-2</v>
      </c>
      <c r="L514" s="203">
        <f t="shared" si="238"/>
        <v>2.9077582951399793E-2</v>
      </c>
      <c r="M514" s="161">
        <f>SUM(D514:L514)</f>
        <v>0.27760466026824426</v>
      </c>
      <c r="N514" s="177"/>
      <c r="O514" s="187" t="s">
        <v>95</v>
      </c>
    </row>
    <row r="515" spans="2:15" ht="19.5" thickBot="1" x14ac:dyDescent="0.35">
      <c r="B515" s="141" t="s">
        <v>96</v>
      </c>
      <c r="C515" s="142">
        <f>ABS(C513)/C514</f>
        <v>5.5084707558684416</v>
      </c>
      <c r="D515" s="144">
        <f t="shared" ref="D515:L515" si="239">ABS(D513)/D514</f>
        <v>0.27332485377756843</v>
      </c>
      <c r="E515" s="297">
        <f t="shared" si="239"/>
        <v>52.079342094922318</v>
      </c>
      <c r="F515" s="297">
        <f t="shared" si="239"/>
        <v>19.424096184132278</v>
      </c>
      <c r="G515" s="297">
        <f t="shared" si="239"/>
        <v>24.166119854697403</v>
      </c>
      <c r="H515" s="144">
        <f t="shared" si="239"/>
        <v>0.5478646275352258</v>
      </c>
      <c r="I515" s="152">
        <f t="shared" si="239"/>
        <v>2.1473775644998785</v>
      </c>
      <c r="J515" s="144">
        <f t="shared" si="239"/>
        <v>0.6743060130285945</v>
      </c>
      <c r="K515" s="152">
        <f t="shared" si="239"/>
        <v>0.69791625423476811</v>
      </c>
      <c r="L515" s="144">
        <f t="shared" si="239"/>
        <v>0.4728904917228704</v>
      </c>
      <c r="M515" s="163">
        <f>SUM(D515:L515)</f>
        <v>100.48323793855089</v>
      </c>
      <c r="N515" s="178">
        <f>G515+F515+E515</f>
        <v>95.669558133751991</v>
      </c>
      <c r="O515" s="188">
        <f>100*N515/M515</f>
        <v>95.209469854322748</v>
      </c>
    </row>
    <row r="517" spans="2:15" x14ac:dyDescent="0.25">
      <c r="D517" s="29">
        <v>-5.7882000000000003E-3</v>
      </c>
      <c r="E517" s="29">
        <v>-0.75888829999999996</v>
      </c>
      <c r="F517" s="29">
        <v>0.48687069999999999</v>
      </c>
      <c r="G517" s="29">
        <v>-0.42181649999999998</v>
      </c>
      <c r="H517" s="29">
        <v>-1.08354E-2</v>
      </c>
      <c r="I517" s="29">
        <v>-9.0439599999999995E-2</v>
      </c>
      <c r="J517" s="29">
        <v>7.2678999999999999E-3</v>
      </c>
      <c r="K517" s="29">
        <v>-2.3822699999999999E-2</v>
      </c>
      <c r="L517" s="29">
        <v>1.28719E-2</v>
      </c>
    </row>
    <row r="518" spans="2:15" x14ac:dyDescent="0.25">
      <c r="D518" s="29">
        <v>1.9610599999999999E-2</v>
      </c>
      <c r="E518" s="29">
        <v>-0.77606750000000002</v>
      </c>
      <c r="F518" s="29">
        <v>0.44136120000000001</v>
      </c>
      <c r="G518" s="29">
        <v>-0.4353515</v>
      </c>
      <c r="H518" s="29">
        <v>2.9782200000000002E-2</v>
      </c>
      <c r="I518" s="29">
        <v>-7.6344700000000001E-2</v>
      </c>
      <c r="J518" s="29">
        <v>-2.3892500000000001E-2</v>
      </c>
      <c r="K518" s="29">
        <v>4.3178500000000002E-2</v>
      </c>
      <c r="L518" s="29">
        <v>6.2075100000000001E-2</v>
      </c>
    </row>
    <row r="519" spans="2:15" x14ac:dyDescent="0.25">
      <c r="D519" s="29">
        <f>D517*-1</f>
        <v>5.7882000000000003E-3</v>
      </c>
      <c r="E519" s="29">
        <f t="shared" ref="E519:L519" si="240">E517*-1</f>
        <v>0.75888829999999996</v>
      </c>
      <c r="F519" s="29">
        <f t="shared" si="240"/>
        <v>-0.48687069999999999</v>
      </c>
      <c r="G519" s="29">
        <f t="shared" si="240"/>
        <v>0.42181649999999998</v>
      </c>
      <c r="H519" s="29">
        <f t="shared" si="240"/>
        <v>1.08354E-2</v>
      </c>
      <c r="I519" s="29">
        <f t="shared" si="240"/>
        <v>9.0439599999999995E-2</v>
      </c>
      <c r="J519" s="29">
        <f t="shared" si="240"/>
        <v>-7.2678999999999999E-3</v>
      </c>
      <c r="K519" s="29">
        <f t="shared" si="240"/>
        <v>2.3822699999999999E-2</v>
      </c>
      <c r="L519" s="29">
        <f t="shared" si="240"/>
        <v>-1.28719E-2</v>
      </c>
    </row>
    <row r="520" spans="2:15" x14ac:dyDescent="0.25">
      <c r="D520" s="29">
        <f>D518*-1</f>
        <v>-1.9610599999999999E-2</v>
      </c>
      <c r="E520" s="29">
        <f t="shared" ref="E520:L520" si="241">E518*-1</f>
        <v>0.77606750000000002</v>
      </c>
      <c r="F520" s="29">
        <f t="shared" si="241"/>
        <v>-0.44136120000000001</v>
      </c>
      <c r="G520" s="29">
        <f t="shared" si="241"/>
        <v>0.4353515</v>
      </c>
      <c r="H520" s="29">
        <f t="shared" si="241"/>
        <v>-2.9782200000000002E-2</v>
      </c>
      <c r="I520" s="29">
        <f t="shared" si="241"/>
        <v>7.6344700000000001E-2</v>
      </c>
      <c r="J520" s="29">
        <f t="shared" si="241"/>
        <v>2.3892500000000001E-2</v>
      </c>
      <c r="K520" s="29">
        <f t="shared" si="241"/>
        <v>-4.3178500000000002E-2</v>
      </c>
      <c r="L520" s="29">
        <f t="shared" si="241"/>
        <v>-6.2075100000000001E-2</v>
      </c>
    </row>
  </sheetData>
  <mergeCells count="28">
    <mergeCell ref="D503:L503"/>
    <mergeCell ref="D302:L302"/>
    <mergeCell ref="D91:L91"/>
    <mergeCell ref="D107:L107"/>
    <mergeCell ref="D122:L122"/>
    <mergeCell ref="D169:L169"/>
    <mergeCell ref="D218:L218"/>
    <mergeCell ref="D185:L185"/>
    <mergeCell ref="D202:L202"/>
    <mergeCell ref="D253:L253"/>
    <mergeCell ref="D268:L268"/>
    <mergeCell ref="D287:L287"/>
    <mergeCell ref="D148:L148"/>
    <mergeCell ref="D237:L237"/>
    <mergeCell ref="D2:L2"/>
    <mergeCell ref="D17:L17"/>
    <mergeCell ref="D37:L37"/>
    <mergeCell ref="D52:L52"/>
    <mergeCell ref="D75:L75"/>
    <mergeCell ref="D471:L471"/>
    <mergeCell ref="D458:L458"/>
    <mergeCell ref="D335:L335"/>
    <mergeCell ref="D370:L370"/>
    <mergeCell ref="D383:L383"/>
    <mergeCell ref="D406:L406"/>
    <mergeCell ref="D441:L441"/>
    <mergeCell ref="D348:L348"/>
    <mergeCell ref="D420:L4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переменным </vt:lpstr>
      <vt:lpstr>2 по годам</vt:lpstr>
      <vt:lpstr>А трансп  . А</vt:lpstr>
      <vt:lpstr>КОРР cч и св</vt:lpstr>
      <vt:lpstr>ВЫБОР ЭГК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2016-06-12T12:08:18Z</dcterms:modified>
</cp:coreProperties>
</file>