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05" windowWidth="28035" windowHeight="1233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AI39" i="2" l="1"/>
  <c r="AC39" i="2"/>
  <c r="T39" i="2"/>
  <c r="N39" i="2"/>
  <c r="F39" i="2"/>
  <c r="AC38" i="2"/>
  <c r="T38" i="2"/>
  <c r="L38" i="2"/>
  <c r="D38" i="2"/>
  <c r="AB37" i="2"/>
  <c r="T37" i="2"/>
  <c r="M37" i="2"/>
  <c r="E37" i="2"/>
  <c r="AC33" i="2"/>
  <c r="AB33" i="2"/>
  <c r="AC32" i="2"/>
  <c r="AB32" i="2"/>
  <c r="AC31" i="2"/>
  <c r="AB31" i="2"/>
  <c r="AC30" i="2"/>
  <c r="AB30" i="2"/>
  <c r="AC29" i="2"/>
  <c r="AB29" i="2"/>
  <c r="AC28" i="2"/>
  <c r="AB28" i="2"/>
  <c r="AN27" i="2"/>
  <c r="AC27" i="2"/>
  <c r="AB27" i="2"/>
  <c r="AN26" i="2"/>
  <c r="AC26" i="2"/>
  <c r="AB26" i="2"/>
  <c r="AN25" i="2"/>
  <c r="AC25" i="2"/>
  <c r="AB25" i="2"/>
  <c r="AN24" i="2"/>
  <c r="AC24" i="2"/>
  <c r="AB24" i="2"/>
  <c r="AN23" i="2"/>
  <c r="AC23" i="2"/>
  <c r="AB23" i="2"/>
  <c r="AN22" i="2"/>
  <c r="AC22" i="2"/>
  <c r="AB22" i="2"/>
  <c r="AN21" i="2"/>
  <c r="AC21" i="2"/>
  <c r="AB21" i="2"/>
  <c r="AC20" i="2"/>
  <c r="AB20" i="2"/>
  <c r="AN19" i="2"/>
  <c r="AC19" i="2"/>
  <c r="AB19" i="2"/>
  <c r="AC18" i="2"/>
  <c r="AB18" i="2"/>
  <c r="AC17" i="2"/>
  <c r="AB17" i="2"/>
  <c r="AC16" i="2"/>
  <c r="AB16" i="2"/>
  <c r="AC15" i="2"/>
  <c r="AB15" i="2"/>
  <c r="AC14" i="2"/>
  <c r="AB14" i="2"/>
  <c r="AC13" i="2"/>
  <c r="AB13" i="2"/>
  <c r="AC12" i="2"/>
  <c r="AB12" i="2"/>
  <c r="AC11" i="2"/>
  <c r="AB11" i="2"/>
  <c r="AC10" i="2"/>
  <c r="AB10" i="2"/>
  <c r="AC9" i="2"/>
  <c r="AB9" i="2"/>
  <c r="AC8" i="2"/>
  <c r="AB8" i="2"/>
  <c r="AC7" i="2"/>
  <c r="AB7" i="2"/>
  <c r="AC6" i="2"/>
  <c r="AB6" i="2"/>
</calcChain>
</file>

<file path=xl/sharedStrings.xml><?xml version="1.0" encoding="utf-8"?>
<sst xmlns="http://schemas.openxmlformats.org/spreadsheetml/2006/main" count="248" uniqueCount="152">
  <si>
    <t>宁波站潮位月年统计表</t>
    <phoneticPr fontId="3" type="noConversion"/>
  </si>
  <si>
    <t>站 名： 宁波( 29°52′27"N 121°33′26"E )</t>
    <phoneticPr fontId="3" type="noConversion"/>
  </si>
  <si>
    <t>潮高基面  1985国家高程基准</t>
    <phoneticPr fontId="3" type="noConversion"/>
  </si>
  <si>
    <t>使用时间：北京标准时间（东8时）</t>
  </si>
  <si>
    <t>单位：米</t>
    <phoneticPr fontId="3" type="noConversion"/>
  </si>
  <si>
    <t>月        份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</si>
  <si>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</si>
  <si>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</si>
  <si>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</si>
  <si>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</si>
  <si>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</si>
  <si>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</si>
  <si>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</si>
  <si>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</si>
  <si>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</si>
  <si>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</si>
  <si>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</si>
  <si>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  <phoneticPr fontId="3" type="noConversion"/>
  </si>
  <si>
    <t>全年</t>
    <phoneticPr fontId="3" type="noConversion"/>
  </si>
  <si>
    <t>项         目</t>
    <phoneticPr fontId="3" type="noConversion"/>
  </si>
  <si>
    <t>潮              位</t>
    <phoneticPr fontId="3" type="noConversion"/>
  </si>
  <si>
    <t>高  潮</t>
    <phoneticPr fontId="3" type="noConversion"/>
  </si>
  <si>
    <t>最 高</t>
    <phoneticPr fontId="3" type="noConversion"/>
  </si>
  <si>
    <t>潮  位</t>
  </si>
  <si>
    <t>日 期</t>
    <phoneticPr fontId="3" type="noConversion"/>
  </si>
  <si>
    <t>公历</t>
    <phoneticPr fontId="3" type="noConversion"/>
  </si>
  <si>
    <t>日</t>
    <phoneticPr fontId="3" type="noConversion"/>
  </si>
  <si>
    <t>时分</t>
    <phoneticPr fontId="3" type="noConversion"/>
  </si>
  <si>
    <t>夏历</t>
    <phoneticPr fontId="3" type="noConversion"/>
  </si>
  <si>
    <t>月</t>
    <phoneticPr fontId="3" type="noConversion"/>
  </si>
  <si>
    <t>最 低</t>
    <phoneticPr fontId="3" type="noConversion"/>
  </si>
  <si>
    <t>闰9</t>
    <phoneticPr fontId="3" type="noConversion"/>
  </si>
  <si>
    <t>平均潮位</t>
  </si>
  <si>
    <t>低  潮</t>
    <phoneticPr fontId="3" type="noConversion"/>
  </si>
  <si>
    <t>最 高</t>
    <phoneticPr fontId="3" type="noConversion"/>
  </si>
  <si>
    <t>日 期</t>
    <phoneticPr fontId="3" type="noConversion"/>
  </si>
  <si>
    <t>公历</t>
    <phoneticPr fontId="3" type="noConversion"/>
  </si>
  <si>
    <t>日</t>
    <phoneticPr fontId="3" type="noConversion"/>
  </si>
  <si>
    <t>时分</t>
    <phoneticPr fontId="3" type="noConversion"/>
  </si>
  <si>
    <t>夏历</t>
    <phoneticPr fontId="3" type="noConversion"/>
  </si>
  <si>
    <t>月</t>
    <phoneticPr fontId="3" type="noConversion"/>
  </si>
  <si>
    <t>闰9</t>
    <phoneticPr fontId="3" type="noConversion"/>
  </si>
  <si>
    <t>最 低</t>
    <phoneticPr fontId="3" type="noConversion"/>
  </si>
  <si>
    <t>潮            差</t>
    <phoneticPr fontId="3" type="noConversion"/>
  </si>
  <si>
    <t>涨  潮</t>
    <phoneticPr fontId="3" type="noConversion"/>
  </si>
  <si>
    <t>最 大</t>
    <phoneticPr fontId="3" type="noConversion"/>
  </si>
  <si>
    <t>潮      差</t>
    <phoneticPr fontId="3" type="noConversion"/>
  </si>
  <si>
    <t>日 期</t>
    <phoneticPr fontId="3" type="noConversion"/>
  </si>
  <si>
    <t>公历</t>
    <phoneticPr fontId="3" type="noConversion"/>
  </si>
  <si>
    <t>日</t>
    <phoneticPr fontId="3" type="noConversion"/>
  </si>
  <si>
    <t>6.15 7.13</t>
    <phoneticPr fontId="3" type="noConversion"/>
  </si>
  <si>
    <t>夏历</t>
    <phoneticPr fontId="3" type="noConversion"/>
  </si>
  <si>
    <t>月</t>
    <phoneticPr fontId="3" type="noConversion"/>
  </si>
  <si>
    <t>闰9</t>
    <phoneticPr fontId="3" type="noConversion"/>
  </si>
  <si>
    <t>5  6</t>
    <phoneticPr fontId="3" type="noConversion"/>
  </si>
  <si>
    <t>18 17</t>
    <phoneticPr fontId="3" type="noConversion"/>
  </si>
  <si>
    <t>最 小</t>
    <phoneticPr fontId="3" type="noConversion"/>
  </si>
  <si>
    <t>24 25</t>
    <phoneticPr fontId="3" type="noConversion"/>
  </si>
  <si>
    <t>25 26</t>
    <phoneticPr fontId="3" type="noConversion"/>
  </si>
  <si>
    <t>平 均 潮 差</t>
    <phoneticPr fontId="3" type="noConversion"/>
  </si>
  <si>
    <t>落  潮</t>
    <phoneticPr fontId="3" type="noConversion"/>
  </si>
  <si>
    <t>平 均 潮 差</t>
    <phoneticPr fontId="3" type="noConversion"/>
  </si>
  <si>
    <t>历            时</t>
    <phoneticPr fontId="3" type="noConversion"/>
  </si>
  <si>
    <t>涨  潮</t>
    <phoneticPr fontId="3" type="noConversion"/>
  </si>
  <si>
    <t>最 大</t>
    <phoneticPr fontId="3" type="noConversion"/>
  </si>
  <si>
    <t>历      时</t>
    <phoneticPr fontId="3" type="noConversion"/>
  </si>
  <si>
    <t>日 期</t>
    <phoneticPr fontId="3" type="noConversion"/>
  </si>
  <si>
    <t>公历</t>
    <phoneticPr fontId="3" type="noConversion"/>
  </si>
  <si>
    <t>日</t>
    <phoneticPr fontId="3" type="noConversion"/>
  </si>
  <si>
    <t>夏历</t>
    <phoneticPr fontId="3" type="noConversion"/>
  </si>
  <si>
    <t>月</t>
    <phoneticPr fontId="3" type="noConversion"/>
  </si>
  <si>
    <t>闰9</t>
    <phoneticPr fontId="3" type="noConversion"/>
  </si>
  <si>
    <t>最 小</t>
    <phoneticPr fontId="3" type="noConversion"/>
  </si>
  <si>
    <t>历      时</t>
    <phoneticPr fontId="3" type="noConversion"/>
  </si>
  <si>
    <t>日 期</t>
    <phoneticPr fontId="3" type="noConversion"/>
  </si>
  <si>
    <t>公历</t>
    <phoneticPr fontId="3" type="noConversion"/>
  </si>
  <si>
    <t>日</t>
    <phoneticPr fontId="3" type="noConversion"/>
  </si>
  <si>
    <t>21 22 25</t>
    <phoneticPr fontId="3" type="noConversion"/>
  </si>
  <si>
    <t>17 31</t>
    <phoneticPr fontId="3" type="noConversion"/>
  </si>
  <si>
    <t>夏历</t>
    <phoneticPr fontId="3" type="noConversion"/>
  </si>
  <si>
    <t>月</t>
    <phoneticPr fontId="3" type="noConversion"/>
  </si>
  <si>
    <t>9 闰9</t>
    <phoneticPr fontId="3" type="noConversion"/>
  </si>
  <si>
    <t>22 23 26</t>
    <phoneticPr fontId="3" type="noConversion"/>
  </si>
  <si>
    <t>31  8</t>
    <phoneticPr fontId="3" type="noConversion"/>
  </si>
  <si>
    <t>平 均 历 时</t>
    <phoneticPr fontId="3" type="noConversion"/>
  </si>
  <si>
    <t>落  潮</t>
    <phoneticPr fontId="3" type="noConversion"/>
  </si>
  <si>
    <t>最 大</t>
    <phoneticPr fontId="3" type="noConversion"/>
  </si>
  <si>
    <t>7 27</t>
    <phoneticPr fontId="3" type="noConversion"/>
  </si>
  <si>
    <t>闰9</t>
    <phoneticPr fontId="3" type="noConversion"/>
  </si>
  <si>
    <t>9 29</t>
    <phoneticPr fontId="3" type="noConversion"/>
  </si>
  <si>
    <t>15 16</t>
    <phoneticPr fontId="3" type="noConversion"/>
  </si>
  <si>
    <t>23 24</t>
    <phoneticPr fontId="3" type="noConversion"/>
  </si>
  <si>
    <t>月 年 平 均 潮 位</t>
    <phoneticPr fontId="3" type="noConversion"/>
  </si>
  <si>
    <t>附         注</t>
    <phoneticPr fontId="3" type="noConversion"/>
  </si>
  <si>
    <t>此表数据由月报表中特征值计算</t>
    <phoneticPr fontId="3" type="noConversion"/>
  </si>
  <si>
    <t>制表</t>
    <phoneticPr fontId="3" type="noConversion"/>
  </si>
  <si>
    <t>林楠</t>
    <phoneticPr fontId="3" type="noConversion"/>
  </si>
  <si>
    <t>计算</t>
    <phoneticPr fontId="3" type="noConversion"/>
  </si>
  <si>
    <t>校核</t>
    <phoneticPr fontId="3" type="noConversion"/>
  </si>
  <si>
    <t>赵广乾</t>
    <phoneticPr fontId="3" type="noConversion"/>
  </si>
  <si>
    <r>
      <t xml:space="preserve">   </t>
    </r>
    <r>
      <rPr>
        <b/>
        <sz val="16"/>
        <rFont val="宋体"/>
        <family val="3"/>
        <charset val="134"/>
      </rPr>
      <t>三江口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逐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时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潮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位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观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测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报</t>
    </r>
    <r>
      <rPr>
        <b/>
        <sz val="16"/>
        <rFont val="Times New Roman"/>
        <family val="1"/>
      </rPr>
      <t xml:space="preserve">    </t>
    </r>
    <r>
      <rPr>
        <b/>
        <sz val="16"/>
        <rFont val="宋体"/>
        <family val="3"/>
        <charset val="134"/>
      </rPr>
      <t>表</t>
    </r>
    <phoneticPr fontId="9" type="noConversion"/>
  </si>
  <si>
    <t>站 名： 三江口 ( 29°52′27"N 121°33′26"E )</t>
    <phoneticPr fontId="9" type="noConversion"/>
  </si>
  <si>
    <t xml:space="preserve">潮 高 基 面  1985国家高程基准  </t>
    <phoneticPr fontId="9" type="noConversion"/>
  </si>
  <si>
    <t>单位：厘米</t>
  </si>
  <si>
    <t xml:space="preserve">日   期 </t>
    <phoneticPr fontId="9" type="noConversion"/>
  </si>
  <si>
    <r>
      <t xml:space="preserve">      </t>
    </r>
    <r>
      <rPr>
        <sz val="10"/>
        <rFont val="宋体"/>
        <family val="3"/>
        <charset val="134"/>
      </rPr>
      <t>潮</t>
    </r>
    <r>
      <rPr>
        <sz val="10"/>
        <rFont val="Times New Roman"/>
        <family val="1"/>
      </rPr>
      <t xml:space="preserve">                                                </t>
    </r>
    <r>
      <rPr>
        <sz val="10"/>
        <rFont val="宋体"/>
        <family val="3"/>
        <charset val="134"/>
      </rPr>
      <t>位</t>
    </r>
    <phoneticPr fontId="9" type="noConversion"/>
  </si>
  <si>
    <t>合
计</t>
    <phoneticPr fontId="9" type="noConversion"/>
  </si>
  <si>
    <t>平
均</t>
    <phoneticPr fontId="9" type="noConversion"/>
  </si>
  <si>
    <t>高  潮</t>
    <phoneticPr fontId="9" type="noConversion"/>
  </si>
  <si>
    <t>低  潮</t>
    <phoneticPr fontId="9" type="noConversion"/>
  </si>
  <si>
    <t>日</t>
  </si>
  <si>
    <t>农历</t>
    <phoneticPr fontId="9" type="noConversion"/>
  </si>
  <si>
    <t>潮时</t>
    <phoneticPr fontId="9" type="noConversion"/>
  </si>
  <si>
    <t>潮位</t>
    <phoneticPr fontId="9" type="noConversion"/>
  </si>
  <si>
    <t>月</t>
  </si>
  <si>
    <t>最高潮位</t>
  </si>
  <si>
    <t>最低潮位</t>
  </si>
  <si>
    <t>平均潮差</t>
  </si>
  <si>
    <t>最大潮差</t>
  </si>
  <si>
    <t>最小潮差</t>
  </si>
  <si>
    <t>平均涨潮历时</t>
  </si>
  <si>
    <t>平均落潮历时</t>
  </si>
  <si>
    <t>数据缺失个数</t>
    <phoneticPr fontId="9" type="noConversion"/>
  </si>
  <si>
    <t>最高高潮</t>
    <phoneticPr fontId="9" type="noConversion"/>
  </si>
  <si>
    <t>最低高潮</t>
    <phoneticPr fontId="9" type="noConversion"/>
  </si>
  <si>
    <t>平均高潮</t>
    <phoneticPr fontId="9" type="noConversion"/>
  </si>
  <si>
    <t>最高低潮</t>
    <phoneticPr fontId="9" type="noConversion"/>
  </si>
  <si>
    <t>最低低潮</t>
    <phoneticPr fontId="9" type="noConversion"/>
  </si>
  <si>
    <t>平均低潮</t>
    <phoneticPr fontId="9" type="noConversion"/>
  </si>
  <si>
    <t>平均潮位</t>
    <phoneticPr fontId="9" type="noConversion"/>
  </si>
  <si>
    <t>最</t>
    <phoneticPr fontId="9" type="noConversion"/>
  </si>
  <si>
    <t>高</t>
    <phoneticPr fontId="9" type="noConversion"/>
  </si>
  <si>
    <t>高潮</t>
    <phoneticPr fontId="9" type="noConversion"/>
  </si>
  <si>
    <t>米</t>
    <phoneticPr fontId="9" type="noConversion"/>
  </si>
  <si>
    <t xml:space="preserve"> </t>
    <phoneticPr fontId="9" type="noConversion"/>
  </si>
  <si>
    <t>最低</t>
    <phoneticPr fontId="9" type="noConversion"/>
  </si>
  <si>
    <t>低潮</t>
    <phoneticPr fontId="9" type="noConversion"/>
  </si>
  <si>
    <t>平均</t>
    <phoneticPr fontId="9" type="noConversion"/>
  </si>
  <si>
    <t>潮差</t>
    <phoneticPr fontId="9" type="noConversion"/>
  </si>
  <si>
    <t>合计</t>
    <phoneticPr fontId="9" type="noConversion"/>
  </si>
  <si>
    <t>潮</t>
    <phoneticPr fontId="9" type="noConversion"/>
  </si>
  <si>
    <t>时</t>
    <phoneticPr fontId="9" type="noConversion"/>
  </si>
  <si>
    <t>潮时</t>
    <phoneticPr fontId="9" type="noConversion"/>
  </si>
  <si>
    <t>最大</t>
    <phoneticPr fontId="9" type="noConversion"/>
  </si>
  <si>
    <t>平</t>
    <phoneticPr fontId="9" type="noConversion"/>
  </si>
  <si>
    <t>均</t>
    <phoneticPr fontId="9" type="noConversion"/>
  </si>
  <si>
    <t>涨潮</t>
    <phoneticPr fontId="9" type="noConversion"/>
  </si>
  <si>
    <t>历时</t>
    <phoneticPr fontId="9" type="noConversion"/>
  </si>
  <si>
    <t>落潮</t>
    <phoneticPr fontId="9" type="noConversion"/>
  </si>
  <si>
    <t>最小</t>
    <phoneticPr fontId="9" type="noConversion"/>
  </si>
  <si>
    <t>潮高=</t>
    <phoneticPr fontId="9" type="noConversion"/>
  </si>
  <si>
    <t xml:space="preserve">                                                 制表:黄建华      校核:赵广乾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</si>
</sst>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 "/>
    <numFmt numFmtId="177" formatCode="0_ "/>
    <numFmt numFmtId="178" formatCode="hhmm"/>
    <numFmt numFmtId="179" formatCode="yyyy/m/d\ h:mm;@"/>
    <numFmt numFmtId="180" formatCode="h:mm;@"/>
    <numFmt numFmtId="181" formatCode="0;_"/>
    <numFmt numFmtId="182" formatCode="h&quot;小时&quot;mm&quot;分&quot;"/>
  </numFmts>
  <fonts count="20">
    <font>
      <sz val="11"/>
      <color theme="1"/>
      <name val="宋体"/>
      <family val="2"/>
      <charset val="134"/>
      <scheme val="minor"/>
    </font>
    <font>
      <sz val="22"/>
      <name val="隶书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6"/>
      <name val="Times New Roman"/>
      <family val="1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b/>
      <sz val="9"/>
      <name val="宋体"/>
      <family val="3"/>
      <charset val="134"/>
    </font>
    <font>
      <sz val="8"/>
      <name val="宋体"/>
      <family val="3"/>
      <charset val="134"/>
    </font>
    <font>
      <sz val="7.8"/>
      <name val="宋体"/>
      <family val="3"/>
      <charset val="134"/>
    </font>
    <font>
      <sz val="8"/>
      <name val="Times New Roman"/>
      <family val="1"/>
    </font>
    <font>
      <sz val="7"/>
      <name val="宋体"/>
      <family val="3"/>
      <charset val="134"/>
    </font>
    <font>
      <sz val="10"/>
      <name val="楷体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199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Fill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 textRotation="255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0" fontId="3" fillId="0" borderId="16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5" xfId="0" applyFont="1" applyBorder="1" applyAlignment="1">
      <alignment horizontal="center"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 textRotation="255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textRotation="255"/>
    </xf>
    <xf numFmtId="176" fontId="3" fillId="0" borderId="12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76" fontId="3" fillId="0" borderId="21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/>
    </xf>
    <xf numFmtId="176" fontId="3" fillId="0" borderId="16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textRotation="255"/>
    </xf>
    <xf numFmtId="20" fontId="3" fillId="0" borderId="12" xfId="0" applyNumberFormat="1" applyFont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21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20" fontId="3" fillId="0" borderId="15" xfId="0" applyNumberFormat="1" applyFont="1" applyFill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7" fillId="0" borderId="0" xfId="0" applyFont="1" applyFill="1" applyAlignment="1">
      <alignment horizontal="center" vertical="top"/>
    </xf>
    <xf numFmtId="0" fontId="10" fillId="0" borderId="0" xfId="0" applyFont="1" applyFill="1" applyAlignment="1">
      <alignment horizontal="center" vertical="top"/>
    </xf>
    <xf numFmtId="0" fontId="10" fillId="0" borderId="0" xfId="1" applyFont="1" applyFill="1" applyAlignment="1">
      <alignment horizontal="center"/>
    </xf>
    <xf numFmtId="57" fontId="12" fillId="0" borderId="1" xfId="0" applyNumberFormat="1" applyFont="1" applyFill="1" applyBorder="1" applyAlignment="1">
      <alignment horizontal="left"/>
    </xf>
    <xf numFmtId="0" fontId="12" fillId="0" borderId="1" xfId="0" applyFont="1" applyFill="1" applyBorder="1" applyAlignment="1">
      <alignment horizontal="left" wrapText="1" indent="1"/>
    </xf>
    <xf numFmtId="0" fontId="12" fillId="0" borderId="1" xfId="0" applyFont="1" applyFill="1" applyBorder="1" applyAlignment="1">
      <alignment horizontal="left" indent="1"/>
    </xf>
    <xf numFmtId="0" fontId="12" fillId="0" borderId="1" xfId="0" applyNumberFormat="1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right" wrapText="1"/>
    </xf>
    <xf numFmtId="0" fontId="12" fillId="0" borderId="0" xfId="0" applyFont="1" applyFill="1" applyAlignment="1">
      <alignment horizontal="left"/>
    </xf>
    <xf numFmtId="0" fontId="12" fillId="0" borderId="32" xfId="1" applyFont="1" applyFill="1" applyBorder="1" applyAlignment="1">
      <alignment horizontal="center" vertical="center"/>
    </xf>
    <xf numFmtId="0" fontId="12" fillId="0" borderId="33" xfId="1" applyFont="1" applyFill="1" applyBorder="1" applyAlignment="1">
      <alignment horizontal="center" vertical="center"/>
    </xf>
    <xf numFmtId="0" fontId="12" fillId="0" borderId="34" xfId="1" applyFont="1" applyFill="1" applyBorder="1" applyAlignment="1">
      <alignment horizontal="center" vertical="center"/>
    </xf>
    <xf numFmtId="0" fontId="13" fillId="0" borderId="35" xfId="1" applyFont="1" applyFill="1" applyBorder="1" applyAlignment="1">
      <alignment horizontal="center" vertical="center"/>
    </xf>
    <xf numFmtId="0" fontId="13" fillId="0" borderId="33" xfId="1" applyFont="1" applyFill="1" applyBorder="1" applyAlignment="1">
      <alignment horizontal="center" vertical="center"/>
    </xf>
    <xf numFmtId="0" fontId="13" fillId="0" borderId="36" xfId="1" applyFont="1" applyFill="1" applyBorder="1" applyAlignment="1">
      <alignment horizontal="center" vertical="center"/>
    </xf>
    <xf numFmtId="0" fontId="12" fillId="0" borderId="37" xfId="1" applyFont="1" applyFill="1" applyBorder="1" applyAlignment="1">
      <alignment horizontal="center" vertical="center" wrapText="1"/>
    </xf>
    <xf numFmtId="0" fontId="12" fillId="0" borderId="38" xfId="1" applyFont="1" applyFill="1" applyBorder="1" applyAlignment="1">
      <alignment horizontal="center" vertical="center" wrapText="1"/>
    </xf>
    <xf numFmtId="0" fontId="12" fillId="0" borderId="39" xfId="1" applyFont="1" applyFill="1" applyBorder="1" applyAlignment="1">
      <alignment horizontal="center" vertical="center"/>
    </xf>
    <xf numFmtId="0" fontId="12" fillId="0" borderId="35" xfId="1" applyFont="1" applyFill="1" applyBorder="1" applyAlignment="1">
      <alignment horizontal="center" vertical="center"/>
    </xf>
    <xf numFmtId="0" fontId="12" fillId="0" borderId="40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0" borderId="41" xfId="1" applyFont="1" applyFill="1" applyBorder="1" applyAlignment="1">
      <alignment horizontal="center"/>
    </xf>
    <xf numFmtId="0" fontId="12" fillId="0" borderId="42" xfId="1" applyFont="1" applyFill="1" applyBorder="1" applyAlignment="1">
      <alignment horizontal="center"/>
    </xf>
    <xf numFmtId="0" fontId="14" fillId="0" borderId="15" xfId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wrapText="1"/>
    </xf>
    <xf numFmtId="0" fontId="12" fillId="0" borderId="45" xfId="1" applyFont="1" applyFill="1" applyBorder="1" applyAlignment="1">
      <alignment horizontal="center" vertical="center" wrapText="1"/>
    </xf>
    <xf numFmtId="0" fontId="12" fillId="0" borderId="46" xfId="1" applyFont="1" applyFill="1" applyBorder="1" applyAlignment="1">
      <alignment horizontal="center" vertical="center"/>
    </xf>
    <xf numFmtId="0" fontId="12" fillId="0" borderId="15" xfId="1" applyFont="1" applyFill="1" applyBorder="1" applyAlignment="1">
      <alignment horizontal="center" vertical="center"/>
    </xf>
    <xf numFmtId="0" fontId="12" fillId="0" borderId="10" xfId="1" applyFont="1" applyFill="1" applyBorder="1" applyAlignment="1">
      <alignment horizontal="center" vertical="center"/>
    </xf>
    <xf numFmtId="0" fontId="12" fillId="0" borderId="0" xfId="1" applyFont="1" applyFill="1" applyAlignment="1">
      <alignment horizontal="center"/>
    </xf>
    <xf numFmtId="0" fontId="12" fillId="0" borderId="22" xfId="1" applyFont="1" applyFill="1" applyBorder="1" applyAlignment="1">
      <alignment horizontal="center" vertical="center"/>
    </xf>
    <xf numFmtId="0" fontId="12" fillId="0" borderId="14" xfId="1" applyFont="1" applyFill="1" applyBorder="1" applyAlignment="1">
      <alignment horizontal="center"/>
    </xf>
    <xf numFmtId="0" fontId="14" fillId="0" borderId="16" xfId="1" applyFont="1" applyFill="1" applyBorder="1" applyAlignment="1">
      <alignment horizontal="center" vertical="center"/>
    </xf>
    <xf numFmtId="0" fontId="14" fillId="0" borderId="47" xfId="1" applyFont="1" applyFill="1" applyBorder="1" applyAlignment="1">
      <alignment horizontal="center" vertical="center"/>
    </xf>
    <xf numFmtId="0" fontId="12" fillId="0" borderId="48" xfId="1" applyFont="1" applyFill="1" applyBorder="1" applyAlignment="1">
      <alignment horizontal="center" vertical="center" wrapText="1"/>
    </xf>
    <xf numFmtId="0" fontId="12" fillId="0" borderId="47" xfId="1" applyFont="1" applyFill="1" applyBorder="1" applyAlignment="1">
      <alignment horizontal="center" vertical="center" wrapText="1"/>
    </xf>
    <xf numFmtId="0" fontId="12" fillId="0" borderId="48" xfId="1" applyFont="1" applyFill="1" applyBorder="1" applyAlignment="1">
      <alignment horizontal="center" vertical="center"/>
    </xf>
    <xf numFmtId="0" fontId="12" fillId="0" borderId="16" xfId="1" applyFont="1" applyFill="1" applyBorder="1" applyAlignment="1">
      <alignment horizontal="center" vertical="center"/>
    </xf>
    <xf numFmtId="0" fontId="12" fillId="0" borderId="17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/>
    </xf>
    <xf numFmtId="0" fontId="15" fillId="0" borderId="14" xfId="1" applyFont="1" applyFill="1" applyBorder="1" applyAlignment="1">
      <alignment horizontal="center"/>
    </xf>
    <xf numFmtId="177" fontId="15" fillId="0" borderId="49" xfId="1" applyNumberFormat="1" applyFont="1" applyFill="1" applyBorder="1" applyAlignment="1">
      <alignment horizontal="center" vertical="center" shrinkToFit="1"/>
    </xf>
    <xf numFmtId="177" fontId="16" fillId="0" borderId="50" xfId="1" applyNumberFormat="1" applyFont="1" applyFill="1" applyBorder="1" applyAlignment="1">
      <alignment horizontal="center" vertical="center"/>
    </xf>
    <xf numFmtId="177" fontId="15" fillId="0" borderId="41" xfId="1" applyNumberFormat="1" applyFont="1" applyFill="1" applyBorder="1" applyAlignment="1">
      <alignment horizontal="center" vertical="center"/>
    </xf>
    <xf numFmtId="178" fontId="15" fillId="0" borderId="14" xfId="1" applyNumberFormat="1" applyFont="1" applyBorder="1" applyAlignment="1">
      <alignment horizontal="center" vertical="center"/>
    </xf>
    <xf numFmtId="0" fontId="15" fillId="0" borderId="14" xfId="1" applyFont="1" applyBorder="1" applyAlignment="1">
      <alignment horizontal="center" vertical="center"/>
    </xf>
    <xf numFmtId="177" fontId="15" fillId="0" borderId="14" xfId="1" applyNumberFormat="1" applyFont="1" applyFill="1" applyBorder="1" applyAlignment="1">
      <alignment horizontal="center" vertical="center"/>
    </xf>
    <xf numFmtId="0" fontId="15" fillId="0" borderId="18" xfId="1" applyNumberFormat="1" applyFont="1" applyBorder="1" applyAlignment="1">
      <alignment horizontal="center" vertical="center"/>
    </xf>
    <xf numFmtId="0" fontId="17" fillId="0" borderId="0" xfId="1" applyFont="1" applyFill="1" applyAlignment="1">
      <alignment horizontal="center"/>
    </xf>
    <xf numFmtId="0" fontId="0" fillId="2" borderId="0" xfId="0" applyFill="1">
      <alignment vertical="center"/>
    </xf>
    <xf numFmtId="179" fontId="0" fillId="2" borderId="0" xfId="0" applyNumberFormat="1" applyFill="1">
      <alignment vertical="center"/>
    </xf>
    <xf numFmtId="176" fontId="0" fillId="2" borderId="0" xfId="0" applyNumberFormat="1" applyFill="1">
      <alignment vertical="center"/>
    </xf>
    <xf numFmtId="180" fontId="0" fillId="2" borderId="0" xfId="0" applyNumberFormat="1" applyFill="1">
      <alignment vertical="center"/>
    </xf>
    <xf numFmtId="178" fontId="15" fillId="0" borderId="14" xfId="1" applyNumberFormat="1" applyFont="1" applyFill="1" applyBorder="1" applyAlignment="1">
      <alignment horizontal="center" vertical="center"/>
    </xf>
    <xf numFmtId="0" fontId="15" fillId="0" borderId="14" xfId="1" applyFont="1" applyFill="1" applyBorder="1" applyAlignment="1">
      <alignment horizontal="center" vertical="center"/>
    </xf>
    <xf numFmtId="0" fontId="15" fillId="0" borderId="18" xfId="1" applyNumberFormat="1" applyFont="1" applyFill="1" applyBorder="1" applyAlignment="1">
      <alignment horizontal="center" vertical="center"/>
    </xf>
    <xf numFmtId="177" fontId="15" fillId="0" borderId="18" xfId="1" applyNumberFormat="1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0" borderId="0" xfId="1" applyFont="1" applyFill="1" applyAlignment="1">
      <alignment horizontal="center"/>
    </xf>
    <xf numFmtId="177" fontId="15" fillId="0" borderId="42" xfId="1" applyNumberFormat="1" applyFont="1" applyFill="1" applyBorder="1" applyAlignment="1">
      <alignment horizontal="center" vertical="center" shrinkToFit="1"/>
    </xf>
    <xf numFmtId="177" fontId="15" fillId="0" borderId="14" xfId="1" applyNumberFormat="1" applyFont="1" applyFill="1" applyBorder="1" applyAlignment="1">
      <alignment horizontal="center" vertical="center" shrinkToFit="1"/>
    </xf>
    <xf numFmtId="177" fontId="17" fillId="0" borderId="14" xfId="1" applyNumberFormat="1" applyFont="1" applyFill="1" applyBorder="1" applyAlignment="1">
      <alignment horizontal="center" vertical="center" shrinkToFit="1"/>
    </xf>
    <xf numFmtId="177" fontId="15" fillId="0" borderId="41" xfId="1" applyNumberFormat="1" applyFont="1" applyFill="1" applyBorder="1" applyAlignment="1">
      <alignment horizontal="center" vertical="center" shrinkToFit="1"/>
    </xf>
    <xf numFmtId="178" fontId="15" fillId="0" borderId="51" xfId="1" applyNumberFormat="1" applyFont="1" applyFill="1" applyBorder="1" applyAlignment="1">
      <alignment horizontal="center" vertical="center"/>
    </xf>
    <xf numFmtId="181" fontId="15" fillId="0" borderId="14" xfId="1" applyNumberFormat="1" applyFont="1" applyFill="1" applyBorder="1" applyAlignment="1">
      <alignment horizontal="center" vertical="center"/>
    </xf>
    <xf numFmtId="176" fontId="17" fillId="0" borderId="0" xfId="1" applyNumberFormat="1" applyFont="1" applyFill="1" applyAlignment="1">
      <alignment horizontal="center"/>
    </xf>
    <xf numFmtId="0" fontId="15" fillId="0" borderId="23" xfId="1" applyFont="1" applyFill="1" applyBorder="1" applyAlignment="1">
      <alignment horizontal="center"/>
    </xf>
    <xf numFmtId="0" fontId="15" fillId="0" borderId="15" xfId="1" applyFont="1" applyFill="1" applyBorder="1" applyAlignment="1">
      <alignment horizontal="center"/>
    </xf>
    <xf numFmtId="177" fontId="15" fillId="0" borderId="15" xfId="1" applyNumberFormat="1" applyFont="1" applyFill="1" applyBorder="1" applyAlignment="1">
      <alignment horizontal="center" shrinkToFit="1"/>
    </xf>
    <xf numFmtId="177" fontId="15" fillId="0" borderId="21" xfId="1" applyNumberFormat="1" applyFont="1" applyFill="1" applyBorder="1" applyAlignment="1">
      <alignment horizontal="center" shrinkToFit="1"/>
    </xf>
    <xf numFmtId="177" fontId="15" fillId="0" borderId="14" xfId="1" applyNumberFormat="1" applyFont="1" applyFill="1" applyBorder="1" applyAlignment="1">
      <alignment horizontal="center" shrinkToFit="1"/>
    </xf>
    <xf numFmtId="177" fontId="15" fillId="0" borderId="41" xfId="1" applyNumberFormat="1" applyFont="1" applyFill="1" applyBorder="1" applyAlignment="1">
      <alignment horizontal="center" shrinkToFit="1"/>
    </xf>
    <xf numFmtId="178" fontId="15" fillId="0" borderId="52" xfId="1" applyNumberFormat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78" fontId="15" fillId="0" borderId="21" xfId="1" applyNumberFormat="1" applyFont="1" applyFill="1" applyBorder="1" applyAlignment="1">
      <alignment horizontal="center"/>
    </xf>
    <xf numFmtId="0" fontId="15" fillId="0" borderId="19" xfId="1" applyNumberFormat="1" applyFont="1" applyFill="1" applyBorder="1" applyAlignment="1">
      <alignment horizontal="center"/>
    </xf>
    <xf numFmtId="0" fontId="12" fillId="0" borderId="2" xfId="1" applyFont="1" applyFill="1" applyBorder="1" applyAlignment="1">
      <alignment vertical="center"/>
    </xf>
    <xf numFmtId="0" fontId="12" fillId="0" borderId="3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12" fillId="0" borderId="3" xfId="1" applyFont="1" applyFill="1" applyBorder="1" applyAlignment="1">
      <alignment horizontal="center" vertical="center"/>
    </xf>
    <xf numFmtId="0" fontId="12" fillId="0" borderId="29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vertical="center"/>
    </xf>
    <xf numFmtId="176" fontId="9" fillId="0" borderId="3" xfId="1" applyNumberFormat="1" applyFont="1" applyFill="1" applyBorder="1" applyAlignment="1">
      <alignment vertical="center"/>
    </xf>
    <xf numFmtId="0" fontId="12" fillId="0" borderId="29" xfId="1" applyFont="1" applyFill="1" applyBorder="1" applyAlignment="1">
      <alignment vertical="center"/>
    </xf>
    <xf numFmtId="0" fontId="12" fillId="0" borderId="32" xfId="1" applyFont="1" applyFill="1" applyBorder="1" applyAlignment="1">
      <alignment horizontal="left" vertical="center"/>
    </xf>
    <xf numFmtId="0" fontId="12" fillId="0" borderId="34" xfId="1" applyFont="1" applyFill="1" applyBorder="1" applyAlignment="1">
      <alignment horizontal="left" vertical="center"/>
    </xf>
    <xf numFmtId="177" fontId="18" fillId="0" borderId="12" xfId="1" applyNumberFormat="1" applyFont="1" applyFill="1" applyBorder="1" applyAlignment="1">
      <alignment horizontal="center" vertical="center"/>
    </xf>
    <xf numFmtId="0" fontId="15" fillId="0" borderId="53" xfId="1" quotePrefix="1" applyFont="1" applyFill="1" applyBorder="1" applyAlignment="1">
      <alignment horizontal="center" vertical="center"/>
    </xf>
    <xf numFmtId="0" fontId="15" fillId="0" borderId="16" xfId="1" applyFont="1" applyFill="1" applyBorder="1" applyAlignment="1">
      <alignment horizontal="center" vertical="center"/>
    </xf>
    <xf numFmtId="0" fontId="15" fillId="0" borderId="16" xfId="1" quotePrefix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horizontal="center" vertical="center"/>
    </xf>
    <xf numFmtId="0" fontId="12" fillId="0" borderId="54" xfId="1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left" vertical="center"/>
    </xf>
    <xf numFmtId="179" fontId="12" fillId="0" borderId="55" xfId="1" applyNumberFormat="1" applyFont="1" applyFill="1" applyBorder="1" applyAlignment="1">
      <alignment horizontal="left" vertical="center"/>
    </xf>
    <xf numFmtId="0" fontId="12" fillId="0" borderId="0" xfId="1" applyFont="1" applyFill="1" applyBorder="1" applyAlignment="1">
      <alignment vertical="center"/>
    </xf>
    <xf numFmtId="179" fontId="12" fillId="0" borderId="0" xfId="1" applyNumberFormat="1" applyFont="1" applyFill="1" applyAlignment="1">
      <alignment horizontal="left" vertical="center"/>
    </xf>
    <xf numFmtId="0" fontId="12" fillId="0" borderId="55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0" fontId="12" fillId="0" borderId="56" xfId="1" applyFont="1" applyFill="1" applyBorder="1" applyAlignment="1">
      <alignment horizontal="left" vertical="center"/>
    </xf>
    <xf numFmtId="0" fontId="12" fillId="0" borderId="57" xfId="1" applyFont="1" applyFill="1" applyBorder="1" applyAlignment="1">
      <alignment horizontal="left" vertical="center"/>
    </xf>
    <xf numFmtId="0" fontId="15" fillId="0" borderId="21" xfId="1" quotePrefix="1" applyFont="1" applyFill="1" applyBorder="1" applyAlignment="1">
      <alignment horizontal="center" vertical="center"/>
    </xf>
    <xf numFmtId="177" fontId="15" fillId="0" borderId="21" xfId="1" applyNumberFormat="1" applyFont="1" applyFill="1" applyBorder="1" applyAlignment="1">
      <alignment horizontal="center" vertical="center"/>
    </xf>
    <xf numFmtId="0" fontId="15" fillId="0" borderId="57" xfId="1" quotePrefix="1" applyFont="1" applyFill="1" applyBorder="1" applyAlignment="1">
      <alignment horizontal="center" vertical="center"/>
    </xf>
    <xf numFmtId="0" fontId="15" fillId="0" borderId="21" xfId="1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182" fontId="12" fillId="0" borderId="1" xfId="1" applyNumberFormat="1" applyFont="1" applyFill="1" applyBorder="1" applyAlignment="1">
      <alignment horizontal="left" vertical="center"/>
    </xf>
    <xf numFmtId="182" fontId="12" fillId="0" borderId="31" xfId="1" applyNumberFormat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vertical="center"/>
    </xf>
    <xf numFmtId="0" fontId="12" fillId="0" borderId="31" xfId="1" applyFont="1" applyFill="1" applyBorder="1" applyAlignment="1">
      <alignment vertical="center"/>
    </xf>
    <xf numFmtId="176" fontId="9" fillId="0" borderId="1" xfId="1" applyNumberFormat="1" applyFont="1" applyFill="1" applyBorder="1" applyAlignment="1">
      <alignment vertical="center"/>
    </xf>
    <xf numFmtId="0" fontId="13" fillId="0" borderId="1" xfId="1" applyFont="1" applyFill="1" applyBorder="1" applyAlignment="1">
      <alignment vertical="center"/>
    </xf>
    <xf numFmtId="0" fontId="13" fillId="0" borderId="31" xfId="1" applyFont="1" applyFill="1" applyBorder="1" applyAlignment="1">
      <alignment vertical="center"/>
    </xf>
    <xf numFmtId="0" fontId="12" fillId="0" borderId="58" xfId="1" applyFont="1" applyFill="1" applyBorder="1" applyAlignment="1">
      <alignment vertical="center"/>
    </xf>
    <xf numFmtId="0" fontId="12" fillId="0" borderId="59" xfId="1" applyFont="1" applyFill="1" applyBorder="1" applyAlignment="1">
      <alignment vertical="center"/>
    </xf>
    <xf numFmtId="176" fontId="9" fillId="0" borderId="59" xfId="1" applyNumberFormat="1" applyFont="1" applyFill="1" applyBorder="1" applyAlignment="1">
      <alignment vertical="center"/>
    </xf>
    <xf numFmtId="0" fontId="12" fillId="0" borderId="60" xfId="1" applyFont="1" applyFill="1" applyBorder="1" applyAlignment="1">
      <alignment vertical="center"/>
    </xf>
    <xf numFmtId="0" fontId="19" fillId="0" borderId="3" xfId="1" applyNumberFormat="1" applyFont="1" applyFill="1" applyBorder="1" applyAlignment="1">
      <alignment horizontal="left" wrapText="1"/>
    </xf>
    <xf numFmtId="0" fontId="19" fillId="0" borderId="3" xfId="1" applyNumberFormat="1" applyFont="1" applyFill="1" applyBorder="1" applyAlignment="1">
      <alignment horizontal="center" wrapText="1"/>
    </xf>
    <xf numFmtId="0" fontId="19" fillId="0" borderId="0" xfId="1" applyFont="1" applyFill="1" applyAlignment="1">
      <alignment horizontal="right"/>
    </xf>
  </cellXfs>
  <cellStyles count="2">
    <cellStyle name="常规" xfId="0" builtinId="0"/>
    <cellStyle name="常规_金山嘴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6</xdr:col>
      <xdr:colOff>0</xdr:colOff>
      <xdr:row>3</xdr:row>
      <xdr:rowOff>238125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525" y="647700"/>
          <a:ext cx="1552575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2</xdr:row>
      <xdr:rowOff>9525</xdr:rowOff>
    </xdr:from>
    <xdr:to>
      <xdr:col>6</xdr:col>
      <xdr:colOff>0</xdr:colOff>
      <xdr:row>4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9525" y="647700"/>
          <a:ext cx="1552575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24"/>
  <sheetViews>
    <sheetView workbookViewId="0">
      <selection sqref="A1:S1"/>
    </sheetView>
  </sheetViews>
  <sheetFormatPr defaultRowHeight="28.5" customHeight="1"/>
  <cols>
    <col min="1" max="4" width="2.75" style="2" bestFit="1" customWidth="1"/>
    <col min="5" max="6" width="4.75" style="2" bestFit="1" customWidth="1"/>
    <col min="7" max="7" width="5.875" style="2" bestFit="1" customWidth="1"/>
    <col min="8" max="9" width="6.375" style="2" customWidth="1"/>
    <col min="10" max="10" width="6.25" style="2" customWidth="1"/>
    <col min="11" max="14" width="6.375" style="2" customWidth="1"/>
    <col min="15" max="15" width="6.125" style="2" customWidth="1"/>
    <col min="16" max="18" width="6.375" style="2" customWidth="1"/>
    <col min="19" max="19" width="7" style="2" customWidth="1"/>
    <col min="20" max="256" width="9" style="2"/>
    <col min="257" max="260" width="2.75" style="2" bestFit="1" customWidth="1"/>
    <col min="261" max="262" width="4.75" style="2" bestFit="1" customWidth="1"/>
    <col min="263" max="263" width="5.875" style="2" bestFit="1" customWidth="1"/>
    <col min="264" max="265" width="6.375" style="2" customWidth="1"/>
    <col min="266" max="266" width="6.25" style="2" customWidth="1"/>
    <col min="267" max="270" width="6.375" style="2" customWidth="1"/>
    <col min="271" max="271" width="6.125" style="2" customWidth="1"/>
    <col min="272" max="274" width="6.375" style="2" customWidth="1"/>
    <col min="275" max="275" width="7" style="2" customWidth="1"/>
    <col min="276" max="512" width="9" style="2"/>
    <col min="513" max="516" width="2.75" style="2" bestFit="1" customWidth="1"/>
    <col min="517" max="518" width="4.75" style="2" bestFit="1" customWidth="1"/>
    <col min="519" max="519" width="5.875" style="2" bestFit="1" customWidth="1"/>
    <col min="520" max="521" width="6.375" style="2" customWidth="1"/>
    <col min="522" max="522" width="6.25" style="2" customWidth="1"/>
    <col min="523" max="526" width="6.375" style="2" customWidth="1"/>
    <col min="527" max="527" width="6.125" style="2" customWidth="1"/>
    <col min="528" max="530" width="6.375" style="2" customWidth="1"/>
    <col min="531" max="531" width="7" style="2" customWidth="1"/>
    <col min="532" max="768" width="9" style="2"/>
    <col min="769" max="772" width="2.75" style="2" bestFit="1" customWidth="1"/>
    <col min="773" max="774" width="4.75" style="2" bestFit="1" customWidth="1"/>
    <col min="775" max="775" width="5.875" style="2" bestFit="1" customWidth="1"/>
    <col min="776" max="777" width="6.375" style="2" customWidth="1"/>
    <col min="778" max="778" width="6.25" style="2" customWidth="1"/>
    <col min="779" max="782" width="6.375" style="2" customWidth="1"/>
    <col min="783" max="783" width="6.125" style="2" customWidth="1"/>
    <col min="784" max="786" width="6.375" style="2" customWidth="1"/>
    <col min="787" max="787" width="7" style="2" customWidth="1"/>
    <col min="788" max="1024" width="9" style="2"/>
    <col min="1025" max="1028" width="2.75" style="2" bestFit="1" customWidth="1"/>
    <col min="1029" max="1030" width="4.75" style="2" bestFit="1" customWidth="1"/>
    <col min="1031" max="1031" width="5.875" style="2" bestFit="1" customWidth="1"/>
    <col min="1032" max="1033" width="6.375" style="2" customWidth="1"/>
    <col min="1034" max="1034" width="6.25" style="2" customWidth="1"/>
    <col min="1035" max="1038" width="6.375" style="2" customWidth="1"/>
    <col min="1039" max="1039" width="6.125" style="2" customWidth="1"/>
    <col min="1040" max="1042" width="6.375" style="2" customWidth="1"/>
    <col min="1043" max="1043" width="7" style="2" customWidth="1"/>
    <col min="1044" max="1280" width="9" style="2"/>
    <col min="1281" max="1284" width="2.75" style="2" bestFit="1" customWidth="1"/>
    <col min="1285" max="1286" width="4.75" style="2" bestFit="1" customWidth="1"/>
    <col min="1287" max="1287" width="5.875" style="2" bestFit="1" customWidth="1"/>
    <col min="1288" max="1289" width="6.375" style="2" customWidth="1"/>
    <col min="1290" max="1290" width="6.25" style="2" customWidth="1"/>
    <col min="1291" max="1294" width="6.375" style="2" customWidth="1"/>
    <col min="1295" max="1295" width="6.125" style="2" customWidth="1"/>
    <col min="1296" max="1298" width="6.375" style="2" customWidth="1"/>
    <col min="1299" max="1299" width="7" style="2" customWidth="1"/>
    <col min="1300" max="1536" width="9" style="2"/>
    <col min="1537" max="1540" width="2.75" style="2" bestFit="1" customWidth="1"/>
    <col min="1541" max="1542" width="4.75" style="2" bestFit="1" customWidth="1"/>
    <col min="1543" max="1543" width="5.875" style="2" bestFit="1" customWidth="1"/>
    <col min="1544" max="1545" width="6.375" style="2" customWidth="1"/>
    <col min="1546" max="1546" width="6.25" style="2" customWidth="1"/>
    <col min="1547" max="1550" width="6.375" style="2" customWidth="1"/>
    <col min="1551" max="1551" width="6.125" style="2" customWidth="1"/>
    <col min="1552" max="1554" width="6.375" style="2" customWidth="1"/>
    <col min="1555" max="1555" width="7" style="2" customWidth="1"/>
    <col min="1556" max="1792" width="9" style="2"/>
    <col min="1793" max="1796" width="2.75" style="2" bestFit="1" customWidth="1"/>
    <col min="1797" max="1798" width="4.75" style="2" bestFit="1" customWidth="1"/>
    <col min="1799" max="1799" width="5.875" style="2" bestFit="1" customWidth="1"/>
    <col min="1800" max="1801" width="6.375" style="2" customWidth="1"/>
    <col min="1802" max="1802" width="6.25" style="2" customWidth="1"/>
    <col min="1803" max="1806" width="6.375" style="2" customWidth="1"/>
    <col min="1807" max="1807" width="6.125" style="2" customWidth="1"/>
    <col min="1808" max="1810" width="6.375" style="2" customWidth="1"/>
    <col min="1811" max="1811" width="7" style="2" customWidth="1"/>
    <col min="1812" max="2048" width="9" style="2"/>
    <col min="2049" max="2052" width="2.75" style="2" bestFit="1" customWidth="1"/>
    <col min="2053" max="2054" width="4.75" style="2" bestFit="1" customWidth="1"/>
    <col min="2055" max="2055" width="5.875" style="2" bestFit="1" customWidth="1"/>
    <col min="2056" max="2057" width="6.375" style="2" customWidth="1"/>
    <col min="2058" max="2058" width="6.25" style="2" customWidth="1"/>
    <col min="2059" max="2062" width="6.375" style="2" customWidth="1"/>
    <col min="2063" max="2063" width="6.125" style="2" customWidth="1"/>
    <col min="2064" max="2066" width="6.375" style="2" customWidth="1"/>
    <col min="2067" max="2067" width="7" style="2" customWidth="1"/>
    <col min="2068" max="2304" width="9" style="2"/>
    <col min="2305" max="2308" width="2.75" style="2" bestFit="1" customWidth="1"/>
    <col min="2309" max="2310" width="4.75" style="2" bestFit="1" customWidth="1"/>
    <col min="2311" max="2311" width="5.875" style="2" bestFit="1" customWidth="1"/>
    <col min="2312" max="2313" width="6.375" style="2" customWidth="1"/>
    <col min="2314" max="2314" width="6.25" style="2" customWidth="1"/>
    <col min="2315" max="2318" width="6.375" style="2" customWidth="1"/>
    <col min="2319" max="2319" width="6.125" style="2" customWidth="1"/>
    <col min="2320" max="2322" width="6.375" style="2" customWidth="1"/>
    <col min="2323" max="2323" width="7" style="2" customWidth="1"/>
    <col min="2324" max="2560" width="9" style="2"/>
    <col min="2561" max="2564" width="2.75" style="2" bestFit="1" customWidth="1"/>
    <col min="2565" max="2566" width="4.75" style="2" bestFit="1" customWidth="1"/>
    <col min="2567" max="2567" width="5.875" style="2" bestFit="1" customWidth="1"/>
    <col min="2568" max="2569" width="6.375" style="2" customWidth="1"/>
    <col min="2570" max="2570" width="6.25" style="2" customWidth="1"/>
    <col min="2571" max="2574" width="6.375" style="2" customWidth="1"/>
    <col min="2575" max="2575" width="6.125" style="2" customWidth="1"/>
    <col min="2576" max="2578" width="6.375" style="2" customWidth="1"/>
    <col min="2579" max="2579" width="7" style="2" customWidth="1"/>
    <col min="2580" max="2816" width="9" style="2"/>
    <col min="2817" max="2820" width="2.75" style="2" bestFit="1" customWidth="1"/>
    <col min="2821" max="2822" width="4.75" style="2" bestFit="1" customWidth="1"/>
    <col min="2823" max="2823" width="5.875" style="2" bestFit="1" customWidth="1"/>
    <col min="2824" max="2825" width="6.375" style="2" customWidth="1"/>
    <col min="2826" max="2826" width="6.25" style="2" customWidth="1"/>
    <col min="2827" max="2830" width="6.375" style="2" customWidth="1"/>
    <col min="2831" max="2831" width="6.125" style="2" customWidth="1"/>
    <col min="2832" max="2834" width="6.375" style="2" customWidth="1"/>
    <col min="2835" max="2835" width="7" style="2" customWidth="1"/>
    <col min="2836" max="3072" width="9" style="2"/>
    <col min="3073" max="3076" width="2.75" style="2" bestFit="1" customWidth="1"/>
    <col min="3077" max="3078" width="4.75" style="2" bestFit="1" customWidth="1"/>
    <col min="3079" max="3079" width="5.875" style="2" bestFit="1" customWidth="1"/>
    <col min="3080" max="3081" width="6.375" style="2" customWidth="1"/>
    <col min="3082" max="3082" width="6.25" style="2" customWidth="1"/>
    <col min="3083" max="3086" width="6.375" style="2" customWidth="1"/>
    <col min="3087" max="3087" width="6.125" style="2" customWidth="1"/>
    <col min="3088" max="3090" width="6.375" style="2" customWidth="1"/>
    <col min="3091" max="3091" width="7" style="2" customWidth="1"/>
    <col min="3092" max="3328" width="9" style="2"/>
    <col min="3329" max="3332" width="2.75" style="2" bestFit="1" customWidth="1"/>
    <col min="3333" max="3334" width="4.75" style="2" bestFit="1" customWidth="1"/>
    <col min="3335" max="3335" width="5.875" style="2" bestFit="1" customWidth="1"/>
    <col min="3336" max="3337" width="6.375" style="2" customWidth="1"/>
    <col min="3338" max="3338" width="6.25" style="2" customWidth="1"/>
    <col min="3339" max="3342" width="6.375" style="2" customWidth="1"/>
    <col min="3343" max="3343" width="6.125" style="2" customWidth="1"/>
    <col min="3344" max="3346" width="6.375" style="2" customWidth="1"/>
    <col min="3347" max="3347" width="7" style="2" customWidth="1"/>
    <col min="3348" max="3584" width="9" style="2"/>
    <col min="3585" max="3588" width="2.75" style="2" bestFit="1" customWidth="1"/>
    <col min="3589" max="3590" width="4.75" style="2" bestFit="1" customWidth="1"/>
    <col min="3591" max="3591" width="5.875" style="2" bestFit="1" customWidth="1"/>
    <col min="3592" max="3593" width="6.375" style="2" customWidth="1"/>
    <col min="3594" max="3594" width="6.25" style="2" customWidth="1"/>
    <col min="3595" max="3598" width="6.375" style="2" customWidth="1"/>
    <col min="3599" max="3599" width="6.125" style="2" customWidth="1"/>
    <col min="3600" max="3602" width="6.375" style="2" customWidth="1"/>
    <col min="3603" max="3603" width="7" style="2" customWidth="1"/>
    <col min="3604" max="3840" width="9" style="2"/>
    <col min="3841" max="3844" width="2.75" style="2" bestFit="1" customWidth="1"/>
    <col min="3845" max="3846" width="4.75" style="2" bestFit="1" customWidth="1"/>
    <col min="3847" max="3847" width="5.875" style="2" bestFit="1" customWidth="1"/>
    <col min="3848" max="3849" width="6.375" style="2" customWidth="1"/>
    <col min="3850" max="3850" width="6.25" style="2" customWidth="1"/>
    <col min="3851" max="3854" width="6.375" style="2" customWidth="1"/>
    <col min="3855" max="3855" width="6.125" style="2" customWidth="1"/>
    <col min="3856" max="3858" width="6.375" style="2" customWidth="1"/>
    <col min="3859" max="3859" width="7" style="2" customWidth="1"/>
    <col min="3860" max="4096" width="9" style="2"/>
    <col min="4097" max="4100" width="2.75" style="2" bestFit="1" customWidth="1"/>
    <col min="4101" max="4102" width="4.75" style="2" bestFit="1" customWidth="1"/>
    <col min="4103" max="4103" width="5.875" style="2" bestFit="1" customWidth="1"/>
    <col min="4104" max="4105" width="6.375" style="2" customWidth="1"/>
    <col min="4106" max="4106" width="6.25" style="2" customWidth="1"/>
    <col min="4107" max="4110" width="6.375" style="2" customWidth="1"/>
    <col min="4111" max="4111" width="6.125" style="2" customWidth="1"/>
    <col min="4112" max="4114" width="6.375" style="2" customWidth="1"/>
    <col min="4115" max="4115" width="7" style="2" customWidth="1"/>
    <col min="4116" max="4352" width="9" style="2"/>
    <col min="4353" max="4356" width="2.75" style="2" bestFit="1" customWidth="1"/>
    <col min="4357" max="4358" width="4.75" style="2" bestFit="1" customWidth="1"/>
    <col min="4359" max="4359" width="5.875" style="2" bestFit="1" customWidth="1"/>
    <col min="4360" max="4361" width="6.375" style="2" customWidth="1"/>
    <col min="4362" max="4362" width="6.25" style="2" customWidth="1"/>
    <col min="4363" max="4366" width="6.375" style="2" customWidth="1"/>
    <col min="4367" max="4367" width="6.125" style="2" customWidth="1"/>
    <col min="4368" max="4370" width="6.375" style="2" customWidth="1"/>
    <col min="4371" max="4371" width="7" style="2" customWidth="1"/>
    <col min="4372" max="4608" width="9" style="2"/>
    <col min="4609" max="4612" width="2.75" style="2" bestFit="1" customWidth="1"/>
    <col min="4613" max="4614" width="4.75" style="2" bestFit="1" customWidth="1"/>
    <col min="4615" max="4615" width="5.875" style="2" bestFit="1" customWidth="1"/>
    <col min="4616" max="4617" width="6.375" style="2" customWidth="1"/>
    <col min="4618" max="4618" width="6.25" style="2" customWidth="1"/>
    <col min="4619" max="4622" width="6.375" style="2" customWidth="1"/>
    <col min="4623" max="4623" width="6.125" style="2" customWidth="1"/>
    <col min="4624" max="4626" width="6.375" style="2" customWidth="1"/>
    <col min="4627" max="4627" width="7" style="2" customWidth="1"/>
    <col min="4628" max="4864" width="9" style="2"/>
    <col min="4865" max="4868" width="2.75" style="2" bestFit="1" customWidth="1"/>
    <col min="4869" max="4870" width="4.75" style="2" bestFit="1" customWidth="1"/>
    <col min="4871" max="4871" width="5.875" style="2" bestFit="1" customWidth="1"/>
    <col min="4872" max="4873" width="6.375" style="2" customWidth="1"/>
    <col min="4874" max="4874" width="6.25" style="2" customWidth="1"/>
    <col min="4875" max="4878" width="6.375" style="2" customWidth="1"/>
    <col min="4879" max="4879" width="6.125" style="2" customWidth="1"/>
    <col min="4880" max="4882" width="6.375" style="2" customWidth="1"/>
    <col min="4883" max="4883" width="7" style="2" customWidth="1"/>
    <col min="4884" max="5120" width="9" style="2"/>
    <col min="5121" max="5124" width="2.75" style="2" bestFit="1" customWidth="1"/>
    <col min="5125" max="5126" width="4.75" style="2" bestFit="1" customWidth="1"/>
    <col min="5127" max="5127" width="5.875" style="2" bestFit="1" customWidth="1"/>
    <col min="5128" max="5129" width="6.375" style="2" customWidth="1"/>
    <col min="5130" max="5130" width="6.25" style="2" customWidth="1"/>
    <col min="5131" max="5134" width="6.375" style="2" customWidth="1"/>
    <col min="5135" max="5135" width="6.125" style="2" customWidth="1"/>
    <col min="5136" max="5138" width="6.375" style="2" customWidth="1"/>
    <col min="5139" max="5139" width="7" style="2" customWidth="1"/>
    <col min="5140" max="5376" width="9" style="2"/>
    <col min="5377" max="5380" width="2.75" style="2" bestFit="1" customWidth="1"/>
    <col min="5381" max="5382" width="4.75" style="2" bestFit="1" customWidth="1"/>
    <col min="5383" max="5383" width="5.875" style="2" bestFit="1" customWidth="1"/>
    <col min="5384" max="5385" width="6.375" style="2" customWidth="1"/>
    <col min="5386" max="5386" width="6.25" style="2" customWidth="1"/>
    <col min="5387" max="5390" width="6.375" style="2" customWidth="1"/>
    <col min="5391" max="5391" width="6.125" style="2" customWidth="1"/>
    <col min="5392" max="5394" width="6.375" style="2" customWidth="1"/>
    <col min="5395" max="5395" width="7" style="2" customWidth="1"/>
    <col min="5396" max="5632" width="9" style="2"/>
    <col min="5633" max="5636" width="2.75" style="2" bestFit="1" customWidth="1"/>
    <col min="5637" max="5638" width="4.75" style="2" bestFit="1" customWidth="1"/>
    <col min="5639" max="5639" width="5.875" style="2" bestFit="1" customWidth="1"/>
    <col min="5640" max="5641" width="6.375" style="2" customWidth="1"/>
    <col min="5642" max="5642" width="6.25" style="2" customWidth="1"/>
    <col min="5643" max="5646" width="6.375" style="2" customWidth="1"/>
    <col min="5647" max="5647" width="6.125" style="2" customWidth="1"/>
    <col min="5648" max="5650" width="6.375" style="2" customWidth="1"/>
    <col min="5651" max="5651" width="7" style="2" customWidth="1"/>
    <col min="5652" max="5888" width="9" style="2"/>
    <col min="5889" max="5892" width="2.75" style="2" bestFit="1" customWidth="1"/>
    <col min="5893" max="5894" width="4.75" style="2" bestFit="1" customWidth="1"/>
    <col min="5895" max="5895" width="5.875" style="2" bestFit="1" customWidth="1"/>
    <col min="5896" max="5897" width="6.375" style="2" customWidth="1"/>
    <col min="5898" max="5898" width="6.25" style="2" customWidth="1"/>
    <col min="5899" max="5902" width="6.375" style="2" customWidth="1"/>
    <col min="5903" max="5903" width="6.125" style="2" customWidth="1"/>
    <col min="5904" max="5906" width="6.375" style="2" customWidth="1"/>
    <col min="5907" max="5907" width="7" style="2" customWidth="1"/>
    <col min="5908" max="6144" width="9" style="2"/>
    <col min="6145" max="6148" width="2.75" style="2" bestFit="1" customWidth="1"/>
    <col min="6149" max="6150" width="4.75" style="2" bestFit="1" customWidth="1"/>
    <col min="6151" max="6151" width="5.875" style="2" bestFit="1" customWidth="1"/>
    <col min="6152" max="6153" width="6.375" style="2" customWidth="1"/>
    <col min="6154" max="6154" width="6.25" style="2" customWidth="1"/>
    <col min="6155" max="6158" width="6.375" style="2" customWidth="1"/>
    <col min="6159" max="6159" width="6.125" style="2" customWidth="1"/>
    <col min="6160" max="6162" width="6.375" style="2" customWidth="1"/>
    <col min="6163" max="6163" width="7" style="2" customWidth="1"/>
    <col min="6164" max="6400" width="9" style="2"/>
    <col min="6401" max="6404" width="2.75" style="2" bestFit="1" customWidth="1"/>
    <col min="6405" max="6406" width="4.75" style="2" bestFit="1" customWidth="1"/>
    <col min="6407" max="6407" width="5.875" style="2" bestFit="1" customWidth="1"/>
    <col min="6408" max="6409" width="6.375" style="2" customWidth="1"/>
    <col min="6410" max="6410" width="6.25" style="2" customWidth="1"/>
    <col min="6411" max="6414" width="6.375" style="2" customWidth="1"/>
    <col min="6415" max="6415" width="6.125" style="2" customWidth="1"/>
    <col min="6416" max="6418" width="6.375" style="2" customWidth="1"/>
    <col min="6419" max="6419" width="7" style="2" customWidth="1"/>
    <col min="6420" max="6656" width="9" style="2"/>
    <col min="6657" max="6660" width="2.75" style="2" bestFit="1" customWidth="1"/>
    <col min="6661" max="6662" width="4.75" style="2" bestFit="1" customWidth="1"/>
    <col min="6663" max="6663" width="5.875" style="2" bestFit="1" customWidth="1"/>
    <col min="6664" max="6665" width="6.375" style="2" customWidth="1"/>
    <col min="6666" max="6666" width="6.25" style="2" customWidth="1"/>
    <col min="6667" max="6670" width="6.375" style="2" customWidth="1"/>
    <col min="6671" max="6671" width="6.125" style="2" customWidth="1"/>
    <col min="6672" max="6674" width="6.375" style="2" customWidth="1"/>
    <col min="6675" max="6675" width="7" style="2" customWidth="1"/>
    <col min="6676" max="6912" width="9" style="2"/>
    <col min="6913" max="6916" width="2.75" style="2" bestFit="1" customWidth="1"/>
    <col min="6917" max="6918" width="4.75" style="2" bestFit="1" customWidth="1"/>
    <col min="6919" max="6919" width="5.875" style="2" bestFit="1" customWidth="1"/>
    <col min="6920" max="6921" width="6.375" style="2" customWidth="1"/>
    <col min="6922" max="6922" width="6.25" style="2" customWidth="1"/>
    <col min="6923" max="6926" width="6.375" style="2" customWidth="1"/>
    <col min="6927" max="6927" width="6.125" style="2" customWidth="1"/>
    <col min="6928" max="6930" width="6.375" style="2" customWidth="1"/>
    <col min="6931" max="6931" width="7" style="2" customWidth="1"/>
    <col min="6932" max="7168" width="9" style="2"/>
    <col min="7169" max="7172" width="2.75" style="2" bestFit="1" customWidth="1"/>
    <col min="7173" max="7174" width="4.75" style="2" bestFit="1" customWidth="1"/>
    <col min="7175" max="7175" width="5.875" style="2" bestFit="1" customWidth="1"/>
    <col min="7176" max="7177" width="6.375" style="2" customWidth="1"/>
    <col min="7178" max="7178" width="6.25" style="2" customWidth="1"/>
    <col min="7179" max="7182" width="6.375" style="2" customWidth="1"/>
    <col min="7183" max="7183" width="6.125" style="2" customWidth="1"/>
    <col min="7184" max="7186" width="6.375" style="2" customWidth="1"/>
    <col min="7187" max="7187" width="7" style="2" customWidth="1"/>
    <col min="7188" max="7424" width="9" style="2"/>
    <col min="7425" max="7428" width="2.75" style="2" bestFit="1" customWidth="1"/>
    <col min="7429" max="7430" width="4.75" style="2" bestFit="1" customWidth="1"/>
    <col min="7431" max="7431" width="5.875" style="2" bestFit="1" customWidth="1"/>
    <col min="7432" max="7433" width="6.375" style="2" customWidth="1"/>
    <col min="7434" max="7434" width="6.25" style="2" customWidth="1"/>
    <col min="7435" max="7438" width="6.375" style="2" customWidth="1"/>
    <col min="7439" max="7439" width="6.125" style="2" customWidth="1"/>
    <col min="7440" max="7442" width="6.375" style="2" customWidth="1"/>
    <col min="7443" max="7443" width="7" style="2" customWidth="1"/>
    <col min="7444" max="7680" width="9" style="2"/>
    <col min="7681" max="7684" width="2.75" style="2" bestFit="1" customWidth="1"/>
    <col min="7685" max="7686" width="4.75" style="2" bestFit="1" customWidth="1"/>
    <col min="7687" max="7687" width="5.875" style="2" bestFit="1" customWidth="1"/>
    <col min="7688" max="7689" width="6.375" style="2" customWidth="1"/>
    <col min="7690" max="7690" width="6.25" style="2" customWidth="1"/>
    <col min="7691" max="7694" width="6.375" style="2" customWidth="1"/>
    <col min="7695" max="7695" width="6.125" style="2" customWidth="1"/>
    <col min="7696" max="7698" width="6.375" style="2" customWidth="1"/>
    <col min="7699" max="7699" width="7" style="2" customWidth="1"/>
    <col min="7700" max="7936" width="9" style="2"/>
    <col min="7937" max="7940" width="2.75" style="2" bestFit="1" customWidth="1"/>
    <col min="7941" max="7942" width="4.75" style="2" bestFit="1" customWidth="1"/>
    <col min="7943" max="7943" width="5.875" style="2" bestFit="1" customWidth="1"/>
    <col min="7944" max="7945" width="6.375" style="2" customWidth="1"/>
    <col min="7946" max="7946" width="6.25" style="2" customWidth="1"/>
    <col min="7947" max="7950" width="6.375" style="2" customWidth="1"/>
    <col min="7951" max="7951" width="6.125" style="2" customWidth="1"/>
    <col min="7952" max="7954" width="6.375" style="2" customWidth="1"/>
    <col min="7955" max="7955" width="7" style="2" customWidth="1"/>
    <col min="7956" max="8192" width="9" style="2"/>
    <col min="8193" max="8196" width="2.75" style="2" bestFit="1" customWidth="1"/>
    <col min="8197" max="8198" width="4.75" style="2" bestFit="1" customWidth="1"/>
    <col min="8199" max="8199" width="5.875" style="2" bestFit="1" customWidth="1"/>
    <col min="8200" max="8201" width="6.375" style="2" customWidth="1"/>
    <col min="8202" max="8202" width="6.25" style="2" customWidth="1"/>
    <col min="8203" max="8206" width="6.375" style="2" customWidth="1"/>
    <col min="8207" max="8207" width="6.125" style="2" customWidth="1"/>
    <col min="8208" max="8210" width="6.375" style="2" customWidth="1"/>
    <col min="8211" max="8211" width="7" style="2" customWidth="1"/>
    <col min="8212" max="8448" width="9" style="2"/>
    <col min="8449" max="8452" width="2.75" style="2" bestFit="1" customWidth="1"/>
    <col min="8453" max="8454" width="4.75" style="2" bestFit="1" customWidth="1"/>
    <col min="8455" max="8455" width="5.875" style="2" bestFit="1" customWidth="1"/>
    <col min="8456" max="8457" width="6.375" style="2" customWidth="1"/>
    <col min="8458" max="8458" width="6.25" style="2" customWidth="1"/>
    <col min="8459" max="8462" width="6.375" style="2" customWidth="1"/>
    <col min="8463" max="8463" width="6.125" style="2" customWidth="1"/>
    <col min="8464" max="8466" width="6.375" style="2" customWidth="1"/>
    <col min="8467" max="8467" width="7" style="2" customWidth="1"/>
    <col min="8468" max="8704" width="9" style="2"/>
    <col min="8705" max="8708" width="2.75" style="2" bestFit="1" customWidth="1"/>
    <col min="8709" max="8710" width="4.75" style="2" bestFit="1" customWidth="1"/>
    <col min="8711" max="8711" width="5.875" style="2" bestFit="1" customWidth="1"/>
    <col min="8712" max="8713" width="6.375" style="2" customWidth="1"/>
    <col min="8714" max="8714" width="6.25" style="2" customWidth="1"/>
    <col min="8715" max="8718" width="6.375" style="2" customWidth="1"/>
    <col min="8719" max="8719" width="6.125" style="2" customWidth="1"/>
    <col min="8720" max="8722" width="6.375" style="2" customWidth="1"/>
    <col min="8723" max="8723" width="7" style="2" customWidth="1"/>
    <col min="8724" max="8960" width="9" style="2"/>
    <col min="8961" max="8964" width="2.75" style="2" bestFit="1" customWidth="1"/>
    <col min="8965" max="8966" width="4.75" style="2" bestFit="1" customWidth="1"/>
    <col min="8967" max="8967" width="5.875" style="2" bestFit="1" customWidth="1"/>
    <col min="8968" max="8969" width="6.375" style="2" customWidth="1"/>
    <col min="8970" max="8970" width="6.25" style="2" customWidth="1"/>
    <col min="8971" max="8974" width="6.375" style="2" customWidth="1"/>
    <col min="8975" max="8975" width="6.125" style="2" customWidth="1"/>
    <col min="8976" max="8978" width="6.375" style="2" customWidth="1"/>
    <col min="8979" max="8979" width="7" style="2" customWidth="1"/>
    <col min="8980" max="9216" width="9" style="2"/>
    <col min="9217" max="9220" width="2.75" style="2" bestFit="1" customWidth="1"/>
    <col min="9221" max="9222" width="4.75" style="2" bestFit="1" customWidth="1"/>
    <col min="9223" max="9223" width="5.875" style="2" bestFit="1" customWidth="1"/>
    <col min="9224" max="9225" width="6.375" style="2" customWidth="1"/>
    <col min="9226" max="9226" width="6.25" style="2" customWidth="1"/>
    <col min="9227" max="9230" width="6.375" style="2" customWidth="1"/>
    <col min="9231" max="9231" width="6.125" style="2" customWidth="1"/>
    <col min="9232" max="9234" width="6.375" style="2" customWidth="1"/>
    <col min="9235" max="9235" width="7" style="2" customWidth="1"/>
    <col min="9236" max="9472" width="9" style="2"/>
    <col min="9473" max="9476" width="2.75" style="2" bestFit="1" customWidth="1"/>
    <col min="9477" max="9478" width="4.75" style="2" bestFit="1" customWidth="1"/>
    <col min="9479" max="9479" width="5.875" style="2" bestFit="1" customWidth="1"/>
    <col min="9480" max="9481" width="6.375" style="2" customWidth="1"/>
    <col min="9482" max="9482" width="6.25" style="2" customWidth="1"/>
    <col min="9483" max="9486" width="6.375" style="2" customWidth="1"/>
    <col min="9487" max="9487" width="6.125" style="2" customWidth="1"/>
    <col min="9488" max="9490" width="6.375" style="2" customWidth="1"/>
    <col min="9491" max="9491" width="7" style="2" customWidth="1"/>
    <col min="9492" max="9728" width="9" style="2"/>
    <col min="9729" max="9732" width="2.75" style="2" bestFit="1" customWidth="1"/>
    <col min="9733" max="9734" width="4.75" style="2" bestFit="1" customWidth="1"/>
    <col min="9735" max="9735" width="5.875" style="2" bestFit="1" customWidth="1"/>
    <col min="9736" max="9737" width="6.375" style="2" customWidth="1"/>
    <col min="9738" max="9738" width="6.25" style="2" customWidth="1"/>
    <col min="9739" max="9742" width="6.375" style="2" customWidth="1"/>
    <col min="9743" max="9743" width="6.125" style="2" customWidth="1"/>
    <col min="9744" max="9746" width="6.375" style="2" customWidth="1"/>
    <col min="9747" max="9747" width="7" style="2" customWidth="1"/>
    <col min="9748" max="9984" width="9" style="2"/>
    <col min="9985" max="9988" width="2.75" style="2" bestFit="1" customWidth="1"/>
    <col min="9989" max="9990" width="4.75" style="2" bestFit="1" customWidth="1"/>
    <col min="9991" max="9991" width="5.875" style="2" bestFit="1" customWidth="1"/>
    <col min="9992" max="9993" width="6.375" style="2" customWidth="1"/>
    <col min="9994" max="9994" width="6.25" style="2" customWidth="1"/>
    <col min="9995" max="9998" width="6.375" style="2" customWidth="1"/>
    <col min="9999" max="9999" width="6.125" style="2" customWidth="1"/>
    <col min="10000" max="10002" width="6.375" style="2" customWidth="1"/>
    <col min="10003" max="10003" width="7" style="2" customWidth="1"/>
    <col min="10004" max="10240" width="9" style="2"/>
    <col min="10241" max="10244" width="2.75" style="2" bestFit="1" customWidth="1"/>
    <col min="10245" max="10246" width="4.75" style="2" bestFit="1" customWidth="1"/>
    <col min="10247" max="10247" width="5.875" style="2" bestFit="1" customWidth="1"/>
    <col min="10248" max="10249" width="6.375" style="2" customWidth="1"/>
    <col min="10250" max="10250" width="6.25" style="2" customWidth="1"/>
    <col min="10251" max="10254" width="6.375" style="2" customWidth="1"/>
    <col min="10255" max="10255" width="6.125" style="2" customWidth="1"/>
    <col min="10256" max="10258" width="6.375" style="2" customWidth="1"/>
    <col min="10259" max="10259" width="7" style="2" customWidth="1"/>
    <col min="10260" max="10496" width="9" style="2"/>
    <col min="10497" max="10500" width="2.75" style="2" bestFit="1" customWidth="1"/>
    <col min="10501" max="10502" width="4.75" style="2" bestFit="1" customWidth="1"/>
    <col min="10503" max="10503" width="5.875" style="2" bestFit="1" customWidth="1"/>
    <col min="10504" max="10505" width="6.375" style="2" customWidth="1"/>
    <col min="10506" max="10506" width="6.25" style="2" customWidth="1"/>
    <col min="10507" max="10510" width="6.375" style="2" customWidth="1"/>
    <col min="10511" max="10511" width="6.125" style="2" customWidth="1"/>
    <col min="10512" max="10514" width="6.375" style="2" customWidth="1"/>
    <col min="10515" max="10515" width="7" style="2" customWidth="1"/>
    <col min="10516" max="10752" width="9" style="2"/>
    <col min="10753" max="10756" width="2.75" style="2" bestFit="1" customWidth="1"/>
    <col min="10757" max="10758" width="4.75" style="2" bestFit="1" customWidth="1"/>
    <col min="10759" max="10759" width="5.875" style="2" bestFit="1" customWidth="1"/>
    <col min="10760" max="10761" width="6.375" style="2" customWidth="1"/>
    <col min="10762" max="10762" width="6.25" style="2" customWidth="1"/>
    <col min="10763" max="10766" width="6.375" style="2" customWidth="1"/>
    <col min="10767" max="10767" width="6.125" style="2" customWidth="1"/>
    <col min="10768" max="10770" width="6.375" style="2" customWidth="1"/>
    <col min="10771" max="10771" width="7" style="2" customWidth="1"/>
    <col min="10772" max="11008" width="9" style="2"/>
    <col min="11009" max="11012" width="2.75" style="2" bestFit="1" customWidth="1"/>
    <col min="11013" max="11014" width="4.75" style="2" bestFit="1" customWidth="1"/>
    <col min="11015" max="11015" width="5.875" style="2" bestFit="1" customWidth="1"/>
    <col min="11016" max="11017" width="6.375" style="2" customWidth="1"/>
    <col min="11018" max="11018" width="6.25" style="2" customWidth="1"/>
    <col min="11019" max="11022" width="6.375" style="2" customWidth="1"/>
    <col min="11023" max="11023" width="6.125" style="2" customWidth="1"/>
    <col min="11024" max="11026" width="6.375" style="2" customWidth="1"/>
    <col min="11027" max="11027" width="7" style="2" customWidth="1"/>
    <col min="11028" max="11264" width="9" style="2"/>
    <col min="11265" max="11268" width="2.75" style="2" bestFit="1" customWidth="1"/>
    <col min="11269" max="11270" width="4.75" style="2" bestFit="1" customWidth="1"/>
    <col min="11271" max="11271" width="5.875" style="2" bestFit="1" customWidth="1"/>
    <col min="11272" max="11273" width="6.375" style="2" customWidth="1"/>
    <col min="11274" max="11274" width="6.25" style="2" customWidth="1"/>
    <col min="11275" max="11278" width="6.375" style="2" customWidth="1"/>
    <col min="11279" max="11279" width="6.125" style="2" customWidth="1"/>
    <col min="11280" max="11282" width="6.375" style="2" customWidth="1"/>
    <col min="11283" max="11283" width="7" style="2" customWidth="1"/>
    <col min="11284" max="11520" width="9" style="2"/>
    <col min="11521" max="11524" width="2.75" style="2" bestFit="1" customWidth="1"/>
    <col min="11525" max="11526" width="4.75" style="2" bestFit="1" customWidth="1"/>
    <col min="11527" max="11527" width="5.875" style="2" bestFit="1" customWidth="1"/>
    <col min="11528" max="11529" width="6.375" style="2" customWidth="1"/>
    <col min="11530" max="11530" width="6.25" style="2" customWidth="1"/>
    <col min="11531" max="11534" width="6.375" style="2" customWidth="1"/>
    <col min="11535" max="11535" width="6.125" style="2" customWidth="1"/>
    <col min="11536" max="11538" width="6.375" style="2" customWidth="1"/>
    <col min="11539" max="11539" width="7" style="2" customWidth="1"/>
    <col min="11540" max="11776" width="9" style="2"/>
    <col min="11777" max="11780" width="2.75" style="2" bestFit="1" customWidth="1"/>
    <col min="11781" max="11782" width="4.75" style="2" bestFit="1" customWidth="1"/>
    <col min="11783" max="11783" width="5.875" style="2" bestFit="1" customWidth="1"/>
    <col min="11784" max="11785" width="6.375" style="2" customWidth="1"/>
    <col min="11786" max="11786" width="6.25" style="2" customWidth="1"/>
    <col min="11787" max="11790" width="6.375" style="2" customWidth="1"/>
    <col min="11791" max="11791" width="6.125" style="2" customWidth="1"/>
    <col min="11792" max="11794" width="6.375" style="2" customWidth="1"/>
    <col min="11795" max="11795" width="7" style="2" customWidth="1"/>
    <col min="11796" max="12032" width="9" style="2"/>
    <col min="12033" max="12036" width="2.75" style="2" bestFit="1" customWidth="1"/>
    <col min="12037" max="12038" width="4.75" style="2" bestFit="1" customWidth="1"/>
    <col min="12039" max="12039" width="5.875" style="2" bestFit="1" customWidth="1"/>
    <col min="12040" max="12041" width="6.375" style="2" customWidth="1"/>
    <col min="12042" max="12042" width="6.25" style="2" customWidth="1"/>
    <col min="12043" max="12046" width="6.375" style="2" customWidth="1"/>
    <col min="12047" max="12047" width="6.125" style="2" customWidth="1"/>
    <col min="12048" max="12050" width="6.375" style="2" customWidth="1"/>
    <col min="12051" max="12051" width="7" style="2" customWidth="1"/>
    <col min="12052" max="12288" width="9" style="2"/>
    <col min="12289" max="12292" width="2.75" style="2" bestFit="1" customWidth="1"/>
    <col min="12293" max="12294" width="4.75" style="2" bestFit="1" customWidth="1"/>
    <col min="12295" max="12295" width="5.875" style="2" bestFit="1" customWidth="1"/>
    <col min="12296" max="12297" width="6.375" style="2" customWidth="1"/>
    <col min="12298" max="12298" width="6.25" style="2" customWidth="1"/>
    <col min="12299" max="12302" width="6.375" style="2" customWidth="1"/>
    <col min="12303" max="12303" width="6.125" style="2" customWidth="1"/>
    <col min="12304" max="12306" width="6.375" style="2" customWidth="1"/>
    <col min="12307" max="12307" width="7" style="2" customWidth="1"/>
    <col min="12308" max="12544" width="9" style="2"/>
    <col min="12545" max="12548" width="2.75" style="2" bestFit="1" customWidth="1"/>
    <col min="12549" max="12550" width="4.75" style="2" bestFit="1" customWidth="1"/>
    <col min="12551" max="12551" width="5.875" style="2" bestFit="1" customWidth="1"/>
    <col min="12552" max="12553" width="6.375" style="2" customWidth="1"/>
    <col min="12554" max="12554" width="6.25" style="2" customWidth="1"/>
    <col min="12555" max="12558" width="6.375" style="2" customWidth="1"/>
    <col min="12559" max="12559" width="6.125" style="2" customWidth="1"/>
    <col min="12560" max="12562" width="6.375" style="2" customWidth="1"/>
    <col min="12563" max="12563" width="7" style="2" customWidth="1"/>
    <col min="12564" max="12800" width="9" style="2"/>
    <col min="12801" max="12804" width="2.75" style="2" bestFit="1" customWidth="1"/>
    <col min="12805" max="12806" width="4.75" style="2" bestFit="1" customWidth="1"/>
    <col min="12807" max="12807" width="5.875" style="2" bestFit="1" customWidth="1"/>
    <col min="12808" max="12809" width="6.375" style="2" customWidth="1"/>
    <col min="12810" max="12810" width="6.25" style="2" customWidth="1"/>
    <col min="12811" max="12814" width="6.375" style="2" customWidth="1"/>
    <col min="12815" max="12815" width="6.125" style="2" customWidth="1"/>
    <col min="12816" max="12818" width="6.375" style="2" customWidth="1"/>
    <col min="12819" max="12819" width="7" style="2" customWidth="1"/>
    <col min="12820" max="13056" width="9" style="2"/>
    <col min="13057" max="13060" width="2.75" style="2" bestFit="1" customWidth="1"/>
    <col min="13061" max="13062" width="4.75" style="2" bestFit="1" customWidth="1"/>
    <col min="13063" max="13063" width="5.875" style="2" bestFit="1" customWidth="1"/>
    <col min="13064" max="13065" width="6.375" style="2" customWidth="1"/>
    <col min="13066" max="13066" width="6.25" style="2" customWidth="1"/>
    <col min="13067" max="13070" width="6.375" style="2" customWidth="1"/>
    <col min="13071" max="13071" width="6.125" style="2" customWidth="1"/>
    <col min="13072" max="13074" width="6.375" style="2" customWidth="1"/>
    <col min="13075" max="13075" width="7" style="2" customWidth="1"/>
    <col min="13076" max="13312" width="9" style="2"/>
    <col min="13313" max="13316" width="2.75" style="2" bestFit="1" customWidth="1"/>
    <col min="13317" max="13318" width="4.75" style="2" bestFit="1" customWidth="1"/>
    <col min="13319" max="13319" width="5.875" style="2" bestFit="1" customWidth="1"/>
    <col min="13320" max="13321" width="6.375" style="2" customWidth="1"/>
    <col min="13322" max="13322" width="6.25" style="2" customWidth="1"/>
    <col min="13323" max="13326" width="6.375" style="2" customWidth="1"/>
    <col min="13327" max="13327" width="6.125" style="2" customWidth="1"/>
    <col min="13328" max="13330" width="6.375" style="2" customWidth="1"/>
    <col min="13331" max="13331" width="7" style="2" customWidth="1"/>
    <col min="13332" max="13568" width="9" style="2"/>
    <col min="13569" max="13572" width="2.75" style="2" bestFit="1" customWidth="1"/>
    <col min="13573" max="13574" width="4.75" style="2" bestFit="1" customWidth="1"/>
    <col min="13575" max="13575" width="5.875" style="2" bestFit="1" customWidth="1"/>
    <col min="13576" max="13577" width="6.375" style="2" customWidth="1"/>
    <col min="13578" max="13578" width="6.25" style="2" customWidth="1"/>
    <col min="13579" max="13582" width="6.375" style="2" customWidth="1"/>
    <col min="13583" max="13583" width="6.125" style="2" customWidth="1"/>
    <col min="13584" max="13586" width="6.375" style="2" customWidth="1"/>
    <col min="13587" max="13587" width="7" style="2" customWidth="1"/>
    <col min="13588" max="13824" width="9" style="2"/>
    <col min="13825" max="13828" width="2.75" style="2" bestFit="1" customWidth="1"/>
    <col min="13829" max="13830" width="4.75" style="2" bestFit="1" customWidth="1"/>
    <col min="13831" max="13831" width="5.875" style="2" bestFit="1" customWidth="1"/>
    <col min="13832" max="13833" width="6.375" style="2" customWidth="1"/>
    <col min="13834" max="13834" width="6.25" style="2" customWidth="1"/>
    <col min="13835" max="13838" width="6.375" style="2" customWidth="1"/>
    <col min="13839" max="13839" width="6.125" style="2" customWidth="1"/>
    <col min="13840" max="13842" width="6.375" style="2" customWidth="1"/>
    <col min="13843" max="13843" width="7" style="2" customWidth="1"/>
    <col min="13844" max="14080" width="9" style="2"/>
    <col min="14081" max="14084" width="2.75" style="2" bestFit="1" customWidth="1"/>
    <col min="14085" max="14086" width="4.75" style="2" bestFit="1" customWidth="1"/>
    <col min="14087" max="14087" width="5.875" style="2" bestFit="1" customWidth="1"/>
    <col min="14088" max="14089" width="6.375" style="2" customWidth="1"/>
    <col min="14090" max="14090" width="6.25" style="2" customWidth="1"/>
    <col min="14091" max="14094" width="6.375" style="2" customWidth="1"/>
    <col min="14095" max="14095" width="6.125" style="2" customWidth="1"/>
    <col min="14096" max="14098" width="6.375" style="2" customWidth="1"/>
    <col min="14099" max="14099" width="7" style="2" customWidth="1"/>
    <col min="14100" max="14336" width="9" style="2"/>
    <col min="14337" max="14340" width="2.75" style="2" bestFit="1" customWidth="1"/>
    <col min="14341" max="14342" width="4.75" style="2" bestFit="1" customWidth="1"/>
    <col min="14343" max="14343" width="5.875" style="2" bestFit="1" customWidth="1"/>
    <col min="14344" max="14345" width="6.375" style="2" customWidth="1"/>
    <col min="14346" max="14346" width="6.25" style="2" customWidth="1"/>
    <col min="14347" max="14350" width="6.375" style="2" customWidth="1"/>
    <col min="14351" max="14351" width="6.125" style="2" customWidth="1"/>
    <col min="14352" max="14354" width="6.375" style="2" customWidth="1"/>
    <col min="14355" max="14355" width="7" style="2" customWidth="1"/>
    <col min="14356" max="14592" width="9" style="2"/>
    <col min="14593" max="14596" width="2.75" style="2" bestFit="1" customWidth="1"/>
    <col min="14597" max="14598" width="4.75" style="2" bestFit="1" customWidth="1"/>
    <col min="14599" max="14599" width="5.875" style="2" bestFit="1" customWidth="1"/>
    <col min="14600" max="14601" width="6.375" style="2" customWidth="1"/>
    <col min="14602" max="14602" width="6.25" style="2" customWidth="1"/>
    <col min="14603" max="14606" width="6.375" style="2" customWidth="1"/>
    <col min="14607" max="14607" width="6.125" style="2" customWidth="1"/>
    <col min="14608" max="14610" width="6.375" style="2" customWidth="1"/>
    <col min="14611" max="14611" width="7" style="2" customWidth="1"/>
    <col min="14612" max="14848" width="9" style="2"/>
    <col min="14849" max="14852" width="2.75" style="2" bestFit="1" customWidth="1"/>
    <col min="14853" max="14854" width="4.75" style="2" bestFit="1" customWidth="1"/>
    <col min="14855" max="14855" width="5.875" style="2" bestFit="1" customWidth="1"/>
    <col min="14856" max="14857" width="6.375" style="2" customWidth="1"/>
    <col min="14858" max="14858" width="6.25" style="2" customWidth="1"/>
    <col min="14859" max="14862" width="6.375" style="2" customWidth="1"/>
    <col min="14863" max="14863" width="6.125" style="2" customWidth="1"/>
    <col min="14864" max="14866" width="6.375" style="2" customWidth="1"/>
    <col min="14867" max="14867" width="7" style="2" customWidth="1"/>
    <col min="14868" max="15104" width="9" style="2"/>
    <col min="15105" max="15108" width="2.75" style="2" bestFit="1" customWidth="1"/>
    <col min="15109" max="15110" width="4.75" style="2" bestFit="1" customWidth="1"/>
    <col min="15111" max="15111" width="5.875" style="2" bestFit="1" customWidth="1"/>
    <col min="15112" max="15113" width="6.375" style="2" customWidth="1"/>
    <col min="15114" max="15114" width="6.25" style="2" customWidth="1"/>
    <col min="15115" max="15118" width="6.375" style="2" customWidth="1"/>
    <col min="15119" max="15119" width="6.125" style="2" customWidth="1"/>
    <col min="15120" max="15122" width="6.375" style="2" customWidth="1"/>
    <col min="15123" max="15123" width="7" style="2" customWidth="1"/>
    <col min="15124" max="15360" width="9" style="2"/>
    <col min="15361" max="15364" width="2.75" style="2" bestFit="1" customWidth="1"/>
    <col min="15365" max="15366" width="4.75" style="2" bestFit="1" customWidth="1"/>
    <col min="15367" max="15367" width="5.875" style="2" bestFit="1" customWidth="1"/>
    <col min="15368" max="15369" width="6.375" style="2" customWidth="1"/>
    <col min="15370" max="15370" width="6.25" style="2" customWidth="1"/>
    <col min="15371" max="15374" width="6.375" style="2" customWidth="1"/>
    <col min="15375" max="15375" width="6.125" style="2" customWidth="1"/>
    <col min="15376" max="15378" width="6.375" style="2" customWidth="1"/>
    <col min="15379" max="15379" width="7" style="2" customWidth="1"/>
    <col min="15380" max="15616" width="9" style="2"/>
    <col min="15617" max="15620" width="2.75" style="2" bestFit="1" customWidth="1"/>
    <col min="15621" max="15622" width="4.75" style="2" bestFit="1" customWidth="1"/>
    <col min="15623" max="15623" width="5.875" style="2" bestFit="1" customWidth="1"/>
    <col min="15624" max="15625" width="6.375" style="2" customWidth="1"/>
    <col min="15626" max="15626" width="6.25" style="2" customWidth="1"/>
    <col min="15627" max="15630" width="6.375" style="2" customWidth="1"/>
    <col min="15631" max="15631" width="6.125" style="2" customWidth="1"/>
    <col min="15632" max="15634" width="6.375" style="2" customWidth="1"/>
    <col min="15635" max="15635" width="7" style="2" customWidth="1"/>
    <col min="15636" max="15872" width="9" style="2"/>
    <col min="15873" max="15876" width="2.75" style="2" bestFit="1" customWidth="1"/>
    <col min="15877" max="15878" width="4.75" style="2" bestFit="1" customWidth="1"/>
    <col min="15879" max="15879" width="5.875" style="2" bestFit="1" customWidth="1"/>
    <col min="15880" max="15881" width="6.375" style="2" customWidth="1"/>
    <col min="15882" max="15882" width="6.25" style="2" customWidth="1"/>
    <col min="15883" max="15886" width="6.375" style="2" customWidth="1"/>
    <col min="15887" max="15887" width="6.125" style="2" customWidth="1"/>
    <col min="15888" max="15890" width="6.375" style="2" customWidth="1"/>
    <col min="15891" max="15891" width="7" style="2" customWidth="1"/>
    <col min="15892" max="16128" width="9" style="2"/>
    <col min="16129" max="16132" width="2.75" style="2" bestFit="1" customWidth="1"/>
    <col min="16133" max="16134" width="4.75" style="2" bestFit="1" customWidth="1"/>
    <col min="16135" max="16135" width="5.875" style="2" bestFit="1" customWidth="1"/>
    <col min="16136" max="16137" width="6.375" style="2" customWidth="1"/>
    <col min="16138" max="16138" width="6.25" style="2" customWidth="1"/>
    <col min="16139" max="16142" width="6.375" style="2" customWidth="1"/>
    <col min="16143" max="16143" width="6.125" style="2" customWidth="1"/>
    <col min="16144" max="16146" width="6.375" style="2" customWidth="1"/>
    <col min="16147" max="16147" width="7" style="2" customWidth="1"/>
    <col min="16148" max="16384" width="9" style="2"/>
  </cols>
  <sheetData>
    <row r="1" spans="1:19" ht="3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6" customFormat="1" ht="17.25" customHeight="1" thickBo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4"/>
      <c r="M2" s="4"/>
      <c r="N2" s="4"/>
      <c r="O2" s="3" t="s">
        <v>3</v>
      </c>
      <c r="P2" s="3"/>
      <c r="Q2" s="3"/>
      <c r="R2" s="3"/>
      <c r="S2" s="5" t="s">
        <v>4</v>
      </c>
    </row>
    <row r="3" spans="1:19" s="6" customFormat="1" ht="18" customHeight="1">
      <c r="A3" s="7" t="s">
        <v>5</v>
      </c>
      <c r="B3" s="8"/>
      <c r="C3" s="8"/>
      <c r="D3" s="8"/>
      <c r="E3" s="8"/>
      <c r="F3" s="9"/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1" t="s">
        <v>18</v>
      </c>
    </row>
    <row r="4" spans="1:19" s="6" customFormat="1" ht="18" customHeight="1" thickBot="1">
      <c r="A4" s="12" t="s">
        <v>19</v>
      </c>
      <c r="B4" s="13"/>
      <c r="C4" s="13"/>
      <c r="D4" s="13"/>
      <c r="E4" s="13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</row>
    <row r="5" spans="1:19" s="22" customFormat="1" ht="11.25">
      <c r="A5" s="17" t="s">
        <v>20</v>
      </c>
      <c r="B5" s="18" t="s">
        <v>21</v>
      </c>
      <c r="C5" s="18" t="s">
        <v>22</v>
      </c>
      <c r="D5" s="19" t="s">
        <v>23</v>
      </c>
      <c r="E5" s="19"/>
      <c r="F5" s="19"/>
      <c r="G5" s="20">
        <v>1.87</v>
      </c>
      <c r="H5" s="20">
        <v>2.1</v>
      </c>
      <c r="I5" s="20">
        <v>2.0099999999999998</v>
      </c>
      <c r="J5" s="20">
        <v>1.88</v>
      </c>
      <c r="K5" s="20">
        <v>2.21</v>
      </c>
      <c r="L5" s="20">
        <v>2.14</v>
      </c>
      <c r="M5" s="20">
        <v>2.44</v>
      </c>
      <c r="N5" s="20">
        <v>2.4</v>
      </c>
      <c r="O5" s="20">
        <v>2.85</v>
      </c>
      <c r="P5" s="20">
        <v>2.73</v>
      </c>
      <c r="Q5" s="20">
        <v>2.1800000000000002</v>
      </c>
      <c r="R5" s="20">
        <v>1.94</v>
      </c>
      <c r="S5" s="21">
        <v>2.85</v>
      </c>
    </row>
    <row r="6" spans="1:19" s="22" customFormat="1" ht="11.25">
      <c r="A6" s="23"/>
      <c r="B6" s="24"/>
      <c r="C6" s="24"/>
      <c r="D6" s="24" t="s">
        <v>24</v>
      </c>
      <c r="E6" s="25" t="s">
        <v>25</v>
      </c>
      <c r="F6" s="26" t="s">
        <v>26</v>
      </c>
      <c r="G6" s="27">
        <v>4</v>
      </c>
      <c r="H6" s="27">
        <v>18</v>
      </c>
      <c r="I6" s="27">
        <v>1</v>
      </c>
      <c r="J6" s="27">
        <v>20</v>
      </c>
      <c r="K6" s="27">
        <v>18</v>
      </c>
      <c r="L6" s="27">
        <v>16</v>
      </c>
      <c r="M6" s="27">
        <v>14</v>
      </c>
      <c r="N6" s="27">
        <v>9</v>
      </c>
      <c r="O6" s="27">
        <v>22</v>
      </c>
      <c r="P6" s="27">
        <v>12</v>
      </c>
      <c r="Q6" s="27">
        <v>25</v>
      </c>
      <c r="R6" s="27">
        <v>25</v>
      </c>
      <c r="S6" s="28">
        <v>9.2200000000000006</v>
      </c>
    </row>
    <row r="7" spans="1:19" s="22" customFormat="1" ht="11.25">
      <c r="A7" s="23"/>
      <c r="B7" s="24"/>
      <c r="C7" s="24"/>
      <c r="D7" s="24"/>
      <c r="E7" s="25"/>
      <c r="F7" s="26" t="s">
        <v>27</v>
      </c>
      <c r="G7" s="29">
        <v>0.61458333333333337</v>
      </c>
      <c r="H7" s="29">
        <v>0.60069444444444442</v>
      </c>
      <c r="I7" s="29">
        <v>0.52083333333333337</v>
      </c>
      <c r="J7" s="29">
        <v>0.14583333333333334</v>
      </c>
      <c r="K7" s="29">
        <v>0.10416666666666667</v>
      </c>
      <c r="L7" s="29">
        <v>9.7222222222222224E-2</v>
      </c>
      <c r="M7" s="29">
        <v>5.5555555555555552E-2</v>
      </c>
      <c r="N7" s="29">
        <v>0.97569444444444453</v>
      </c>
      <c r="O7" s="29">
        <v>0.96875</v>
      </c>
      <c r="P7" s="29">
        <v>0.61111111111111105</v>
      </c>
      <c r="Q7" s="29">
        <v>0.59375</v>
      </c>
      <c r="R7" s="29">
        <v>0.61805555555555558</v>
      </c>
      <c r="S7" s="30">
        <v>0.96875</v>
      </c>
    </row>
    <row r="8" spans="1:19" s="22" customFormat="1" ht="11.25">
      <c r="A8" s="23"/>
      <c r="B8" s="24"/>
      <c r="C8" s="24"/>
      <c r="D8" s="24"/>
      <c r="E8" s="25" t="s">
        <v>28</v>
      </c>
      <c r="F8" s="26" t="s">
        <v>29</v>
      </c>
      <c r="G8" s="27">
        <v>12</v>
      </c>
      <c r="H8" s="27">
        <v>1</v>
      </c>
      <c r="I8" s="27">
        <v>2</v>
      </c>
      <c r="J8" s="27">
        <v>3</v>
      </c>
      <c r="K8" s="27">
        <v>4</v>
      </c>
      <c r="L8" s="27">
        <v>5</v>
      </c>
      <c r="M8" s="27">
        <v>6</v>
      </c>
      <c r="N8" s="27">
        <v>7</v>
      </c>
      <c r="O8" s="27">
        <v>8</v>
      </c>
      <c r="P8" s="27">
        <v>9</v>
      </c>
      <c r="Q8" s="27">
        <v>10</v>
      </c>
      <c r="R8" s="27">
        <v>11</v>
      </c>
      <c r="S8" s="28">
        <v>8</v>
      </c>
    </row>
    <row r="9" spans="1:19" s="22" customFormat="1" ht="11.25">
      <c r="A9" s="23"/>
      <c r="B9" s="24"/>
      <c r="C9" s="24"/>
      <c r="D9" s="24"/>
      <c r="E9" s="25"/>
      <c r="F9" s="26" t="s">
        <v>26</v>
      </c>
      <c r="G9" s="31">
        <v>4</v>
      </c>
      <c r="H9" s="31">
        <v>19</v>
      </c>
      <c r="I9" s="31">
        <v>1</v>
      </c>
      <c r="J9" s="31">
        <v>21</v>
      </c>
      <c r="K9" s="31">
        <v>20</v>
      </c>
      <c r="L9" s="31">
        <v>19</v>
      </c>
      <c r="M9" s="31">
        <v>18</v>
      </c>
      <c r="N9" s="31">
        <v>14</v>
      </c>
      <c r="O9" s="31">
        <v>29</v>
      </c>
      <c r="P9" s="31">
        <v>19</v>
      </c>
      <c r="Q9" s="31">
        <v>4</v>
      </c>
      <c r="R9" s="31">
        <v>4</v>
      </c>
      <c r="S9" s="32">
        <v>29</v>
      </c>
    </row>
    <row r="10" spans="1:19" s="22" customFormat="1" ht="11.25">
      <c r="A10" s="23"/>
      <c r="B10" s="24"/>
      <c r="C10" s="24" t="s">
        <v>30</v>
      </c>
      <c r="D10" s="25" t="s">
        <v>23</v>
      </c>
      <c r="E10" s="25"/>
      <c r="F10" s="25"/>
      <c r="G10" s="26">
        <v>0.48</v>
      </c>
      <c r="H10" s="26">
        <v>0.48</v>
      </c>
      <c r="I10" s="26">
        <v>0.24</v>
      </c>
      <c r="J10" s="26">
        <v>0.33</v>
      </c>
      <c r="K10" s="26">
        <v>0.36</v>
      </c>
      <c r="L10" s="33">
        <v>0.93</v>
      </c>
      <c r="M10" s="26">
        <v>0.65</v>
      </c>
      <c r="N10" s="26">
        <v>0.98</v>
      </c>
      <c r="O10" s="26">
        <v>0.79</v>
      </c>
      <c r="P10" s="26">
        <v>0.69</v>
      </c>
      <c r="Q10" s="26">
        <v>0.42</v>
      </c>
      <c r="R10" s="26">
        <v>0.59</v>
      </c>
      <c r="S10" s="34">
        <v>0.24</v>
      </c>
    </row>
    <row r="11" spans="1:19" s="22" customFormat="1" ht="11.25">
      <c r="A11" s="23"/>
      <c r="B11" s="24"/>
      <c r="C11" s="24"/>
      <c r="D11" s="24" t="s">
        <v>24</v>
      </c>
      <c r="E11" s="25" t="s">
        <v>25</v>
      </c>
      <c r="F11" s="26" t="s">
        <v>26</v>
      </c>
      <c r="G11" s="27">
        <v>27</v>
      </c>
      <c r="H11" s="27">
        <v>24</v>
      </c>
      <c r="I11" s="27">
        <v>11</v>
      </c>
      <c r="J11" s="27">
        <v>7</v>
      </c>
      <c r="K11" s="27">
        <v>7</v>
      </c>
      <c r="L11" s="27">
        <v>6</v>
      </c>
      <c r="M11" s="27">
        <v>25</v>
      </c>
      <c r="N11" s="27">
        <v>7</v>
      </c>
      <c r="O11" s="27">
        <v>17</v>
      </c>
      <c r="P11" s="27">
        <v>18</v>
      </c>
      <c r="Q11" s="27">
        <v>14</v>
      </c>
      <c r="R11" s="27">
        <v>14</v>
      </c>
      <c r="S11" s="28">
        <v>3.11</v>
      </c>
    </row>
    <row r="12" spans="1:19" s="22" customFormat="1" ht="11.25">
      <c r="A12" s="23"/>
      <c r="B12" s="24"/>
      <c r="C12" s="24"/>
      <c r="D12" s="24"/>
      <c r="E12" s="25"/>
      <c r="F12" s="26" t="s">
        <v>27</v>
      </c>
      <c r="G12" s="29">
        <v>0.875</v>
      </c>
      <c r="H12" s="29">
        <v>0.77083333333333337</v>
      </c>
      <c r="I12" s="29">
        <v>0.89236111111111116</v>
      </c>
      <c r="J12" s="29">
        <v>0.73958333333333337</v>
      </c>
      <c r="K12" s="29">
        <v>0.76736111111111116</v>
      </c>
      <c r="L12" s="29">
        <v>0.76388888888888884</v>
      </c>
      <c r="M12" s="29">
        <v>0.46875</v>
      </c>
      <c r="N12" s="29">
        <v>0.35416666666666669</v>
      </c>
      <c r="O12" s="29">
        <v>0.25</v>
      </c>
      <c r="P12" s="29">
        <v>0.3611111111111111</v>
      </c>
      <c r="Q12" s="29">
        <v>0.1875</v>
      </c>
      <c r="R12" s="29">
        <v>0.19791666666666666</v>
      </c>
      <c r="S12" s="30">
        <v>0.89236111111111116</v>
      </c>
    </row>
    <row r="13" spans="1:19" s="22" customFormat="1" ht="11.25">
      <c r="A13" s="23"/>
      <c r="B13" s="24"/>
      <c r="C13" s="24"/>
      <c r="D13" s="24"/>
      <c r="E13" s="25" t="s">
        <v>28</v>
      </c>
      <c r="F13" s="26" t="s">
        <v>29</v>
      </c>
      <c r="G13" s="27">
        <v>12</v>
      </c>
      <c r="H13" s="27">
        <v>1</v>
      </c>
      <c r="I13" s="27">
        <v>2</v>
      </c>
      <c r="J13" s="27">
        <v>3</v>
      </c>
      <c r="K13" s="27">
        <v>4</v>
      </c>
      <c r="L13" s="27">
        <v>5</v>
      </c>
      <c r="M13" s="27">
        <v>6</v>
      </c>
      <c r="N13" s="27">
        <v>7</v>
      </c>
      <c r="O13" s="27">
        <v>8</v>
      </c>
      <c r="P13" s="27">
        <v>9</v>
      </c>
      <c r="Q13" s="27" t="s">
        <v>31</v>
      </c>
      <c r="R13" s="27">
        <v>10</v>
      </c>
      <c r="S13" s="28">
        <v>2</v>
      </c>
    </row>
    <row r="14" spans="1:19" s="22" customFormat="1" ht="11.25">
      <c r="A14" s="23"/>
      <c r="B14" s="24"/>
      <c r="C14" s="24"/>
      <c r="D14" s="24"/>
      <c r="E14" s="25"/>
      <c r="F14" s="26" t="s">
        <v>26</v>
      </c>
      <c r="G14" s="31">
        <v>27</v>
      </c>
      <c r="H14" s="31">
        <v>25</v>
      </c>
      <c r="I14" s="31">
        <v>11</v>
      </c>
      <c r="J14" s="31">
        <v>8</v>
      </c>
      <c r="K14" s="31">
        <v>9</v>
      </c>
      <c r="L14" s="31">
        <v>9</v>
      </c>
      <c r="M14" s="31">
        <v>29</v>
      </c>
      <c r="N14" s="31">
        <v>12</v>
      </c>
      <c r="O14" s="31">
        <v>24</v>
      </c>
      <c r="P14" s="31">
        <v>25</v>
      </c>
      <c r="Q14" s="31">
        <v>22</v>
      </c>
      <c r="R14" s="31">
        <v>23</v>
      </c>
      <c r="S14" s="32">
        <v>11</v>
      </c>
    </row>
    <row r="15" spans="1:19" s="22" customFormat="1" ht="12" thickBot="1">
      <c r="A15" s="23"/>
      <c r="B15" s="35"/>
      <c r="C15" s="36" t="s">
        <v>32</v>
      </c>
      <c r="D15" s="36"/>
      <c r="E15" s="36"/>
      <c r="F15" s="36"/>
      <c r="G15" s="27">
        <v>1.19</v>
      </c>
      <c r="H15" s="27">
        <v>1.36</v>
      </c>
      <c r="I15" s="27">
        <v>1.3</v>
      </c>
      <c r="J15" s="27">
        <v>1.33</v>
      </c>
      <c r="K15" s="37">
        <v>1.35</v>
      </c>
      <c r="L15" s="27">
        <v>1.46</v>
      </c>
      <c r="M15" s="27">
        <v>1.46</v>
      </c>
      <c r="N15" s="37">
        <v>1.67</v>
      </c>
      <c r="O15" s="27">
        <v>1.68</v>
      </c>
      <c r="P15" s="27">
        <v>1.64</v>
      </c>
      <c r="Q15" s="27">
        <v>1.39</v>
      </c>
      <c r="R15" s="27">
        <v>1.27</v>
      </c>
      <c r="S15" s="38">
        <v>1.43</v>
      </c>
    </row>
    <row r="16" spans="1:19" s="22" customFormat="1" ht="11.25">
      <c r="A16" s="23"/>
      <c r="B16" s="18" t="s">
        <v>33</v>
      </c>
      <c r="C16" s="18" t="s">
        <v>34</v>
      </c>
      <c r="D16" s="19" t="s">
        <v>23</v>
      </c>
      <c r="E16" s="19"/>
      <c r="F16" s="19"/>
      <c r="G16" s="20">
        <v>0.04</v>
      </c>
      <c r="H16" s="20">
        <v>0.49</v>
      </c>
      <c r="I16" s="20">
        <v>0.3</v>
      </c>
      <c r="J16" s="20">
        <v>0.16</v>
      </c>
      <c r="K16" s="20">
        <v>0.37</v>
      </c>
      <c r="L16" s="20">
        <v>0.81</v>
      </c>
      <c r="M16" s="20">
        <v>0.71</v>
      </c>
      <c r="N16" s="20">
        <v>1.38</v>
      </c>
      <c r="O16" s="20">
        <v>1.61</v>
      </c>
      <c r="P16" s="20">
        <v>0.48</v>
      </c>
      <c r="Q16" s="20">
        <v>-0.08</v>
      </c>
      <c r="R16" s="20">
        <v>0.13</v>
      </c>
      <c r="S16" s="21">
        <v>1.61</v>
      </c>
    </row>
    <row r="17" spans="1:19" s="22" customFormat="1" ht="11.25">
      <c r="A17" s="23"/>
      <c r="B17" s="24"/>
      <c r="C17" s="24"/>
      <c r="D17" s="24" t="s">
        <v>35</v>
      </c>
      <c r="E17" s="25" t="s">
        <v>36</v>
      </c>
      <c r="F17" s="26" t="s">
        <v>37</v>
      </c>
      <c r="G17" s="27">
        <v>26</v>
      </c>
      <c r="H17" s="27">
        <v>18</v>
      </c>
      <c r="I17" s="27">
        <v>1</v>
      </c>
      <c r="J17" s="27">
        <v>22</v>
      </c>
      <c r="K17" s="27">
        <v>26</v>
      </c>
      <c r="L17" s="27">
        <v>22</v>
      </c>
      <c r="M17" s="27">
        <v>14</v>
      </c>
      <c r="N17" s="27">
        <v>21</v>
      </c>
      <c r="O17" s="27">
        <v>23</v>
      </c>
      <c r="P17" s="27">
        <v>12</v>
      </c>
      <c r="Q17" s="27">
        <v>3</v>
      </c>
      <c r="R17" s="27">
        <v>16</v>
      </c>
      <c r="S17" s="28">
        <v>9.23</v>
      </c>
    </row>
    <row r="18" spans="1:19" s="22" customFormat="1" ht="11.25">
      <c r="A18" s="23"/>
      <c r="B18" s="24"/>
      <c r="C18" s="24"/>
      <c r="D18" s="24"/>
      <c r="E18" s="25"/>
      <c r="F18" s="26" t="s">
        <v>38</v>
      </c>
      <c r="G18" s="29">
        <v>0.60416666666666663</v>
      </c>
      <c r="H18" s="29">
        <v>0.88541666666666663</v>
      </c>
      <c r="I18" s="29">
        <v>0.81597222222222221</v>
      </c>
      <c r="J18" s="29">
        <v>0.52430555555555558</v>
      </c>
      <c r="K18" s="29">
        <v>0.21527777777777779</v>
      </c>
      <c r="L18" s="29">
        <v>0.62847222222222221</v>
      </c>
      <c r="M18" s="29">
        <v>0.33680555555555558</v>
      </c>
      <c r="N18" s="29">
        <v>0.20833333333333334</v>
      </c>
      <c r="O18" s="29">
        <v>0.28819444444444448</v>
      </c>
      <c r="P18" s="29">
        <v>0.88541666666666663</v>
      </c>
      <c r="Q18" s="29">
        <v>0.15277777777777776</v>
      </c>
      <c r="R18" s="29">
        <v>0.59027777777777779</v>
      </c>
      <c r="S18" s="30">
        <v>0.28819444444444448</v>
      </c>
    </row>
    <row r="19" spans="1:19" s="22" customFormat="1" ht="11.25">
      <c r="A19" s="23"/>
      <c r="B19" s="24"/>
      <c r="C19" s="24"/>
      <c r="D19" s="24"/>
      <c r="E19" s="25" t="s">
        <v>39</v>
      </c>
      <c r="F19" s="26" t="s">
        <v>40</v>
      </c>
      <c r="G19" s="27">
        <v>12</v>
      </c>
      <c r="H19" s="27">
        <v>1</v>
      </c>
      <c r="I19" s="27">
        <v>2</v>
      </c>
      <c r="J19" s="27">
        <v>3</v>
      </c>
      <c r="K19" s="27">
        <v>4</v>
      </c>
      <c r="L19" s="27">
        <v>5</v>
      </c>
      <c r="M19" s="27">
        <v>6</v>
      </c>
      <c r="N19" s="27">
        <v>7</v>
      </c>
      <c r="O19" s="27">
        <v>8</v>
      </c>
      <c r="P19" s="27">
        <v>9</v>
      </c>
      <c r="Q19" s="27" t="s">
        <v>41</v>
      </c>
      <c r="R19" s="27">
        <v>10</v>
      </c>
      <c r="S19" s="28">
        <v>8</v>
      </c>
    </row>
    <row r="20" spans="1:19" s="22" customFormat="1" ht="11.25">
      <c r="A20" s="23"/>
      <c r="B20" s="24"/>
      <c r="C20" s="24"/>
      <c r="D20" s="24"/>
      <c r="E20" s="25"/>
      <c r="F20" s="26" t="s">
        <v>37</v>
      </c>
      <c r="G20" s="31">
        <v>26</v>
      </c>
      <c r="H20" s="31">
        <v>19</v>
      </c>
      <c r="I20" s="31">
        <v>1</v>
      </c>
      <c r="J20" s="31">
        <v>23</v>
      </c>
      <c r="K20" s="31">
        <v>28</v>
      </c>
      <c r="L20" s="31">
        <v>25</v>
      </c>
      <c r="M20" s="31">
        <v>18</v>
      </c>
      <c r="N20" s="31">
        <v>26</v>
      </c>
      <c r="O20" s="31">
        <v>30</v>
      </c>
      <c r="P20" s="31">
        <v>19</v>
      </c>
      <c r="Q20" s="31">
        <v>11</v>
      </c>
      <c r="R20" s="31">
        <v>25</v>
      </c>
      <c r="S20" s="32">
        <v>30</v>
      </c>
    </row>
    <row r="21" spans="1:19" s="22" customFormat="1" ht="11.25">
      <c r="A21" s="23"/>
      <c r="B21" s="24"/>
      <c r="C21" s="24" t="s">
        <v>42</v>
      </c>
      <c r="D21" s="25" t="s">
        <v>23</v>
      </c>
      <c r="E21" s="25"/>
      <c r="F21" s="25"/>
      <c r="G21" s="26">
        <v>-1.4</v>
      </c>
      <c r="H21" s="26">
        <v>-1.26</v>
      </c>
      <c r="I21" s="26">
        <v>-0.99</v>
      </c>
      <c r="J21" s="26">
        <v>-0.98</v>
      </c>
      <c r="K21" s="26">
        <v>-0.98</v>
      </c>
      <c r="L21" s="26">
        <v>-1.04</v>
      </c>
      <c r="M21" s="26">
        <v>-1.1000000000000001</v>
      </c>
      <c r="N21" s="26">
        <v>-0.74</v>
      </c>
      <c r="O21" s="26">
        <v>-0.57999999999999996</v>
      </c>
      <c r="P21" s="26">
        <v>-0.77</v>
      </c>
      <c r="Q21" s="26">
        <v>-0.9</v>
      </c>
      <c r="R21" s="26">
        <v>-1.22</v>
      </c>
      <c r="S21" s="34">
        <v>-1.4</v>
      </c>
    </row>
    <row r="22" spans="1:19" s="22" customFormat="1" ht="11.25">
      <c r="A22" s="23"/>
      <c r="B22" s="24"/>
      <c r="C22" s="24"/>
      <c r="D22" s="24" t="s">
        <v>35</v>
      </c>
      <c r="E22" s="25" t="s">
        <v>36</v>
      </c>
      <c r="F22" s="26" t="s">
        <v>37</v>
      </c>
      <c r="G22" s="27">
        <v>30</v>
      </c>
      <c r="H22" s="27">
        <v>1</v>
      </c>
      <c r="I22" s="27">
        <v>22</v>
      </c>
      <c r="J22" s="27">
        <v>16</v>
      </c>
      <c r="K22" s="27">
        <v>1</v>
      </c>
      <c r="L22" s="27">
        <v>13</v>
      </c>
      <c r="M22" s="27">
        <v>25</v>
      </c>
      <c r="N22" s="27">
        <v>11</v>
      </c>
      <c r="O22" s="27">
        <v>8</v>
      </c>
      <c r="P22" s="27">
        <v>26</v>
      </c>
      <c r="Q22" s="27">
        <v>24</v>
      </c>
      <c r="R22" s="27">
        <v>23</v>
      </c>
      <c r="S22" s="39">
        <v>1.3</v>
      </c>
    </row>
    <row r="23" spans="1:19" s="22" customFormat="1" ht="11.25">
      <c r="A23" s="23"/>
      <c r="B23" s="24"/>
      <c r="C23" s="24"/>
      <c r="D23" s="24"/>
      <c r="E23" s="25"/>
      <c r="F23" s="26" t="s">
        <v>38</v>
      </c>
      <c r="G23" s="29">
        <v>0.26041666666666669</v>
      </c>
      <c r="H23" s="29">
        <v>0.33333333333333331</v>
      </c>
      <c r="I23" s="29">
        <v>0.93055555555555547</v>
      </c>
      <c r="J23" s="29">
        <v>0.82986111111111116</v>
      </c>
      <c r="K23" s="29">
        <v>0.84375</v>
      </c>
      <c r="L23" s="29">
        <v>0.79513888888888884</v>
      </c>
      <c r="M23" s="29">
        <v>0.76388888888888884</v>
      </c>
      <c r="N23" s="29">
        <v>0.81597222222222221</v>
      </c>
      <c r="O23" s="29">
        <v>0.77083333333333337</v>
      </c>
      <c r="P23" s="29">
        <v>0.34027777777777773</v>
      </c>
      <c r="Q23" s="29">
        <v>0.3263888888888889</v>
      </c>
      <c r="R23" s="29">
        <v>0.31944444444444448</v>
      </c>
      <c r="S23" s="30">
        <v>0.26041666666666669</v>
      </c>
    </row>
    <row r="24" spans="1:19" s="22" customFormat="1" ht="11.25">
      <c r="A24" s="23"/>
      <c r="B24" s="24"/>
      <c r="C24" s="24"/>
      <c r="D24" s="24"/>
      <c r="E24" s="25" t="s">
        <v>39</v>
      </c>
      <c r="F24" s="26" t="s">
        <v>40</v>
      </c>
      <c r="G24" s="27">
        <v>12</v>
      </c>
      <c r="H24" s="27">
        <v>1</v>
      </c>
      <c r="I24" s="27">
        <v>2</v>
      </c>
      <c r="J24" s="27">
        <v>3</v>
      </c>
      <c r="K24" s="27">
        <v>4</v>
      </c>
      <c r="L24" s="27">
        <v>5</v>
      </c>
      <c r="M24" s="27">
        <v>6</v>
      </c>
      <c r="N24" s="27">
        <v>7</v>
      </c>
      <c r="O24" s="27">
        <v>8</v>
      </c>
      <c r="P24" s="27" t="s">
        <v>41</v>
      </c>
      <c r="Q24" s="27">
        <v>10</v>
      </c>
      <c r="R24" s="27">
        <v>11</v>
      </c>
      <c r="S24" s="28">
        <v>12</v>
      </c>
    </row>
    <row r="25" spans="1:19" s="22" customFormat="1" ht="11.25">
      <c r="A25" s="23"/>
      <c r="B25" s="24"/>
      <c r="C25" s="24"/>
      <c r="D25" s="24"/>
      <c r="E25" s="25"/>
      <c r="F25" s="26" t="s">
        <v>37</v>
      </c>
      <c r="G25" s="31">
        <v>30</v>
      </c>
      <c r="H25" s="31">
        <v>2</v>
      </c>
      <c r="I25" s="31">
        <v>22</v>
      </c>
      <c r="J25" s="31">
        <v>17</v>
      </c>
      <c r="K25" s="31">
        <v>3</v>
      </c>
      <c r="L25" s="31">
        <v>16</v>
      </c>
      <c r="M25" s="31">
        <v>29</v>
      </c>
      <c r="N25" s="31">
        <v>16</v>
      </c>
      <c r="O25" s="31">
        <v>15</v>
      </c>
      <c r="P25" s="31">
        <v>3</v>
      </c>
      <c r="Q25" s="31">
        <v>3</v>
      </c>
      <c r="R25" s="31">
        <v>2</v>
      </c>
      <c r="S25" s="32">
        <v>30</v>
      </c>
    </row>
    <row r="26" spans="1:19" s="22" customFormat="1" ht="12" thickBot="1">
      <c r="A26" s="40"/>
      <c r="B26" s="41"/>
      <c r="C26" s="42" t="s">
        <v>32</v>
      </c>
      <c r="D26" s="42"/>
      <c r="E26" s="42"/>
      <c r="F26" s="42"/>
      <c r="G26" s="43">
        <v>-0.79</v>
      </c>
      <c r="H26" s="43">
        <v>-0.4</v>
      </c>
      <c r="I26" s="43">
        <v>-0.56000000000000005</v>
      </c>
      <c r="J26" s="43">
        <v>-0.59</v>
      </c>
      <c r="K26" s="43">
        <v>-0.47</v>
      </c>
      <c r="L26" s="43">
        <v>-0.28000000000000003</v>
      </c>
      <c r="M26" s="43">
        <v>-0.3</v>
      </c>
      <c r="N26" s="43">
        <v>0.12</v>
      </c>
      <c r="O26" s="43">
        <v>0.25</v>
      </c>
      <c r="P26" s="43">
        <v>-0.25</v>
      </c>
      <c r="Q26" s="43">
        <v>-0.48</v>
      </c>
      <c r="R26" s="43">
        <v>-0.62</v>
      </c>
      <c r="S26" s="38">
        <v>-0.36</v>
      </c>
    </row>
    <row r="27" spans="1:19" s="22" customFormat="1" ht="11.25">
      <c r="A27" s="44" t="s">
        <v>43</v>
      </c>
      <c r="B27" s="18" t="s">
        <v>44</v>
      </c>
      <c r="C27" s="18" t="s">
        <v>45</v>
      </c>
      <c r="D27" s="19" t="s">
        <v>46</v>
      </c>
      <c r="E27" s="19"/>
      <c r="F27" s="19"/>
      <c r="G27" s="20">
        <v>3.13</v>
      </c>
      <c r="H27" s="20">
        <v>3.09</v>
      </c>
      <c r="I27" s="20">
        <v>2.74</v>
      </c>
      <c r="J27" s="20">
        <v>2.76</v>
      </c>
      <c r="K27" s="20">
        <v>2.88</v>
      </c>
      <c r="L27" s="45">
        <v>3.16</v>
      </c>
      <c r="M27" s="45">
        <v>3.16</v>
      </c>
      <c r="N27" s="20">
        <v>3.03</v>
      </c>
      <c r="O27" s="45">
        <v>2.81</v>
      </c>
      <c r="P27" s="20">
        <v>2.79</v>
      </c>
      <c r="Q27" s="20">
        <v>2.86</v>
      </c>
      <c r="R27" s="20">
        <v>2.94</v>
      </c>
      <c r="S27" s="21">
        <v>3.16</v>
      </c>
    </row>
    <row r="28" spans="1:19" s="22" customFormat="1" ht="11.25">
      <c r="A28" s="23"/>
      <c r="B28" s="24"/>
      <c r="C28" s="24"/>
      <c r="D28" s="24" t="s">
        <v>47</v>
      </c>
      <c r="E28" s="26" t="s">
        <v>48</v>
      </c>
      <c r="F28" s="26" t="s">
        <v>49</v>
      </c>
      <c r="G28" s="27">
        <v>2</v>
      </c>
      <c r="H28" s="27">
        <v>1</v>
      </c>
      <c r="I28" s="27">
        <v>1</v>
      </c>
      <c r="J28" s="27">
        <v>18</v>
      </c>
      <c r="K28" s="27">
        <v>17</v>
      </c>
      <c r="L28" s="27">
        <v>15</v>
      </c>
      <c r="M28" s="27">
        <v>13</v>
      </c>
      <c r="N28" s="27">
        <v>12</v>
      </c>
      <c r="O28" s="27">
        <v>9</v>
      </c>
      <c r="P28" s="27">
        <v>27</v>
      </c>
      <c r="Q28" s="27">
        <v>24</v>
      </c>
      <c r="R28" s="27">
        <v>24</v>
      </c>
      <c r="S28" s="28" t="s">
        <v>50</v>
      </c>
    </row>
    <row r="29" spans="1:19" s="22" customFormat="1" ht="11.25">
      <c r="A29" s="23"/>
      <c r="B29" s="24"/>
      <c r="C29" s="24"/>
      <c r="D29" s="24"/>
      <c r="E29" s="25" t="s">
        <v>51</v>
      </c>
      <c r="F29" s="26" t="s">
        <v>52</v>
      </c>
      <c r="G29" s="27">
        <v>12</v>
      </c>
      <c r="H29" s="27">
        <v>1</v>
      </c>
      <c r="I29" s="27">
        <v>2</v>
      </c>
      <c r="J29" s="27">
        <v>3</v>
      </c>
      <c r="K29" s="27">
        <v>4</v>
      </c>
      <c r="L29" s="27">
        <v>5</v>
      </c>
      <c r="M29" s="27">
        <v>6</v>
      </c>
      <c r="N29" s="27">
        <v>7</v>
      </c>
      <c r="O29" s="27">
        <v>8</v>
      </c>
      <c r="P29" s="27" t="s">
        <v>53</v>
      </c>
      <c r="Q29" s="27">
        <v>10</v>
      </c>
      <c r="R29" s="27">
        <v>11</v>
      </c>
      <c r="S29" s="28" t="s">
        <v>54</v>
      </c>
    </row>
    <row r="30" spans="1:19" s="22" customFormat="1" ht="11.25">
      <c r="A30" s="23"/>
      <c r="B30" s="24"/>
      <c r="C30" s="24"/>
      <c r="D30" s="24"/>
      <c r="E30" s="25"/>
      <c r="F30" s="26" t="s">
        <v>49</v>
      </c>
      <c r="G30" s="31">
        <v>2</v>
      </c>
      <c r="H30" s="31">
        <v>2</v>
      </c>
      <c r="I30" s="31">
        <v>1</v>
      </c>
      <c r="J30" s="31">
        <v>19</v>
      </c>
      <c r="K30" s="31">
        <v>19</v>
      </c>
      <c r="L30" s="31">
        <v>18</v>
      </c>
      <c r="M30" s="31">
        <v>17</v>
      </c>
      <c r="N30" s="31">
        <v>17</v>
      </c>
      <c r="O30" s="31">
        <v>16</v>
      </c>
      <c r="P30" s="31">
        <v>4</v>
      </c>
      <c r="Q30" s="31">
        <v>3</v>
      </c>
      <c r="R30" s="31">
        <v>3</v>
      </c>
      <c r="S30" s="32" t="s">
        <v>55</v>
      </c>
    </row>
    <row r="31" spans="1:19" s="22" customFormat="1" ht="11.25">
      <c r="A31" s="23"/>
      <c r="B31" s="24"/>
      <c r="C31" s="24" t="s">
        <v>56</v>
      </c>
      <c r="D31" s="25" t="s">
        <v>46</v>
      </c>
      <c r="E31" s="25"/>
      <c r="F31" s="25"/>
      <c r="G31" s="26">
        <v>0.73</v>
      </c>
      <c r="H31" s="26">
        <v>0.32</v>
      </c>
      <c r="I31" s="26">
        <v>0.47</v>
      </c>
      <c r="J31" s="26">
        <v>0.49</v>
      </c>
      <c r="K31" s="26">
        <v>0.91</v>
      </c>
      <c r="L31" s="26">
        <v>0.42</v>
      </c>
      <c r="M31" s="26">
        <v>0.76</v>
      </c>
      <c r="N31" s="26">
        <v>0.11</v>
      </c>
      <c r="O31" s="26">
        <v>0.35</v>
      </c>
      <c r="P31" s="26">
        <v>0.51</v>
      </c>
      <c r="Q31" s="26">
        <v>0.89</v>
      </c>
      <c r="R31" s="26">
        <v>1.02</v>
      </c>
      <c r="S31" s="34">
        <v>0.11</v>
      </c>
    </row>
    <row r="32" spans="1:19" s="22" customFormat="1" ht="11.25">
      <c r="A32" s="23"/>
      <c r="B32" s="24"/>
      <c r="C32" s="24"/>
      <c r="D32" s="24" t="s">
        <v>47</v>
      </c>
      <c r="E32" s="26" t="s">
        <v>48</v>
      </c>
      <c r="F32" s="26" t="s">
        <v>49</v>
      </c>
      <c r="G32" s="27">
        <v>26</v>
      </c>
      <c r="H32" s="27" t="s">
        <v>57</v>
      </c>
      <c r="I32" s="27">
        <v>10</v>
      </c>
      <c r="J32" s="27">
        <v>22</v>
      </c>
      <c r="K32" s="27">
        <v>26</v>
      </c>
      <c r="L32" s="27">
        <v>23</v>
      </c>
      <c r="M32" s="27">
        <v>14</v>
      </c>
      <c r="N32" s="27">
        <v>21</v>
      </c>
      <c r="O32" s="27">
        <v>4</v>
      </c>
      <c r="P32" s="27">
        <v>17</v>
      </c>
      <c r="Q32" s="27">
        <v>14</v>
      </c>
      <c r="R32" s="27">
        <v>17</v>
      </c>
      <c r="S32" s="46">
        <v>8.2100000000000009</v>
      </c>
    </row>
    <row r="33" spans="1:19" s="22" customFormat="1" ht="11.25">
      <c r="A33" s="23"/>
      <c r="B33" s="24"/>
      <c r="C33" s="24"/>
      <c r="D33" s="24"/>
      <c r="E33" s="25" t="s">
        <v>51</v>
      </c>
      <c r="F33" s="26" t="s">
        <v>52</v>
      </c>
      <c r="G33" s="27">
        <v>12</v>
      </c>
      <c r="H33" s="27">
        <v>1</v>
      </c>
      <c r="I33" s="27">
        <v>2</v>
      </c>
      <c r="J33" s="27">
        <v>3</v>
      </c>
      <c r="K33" s="27">
        <v>4</v>
      </c>
      <c r="L33" s="27">
        <v>5</v>
      </c>
      <c r="M33" s="27">
        <v>6</v>
      </c>
      <c r="N33" s="27">
        <v>7</v>
      </c>
      <c r="O33" s="27">
        <v>8</v>
      </c>
      <c r="P33" s="27">
        <v>9</v>
      </c>
      <c r="Q33" s="27" t="s">
        <v>53</v>
      </c>
      <c r="R33" s="27">
        <v>10</v>
      </c>
      <c r="S33" s="28">
        <v>7</v>
      </c>
    </row>
    <row r="34" spans="1:19" s="22" customFormat="1" ht="11.25">
      <c r="A34" s="23"/>
      <c r="B34" s="24"/>
      <c r="C34" s="24"/>
      <c r="D34" s="24"/>
      <c r="E34" s="25"/>
      <c r="F34" s="26" t="s">
        <v>49</v>
      </c>
      <c r="G34" s="31">
        <v>26</v>
      </c>
      <c r="H34" s="31" t="s">
        <v>58</v>
      </c>
      <c r="I34" s="31">
        <v>10</v>
      </c>
      <c r="J34" s="31">
        <v>23</v>
      </c>
      <c r="K34" s="31">
        <v>28</v>
      </c>
      <c r="L34" s="31">
        <v>26</v>
      </c>
      <c r="M34" s="31">
        <v>18</v>
      </c>
      <c r="N34" s="31">
        <v>26</v>
      </c>
      <c r="O34" s="31">
        <v>11</v>
      </c>
      <c r="P34" s="31">
        <v>24</v>
      </c>
      <c r="Q34" s="31">
        <v>22</v>
      </c>
      <c r="R34" s="31">
        <v>26</v>
      </c>
      <c r="S34" s="32">
        <v>26</v>
      </c>
    </row>
    <row r="35" spans="1:19" s="22" customFormat="1" ht="12" thickBot="1">
      <c r="A35" s="23"/>
      <c r="B35" s="41"/>
      <c r="C35" s="42" t="s">
        <v>59</v>
      </c>
      <c r="D35" s="42"/>
      <c r="E35" s="42"/>
      <c r="F35" s="42"/>
      <c r="G35" s="43">
        <v>1.98</v>
      </c>
      <c r="H35" s="43">
        <v>1.78</v>
      </c>
      <c r="I35" s="47">
        <v>1.86</v>
      </c>
      <c r="J35" s="43">
        <v>1.91</v>
      </c>
      <c r="K35" s="43">
        <v>1.81</v>
      </c>
      <c r="L35" s="43">
        <v>1.74</v>
      </c>
      <c r="M35" s="43">
        <v>1.75</v>
      </c>
      <c r="N35" s="43">
        <v>1.55</v>
      </c>
      <c r="O35" s="43">
        <v>1.43</v>
      </c>
      <c r="P35" s="43">
        <v>1.9</v>
      </c>
      <c r="Q35" s="43">
        <v>1.87</v>
      </c>
      <c r="R35" s="43">
        <v>1.87</v>
      </c>
      <c r="S35" s="38">
        <v>1.79</v>
      </c>
    </row>
    <row r="36" spans="1:19" s="22" customFormat="1" ht="12.75" customHeight="1">
      <c r="A36" s="23"/>
      <c r="B36" s="48" t="s">
        <v>60</v>
      </c>
      <c r="C36" s="48" t="s">
        <v>45</v>
      </c>
      <c r="D36" s="49" t="s">
        <v>46</v>
      </c>
      <c r="E36" s="49"/>
      <c r="F36" s="49"/>
      <c r="G36" s="31">
        <v>2.59</v>
      </c>
      <c r="H36" s="31">
        <v>2.62</v>
      </c>
      <c r="I36" s="31">
        <v>2.52</v>
      </c>
      <c r="J36" s="31">
        <v>2.4900000000000002</v>
      </c>
      <c r="K36" s="31">
        <v>2.48</v>
      </c>
      <c r="L36" s="31">
        <v>2.64</v>
      </c>
      <c r="M36" s="31">
        <v>2.59</v>
      </c>
      <c r="N36" s="31">
        <v>2.72</v>
      </c>
      <c r="O36" s="50">
        <v>2.59</v>
      </c>
      <c r="P36" s="31">
        <v>2.52</v>
      </c>
      <c r="Q36" s="31">
        <v>2.4300000000000002</v>
      </c>
      <c r="R36" s="31">
        <v>2.4</v>
      </c>
      <c r="S36" s="21">
        <v>2.72</v>
      </c>
    </row>
    <row r="37" spans="1:19" s="22" customFormat="1" ht="12" customHeight="1">
      <c r="A37" s="23"/>
      <c r="B37" s="24"/>
      <c r="C37" s="24"/>
      <c r="D37" s="24" t="s">
        <v>47</v>
      </c>
      <c r="E37" s="26" t="s">
        <v>48</v>
      </c>
      <c r="F37" s="26" t="s">
        <v>49</v>
      </c>
      <c r="G37" s="27">
        <v>31</v>
      </c>
      <c r="H37" s="27">
        <v>1</v>
      </c>
      <c r="I37" s="27">
        <v>31</v>
      </c>
      <c r="J37" s="27">
        <v>30</v>
      </c>
      <c r="K37" s="27">
        <v>16</v>
      </c>
      <c r="L37" s="27">
        <v>14</v>
      </c>
      <c r="M37" s="27">
        <v>13</v>
      </c>
      <c r="N37" s="27">
        <v>13</v>
      </c>
      <c r="O37" s="27">
        <v>9</v>
      </c>
      <c r="P37" s="27">
        <v>9</v>
      </c>
      <c r="Q37" s="27">
        <v>7</v>
      </c>
      <c r="R37" s="27">
        <v>25</v>
      </c>
      <c r="S37" s="28">
        <v>8.1300000000000008</v>
      </c>
    </row>
    <row r="38" spans="1:19" s="22" customFormat="1" ht="11.25">
      <c r="A38" s="23"/>
      <c r="B38" s="24"/>
      <c r="C38" s="24"/>
      <c r="D38" s="24"/>
      <c r="E38" s="25" t="s">
        <v>51</v>
      </c>
      <c r="F38" s="26" t="s">
        <v>52</v>
      </c>
      <c r="G38" s="27">
        <v>1</v>
      </c>
      <c r="H38" s="27">
        <v>1</v>
      </c>
      <c r="I38" s="27">
        <v>3</v>
      </c>
      <c r="J38" s="27">
        <v>4</v>
      </c>
      <c r="K38" s="27">
        <v>4</v>
      </c>
      <c r="L38" s="27">
        <v>5</v>
      </c>
      <c r="M38" s="27">
        <v>6</v>
      </c>
      <c r="N38" s="27">
        <v>7</v>
      </c>
      <c r="O38" s="27">
        <v>8</v>
      </c>
      <c r="P38" s="27">
        <v>9</v>
      </c>
      <c r="Q38" s="27" t="s">
        <v>53</v>
      </c>
      <c r="R38" s="27">
        <v>11</v>
      </c>
      <c r="S38" s="28">
        <v>7</v>
      </c>
    </row>
    <row r="39" spans="1:19" s="22" customFormat="1" ht="11.25">
      <c r="A39" s="23"/>
      <c r="B39" s="24"/>
      <c r="C39" s="24"/>
      <c r="D39" s="24"/>
      <c r="E39" s="25"/>
      <c r="F39" s="26" t="s">
        <v>49</v>
      </c>
      <c r="G39" s="31">
        <v>1</v>
      </c>
      <c r="H39" s="31">
        <v>2</v>
      </c>
      <c r="I39" s="31">
        <v>1</v>
      </c>
      <c r="J39" s="31">
        <v>2</v>
      </c>
      <c r="K39" s="31">
        <v>18</v>
      </c>
      <c r="L39" s="31">
        <v>17</v>
      </c>
      <c r="M39" s="31">
        <v>17</v>
      </c>
      <c r="N39" s="31">
        <v>18</v>
      </c>
      <c r="O39" s="31">
        <v>16</v>
      </c>
      <c r="P39" s="31">
        <v>16</v>
      </c>
      <c r="Q39" s="31">
        <v>15</v>
      </c>
      <c r="R39" s="31">
        <v>4</v>
      </c>
      <c r="S39" s="32">
        <v>18</v>
      </c>
    </row>
    <row r="40" spans="1:19" s="22" customFormat="1" ht="12.75" customHeight="1">
      <c r="A40" s="23"/>
      <c r="B40" s="24"/>
      <c r="C40" s="24" t="s">
        <v>56</v>
      </c>
      <c r="D40" s="25" t="s">
        <v>46</v>
      </c>
      <c r="E40" s="25"/>
      <c r="F40" s="25"/>
      <c r="G40" s="26">
        <v>1.1399999999999999</v>
      </c>
      <c r="H40" s="26">
        <v>0.95</v>
      </c>
      <c r="I40" s="26">
        <v>0.87</v>
      </c>
      <c r="J40" s="26">
        <v>0.88</v>
      </c>
      <c r="K40" s="26">
        <v>0.92</v>
      </c>
      <c r="L40" s="26">
        <v>0.65</v>
      </c>
      <c r="M40" s="26">
        <v>0.98</v>
      </c>
      <c r="N40" s="26">
        <v>0.06</v>
      </c>
      <c r="O40" s="26">
        <v>0.37</v>
      </c>
      <c r="P40" s="33">
        <v>0.8</v>
      </c>
      <c r="Q40" s="33">
        <v>0.88</v>
      </c>
      <c r="R40" s="33">
        <v>0.97</v>
      </c>
      <c r="S40" s="34">
        <v>0.06</v>
      </c>
    </row>
    <row r="41" spans="1:19" s="22" customFormat="1" ht="11.25">
      <c r="A41" s="23"/>
      <c r="B41" s="24"/>
      <c r="C41" s="24"/>
      <c r="D41" s="24" t="s">
        <v>47</v>
      </c>
      <c r="E41" s="26" t="s">
        <v>48</v>
      </c>
      <c r="F41" s="26" t="s">
        <v>49</v>
      </c>
      <c r="G41" s="27">
        <v>10</v>
      </c>
      <c r="H41" s="27">
        <v>25</v>
      </c>
      <c r="I41" s="27">
        <v>12</v>
      </c>
      <c r="J41" s="27">
        <v>9</v>
      </c>
      <c r="K41" s="27">
        <v>23</v>
      </c>
      <c r="L41" s="27">
        <v>22</v>
      </c>
      <c r="M41" s="27">
        <v>6</v>
      </c>
      <c r="N41" s="27">
        <v>20</v>
      </c>
      <c r="O41" s="27">
        <v>18</v>
      </c>
      <c r="P41" s="27">
        <v>18</v>
      </c>
      <c r="Q41" s="27">
        <v>16</v>
      </c>
      <c r="R41" s="27">
        <v>15</v>
      </c>
      <c r="S41" s="51">
        <v>8.1999999999999993</v>
      </c>
    </row>
    <row r="42" spans="1:19" s="22" customFormat="1" ht="11.25">
      <c r="A42" s="23"/>
      <c r="B42" s="24"/>
      <c r="C42" s="24"/>
      <c r="D42" s="24"/>
      <c r="E42" s="25" t="s">
        <v>51</v>
      </c>
      <c r="F42" s="26" t="s">
        <v>52</v>
      </c>
      <c r="G42" s="27">
        <v>12</v>
      </c>
      <c r="H42" s="27">
        <v>1</v>
      </c>
      <c r="I42" s="27">
        <v>2</v>
      </c>
      <c r="J42" s="27">
        <v>3</v>
      </c>
      <c r="K42" s="27">
        <v>4</v>
      </c>
      <c r="L42" s="27">
        <v>5</v>
      </c>
      <c r="M42" s="27">
        <v>6</v>
      </c>
      <c r="N42" s="27">
        <v>7</v>
      </c>
      <c r="O42" s="27">
        <v>8</v>
      </c>
      <c r="P42" s="27">
        <v>9</v>
      </c>
      <c r="Q42" s="27" t="s">
        <v>53</v>
      </c>
      <c r="R42" s="27">
        <v>10</v>
      </c>
      <c r="S42" s="28">
        <v>7</v>
      </c>
    </row>
    <row r="43" spans="1:19" s="22" customFormat="1" ht="11.25">
      <c r="A43" s="23"/>
      <c r="B43" s="24"/>
      <c r="C43" s="24"/>
      <c r="D43" s="24"/>
      <c r="E43" s="25"/>
      <c r="F43" s="26" t="s">
        <v>49</v>
      </c>
      <c r="G43" s="31">
        <v>10</v>
      </c>
      <c r="H43" s="31">
        <v>26</v>
      </c>
      <c r="I43" s="31">
        <v>12</v>
      </c>
      <c r="J43" s="31">
        <v>10</v>
      </c>
      <c r="K43" s="31">
        <v>25</v>
      </c>
      <c r="L43" s="31">
        <v>25</v>
      </c>
      <c r="M43" s="31">
        <v>10</v>
      </c>
      <c r="N43" s="31">
        <v>25</v>
      </c>
      <c r="O43" s="31">
        <v>25</v>
      </c>
      <c r="P43" s="31">
        <v>25</v>
      </c>
      <c r="Q43" s="31">
        <v>24</v>
      </c>
      <c r="R43" s="31">
        <v>23</v>
      </c>
      <c r="S43" s="32">
        <v>25</v>
      </c>
    </row>
    <row r="44" spans="1:19" s="22" customFormat="1" ht="12" thickBot="1">
      <c r="A44" s="52"/>
      <c r="B44" s="35"/>
      <c r="C44" s="36" t="s">
        <v>61</v>
      </c>
      <c r="D44" s="36"/>
      <c r="E44" s="36"/>
      <c r="F44" s="36"/>
      <c r="G44" s="27">
        <v>1.97</v>
      </c>
      <c r="H44" s="27">
        <v>1.77</v>
      </c>
      <c r="I44" s="37">
        <v>1.86</v>
      </c>
      <c r="J44" s="26">
        <v>1.92</v>
      </c>
      <c r="K44" s="27">
        <v>1.83</v>
      </c>
      <c r="L44" s="27">
        <v>1.74</v>
      </c>
      <c r="M44" s="37">
        <v>1.75</v>
      </c>
      <c r="N44" s="27">
        <v>1.55</v>
      </c>
      <c r="O44" s="27">
        <v>1.42</v>
      </c>
      <c r="P44" s="27">
        <v>1.89</v>
      </c>
      <c r="Q44" s="27">
        <v>1.88</v>
      </c>
      <c r="R44" s="27">
        <v>1.88</v>
      </c>
      <c r="S44" s="38">
        <v>1.79</v>
      </c>
    </row>
    <row r="45" spans="1:19" s="22" customFormat="1" ht="11.25">
      <c r="A45" s="17" t="s">
        <v>62</v>
      </c>
      <c r="B45" s="18" t="s">
        <v>63</v>
      </c>
      <c r="C45" s="18" t="s">
        <v>64</v>
      </c>
      <c r="D45" s="19" t="s">
        <v>65</v>
      </c>
      <c r="E45" s="19"/>
      <c r="F45" s="19"/>
      <c r="G45" s="53">
        <v>0.30208333333333331</v>
      </c>
      <c r="H45" s="53">
        <v>0.30902777777777779</v>
      </c>
      <c r="I45" s="53">
        <v>0.31597222222222221</v>
      </c>
      <c r="J45" s="53">
        <v>0.30208333333333331</v>
      </c>
      <c r="K45" s="53">
        <v>0.27083333333333331</v>
      </c>
      <c r="L45" s="53">
        <v>0.2673611111111111</v>
      </c>
      <c r="M45" s="53">
        <v>0.28472222222222221</v>
      </c>
      <c r="N45" s="53">
        <v>0.29166666666666669</v>
      </c>
      <c r="O45" s="53">
        <v>0.28125</v>
      </c>
      <c r="P45" s="53">
        <v>0.28472222222222221</v>
      </c>
      <c r="Q45" s="53">
        <v>0.28472222222222221</v>
      </c>
      <c r="R45" s="53">
        <v>0.27430555555555552</v>
      </c>
      <c r="S45" s="54">
        <v>0.31597222222222221</v>
      </c>
    </row>
    <row r="46" spans="1:19" s="22" customFormat="1" ht="11.25">
      <c r="A46" s="23"/>
      <c r="B46" s="24"/>
      <c r="C46" s="24"/>
      <c r="D46" s="24" t="s">
        <v>66</v>
      </c>
      <c r="E46" s="26" t="s">
        <v>67</v>
      </c>
      <c r="F46" s="26" t="s">
        <v>68</v>
      </c>
      <c r="G46" s="27">
        <v>11</v>
      </c>
      <c r="H46" s="27">
        <v>9</v>
      </c>
      <c r="I46" s="27">
        <v>10</v>
      </c>
      <c r="J46" s="27">
        <v>8</v>
      </c>
      <c r="K46" s="27">
        <v>8</v>
      </c>
      <c r="L46" s="27">
        <v>5</v>
      </c>
      <c r="M46" s="27">
        <v>8</v>
      </c>
      <c r="N46" s="27">
        <v>20</v>
      </c>
      <c r="O46" s="27">
        <v>19</v>
      </c>
      <c r="P46" s="27">
        <v>18</v>
      </c>
      <c r="Q46" s="27">
        <v>14</v>
      </c>
      <c r="R46" s="27">
        <v>13</v>
      </c>
      <c r="S46" s="39">
        <v>3.1</v>
      </c>
    </row>
    <row r="47" spans="1:19" s="22" customFormat="1" ht="11.25">
      <c r="A47" s="23"/>
      <c r="B47" s="24"/>
      <c r="C47" s="24"/>
      <c r="D47" s="24"/>
      <c r="E47" s="25" t="s">
        <v>69</v>
      </c>
      <c r="F47" s="26" t="s">
        <v>70</v>
      </c>
      <c r="G47" s="27">
        <v>12</v>
      </c>
      <c r="H47" s="27">
        <v>1</v>
      </c>
      <c r="I47" s="27">
        <v>2</v>
      </c>
      <c r="J47" s="27">
        <v>3</v>
      </c>
      <c r="K47" s="27">
        <v>4</v>
      </c>
      <c r="L47" s="27">
        <v>5</v>
      </c>
      <c r="M47" s="27">
        <v>6</v>
      </c>
      <c r="N47" s="27">
        <v>7</v>
      </c>
      <c r="O47" s="27">
        <v>8</v>
      </c>
      <c r="P47" s="27">
        <v>9</v>
      </c>
      <c r="Q47" s="27" t="s">
        <v>71</v>
      </c>
      <c r="R47" s="27">
        <v>10</v>
      </c>
      <c r="S47" s="28">
        <v>2</v>
      </c>
    </row>
    <row r="48" spans="1:19" s="22" customFormat="1" ht="11.25">
      <c r="A48" s="23"/>
      <c r="B48" s="24"/>
      <c r="C48" s="24"/>
      <c r="D48" s="24"/>
      <c r="E48" s="25"/>
      <c r="F48" s="26" t="s">
        <v>68</v>
      </c>
      <c r="G48" s="31">
        <v>11</v>
      </c>
      <c r="H48" s="31">
        <v>10</v>
      </c>
      <c r="I48" s="31">
        <v>10</v>
      </c>
      <c r="J48" s="31">
        <v>9</v>
      </c>
      <c r="K48" s="31">
        <v>10</v>
      </c>
      <c r="L48" s="31">
        <v>8</v>
      </c>
      <c r="M48" s="31">
        <v>12</v>
      </c>
      <c r="N48" s="31">
        <v>25</v>
      </c>
      <c r="O48" s="31">
        <v>26</v>
      </c>
      <c r="P48" s="31">
        <v>25</v>
      </c>
      <c r="Q48" s="31">
        <v>22</v>
      </c>
      <c r="R48" s="31">
        <v>22</v>
      </c>
      <c r="S48" s="55">
        <v>10</v>
      </c>
    </row>
    <row r="49" spans="1:19" s="22" customFormat="1" ht="11.25">
      <c r="A49" s="23"/>
      <c r="B49" s="24"/>
      <c r="C49" s="24" t="s">
        <v>72</v>
      </c>
      <c r="D49" s="25" t="s">
        <v>73</v>
      </c>
      <c r="E49" s="25"/>
      <c r="F49" s="25"/>
      <c r="G49" s="56">
        <v>0.19097222222222221</v>
      </c>
      <c r="H49" s="56">
        <v>0.15972222222222224</v>
      </c>
      <c r="I49" s="56">
        <v>0.13541666666666666</v>
      </c>
      <c r="J49" s="56">
        <v>0.19791666666666666</v>
      </c>
      <c r="K49" s="56">
        <v>0.19097222222222221</v>
      </c>
      <c r="L49" s="56">
        <v>0.19444444444444445</v>
      </c>
      <c r="M49" s="56">
        <v>0.17361111111111113</v>
      </c>
      <c r="N49" s="56">
        <v>0.17361111111111113</v>
      </c>
      <c r="O49" s="56">
        <v>0.1875</v>
      </c>
      <c r="P49" s="56">
        <v>0.19791666666666666</v>
      </c>
      <c r="Q49" s="56">
        <v>0.1875</v>
      </c>
      <c r="R49" s="56">
        <v>0.19444444444444445</v>
      </c>
      <c r="S49" s="57">
        <v>0.13541666666666666</v>
      </c>
    </row>
    <row r="50" spans="1:19" s="22" customFormat="1" ht="11.25">
      <c r="A50" s="23"/>
      <c r="B50" s="24"/>
      <c r="C50" s="24"/>
      <c r="D50" s="24" t="s">
        <v>74</v>
      </c>
      <c r="E50" s="26" t="s">
        <v>75</v>
      </c>
      <c r="F50" s="26" t="s">
        <v>76</v>
      </c>
      <c r="G50" s="27">
        <v>12</v>
      </c>
      <c r="H50" s="27">
        <v>10</v>
      </c>
      <c r="I50" s="27">
        <v>9</v>
      </c>
      <c r="J50" s="27" t="s">
        <v>77</v>
      </c>
      <c r="K50" s="27">
        <v>5</v>
      </c>
      <c r="L50" s="27">
        <v>28</v>
      </c>
      <c r="M50" s="27">
        <v>19</v>
      </c>
      <c r="N50" s="27">
        <v>21</v>
      </c>
      <c r="O50" s="27">
        <v>19</v>
      </c>
      <c r="P50" s="27" t="s">
        <v>78</v>
      </c>
      <c r="Q50" s="27">
        <v>30</v>
      </c>
      <c r="R50" s="27">
        <v>14</v>
      </c>
      <c r="S50" s="28">
        <v>3.9</v>
      </c>
    </row>
    <row r="51" spans="1:19" s="22" customFormat="1" ht="11.25">
      <c r="A51" s="23"/>
      <c r="B51" s="24"/>
      <c r="C51" s="24"/>
      <c r="D51" s="24"/>
      <c r="E51" s="25" t="s">
        <v>79</v>
      </c>
      <c r="F51" s="26" t="s">
        <v>80</v>
      </c>
      <c r="G51" s="27">
        <v>12</v>
      </c>
      <c r="H51" s="27">
        <v>1</v>
      </c>
      <c r="I51" s="27">
        <v>2</v>
      </c>
      <c r="J51" s="27">
        <v>3</v>
      </c>
      <c r="K51" s="27">
        <v>4</v>
      </c>
      <c r="L51" s="27">
        <v>6</v>
      </c>
      <c r="M51" s="27">
        <v>6</v>
      </c>
      <c r="N51" s="27">
        <v>7</v>
      </c>
      <c r="O51" s="27">
        <v>8</v>
      </c>
      <c r="P51" s="27" t="s">
        <v>81</v>
      </c>
      <c r="Q51" s="27">
        <v>10</v>
      </c>
      <c r="R51" s="27">
        <v>10</v>
      </c>
      <c r="S51" s="28">
        <v>2</v>
      </c>
    </row>
    <row r="52" spans="1:19" s="22" customFormat="1" ht="11.25">
      <c r="A52" s="23"/>
      <c r="B52" s="24"/>
      <c r="C52" s="24"/>
      <c r="D52" s="24"/>
      <c r="E52" s="25"/>
      <c r="F52" s="26" t="s">
        <v>76</v>
      </c>
      <c r="G52" s="31">
        <v>12</v>
      </c>
      <c r="H52" s="31">
        <v>11</v>
      </c>
      <c r="I52" s="31">
        <v>9</v>
      </c>
      <c r="J52" s="31" t="s">
        <v>82</v>
      </c>
      <c r="K52" s="31">
        <v>7</v>
      </c>
      <c r="L52" s="31">
        <v>2</v>
      </c>
      <c r="M52" s="31">
        <v>23</v>
      </c>
      <c r="N52" s="31">
        <v>26</v>
      </c>
      <c r="O52" s="31">
        <v>26</v>
      </c>
      <c r="P52" s="31" t="s">
        <v>83</v>
      </c>
      <c r="Q52" s="31">
        <v>9</v>
      </c>
      <c r="R52" s="31">
        <v>23</v>
      </c>
      <c r="S52" s="32">
        <v>9</v>
      </c>
    </row>
    <row r="53" spans="1:19" s="22" customFormat="1" ht="12" thickBot="1">
      <c r="A53" s="23"/>
      <c r="B53" s="35"/>
      <c r="C53" s="36" t="s">
        <v>84</v>
      </c>
      <c r="D53" s="36"/>
      <c r="E53" s="36"/>
      <c r="F53" s="36"/>
      <c r="G53" s="58">
        <v>0.23819444444444446</v>
      </c>
      <c r="H53" s="59">
        <v>0.23749999999999999</v>
      </c>
      <c r="I53" s="59">
        <v>0.23541666666666669</v>
      </c>
      <c r="J53" s="59">
        <v>0.23749999999999999</v>
      </c>
      <c r="K53" s="59">
        <v>0.23472222222222219</v>
      </c>
      <c r="L53" s="59">
        <v>0.23472222222222219</v>
      </c>
      <c r="M53" s="59">
        <v>0.22916666666666666</v>
      </c>
      <c r="N53" s="59">
        <v>0.23055555555555554</v>
      </c>
      <c r="O53" s="60">
        <v>0.22847222222222222</v>
      </c>
      <c r="P53" s="59">
        <v>0.23541666666666669</v>
      </c>
      <c r="Q53" s="59">
        <v>0.23472222222222219</v>
      </c>
      <c r="R53" s="59">
        <v>0.23472222222222219</v>
      </c>
      <c r="S53" s="61">
        <v>0.23402777777777781</v>
      </c>
    </row>
    <row r="54" spans="1:19" s="22" customFormat="1" ht="12.75" customHeight="1">
      <c r="A54" s="23"/>
      <c r="B54" s="18" t="s">
        <v>85</v>
      </c>
      <c r="C54" s="18" t="s">
        <v>86</v>
      </c>
      <c r="D54" s="19" t="s">
        <v>73</v>
      </c>
      <c r="E54" s="19"/>
      <c r="F54" s="19"/>
      <c r="G54" s="53">
        <v>0.31597222222222221</v>
      </c>
      <c r="H54" s="53">
        <v>0.32291666666666669</v>
      </c>
      <c r="I54" s="53">
        <v>0.3298611111111111</v>
      </c>
      <c r="J54" s="53">
        <v>0.3298611111111111</v>
      </c>
      <c r="K54" s="53">
        <v>0.30555555555555552</v>
      </c>
      <c r="L54" s="53">
        <v>0.3125</v>
      </c>
      <c r="M54" s="53">
        <v>0.35416666666666669</v>
      </c>
      <c r="N54" s="53">
        <v>0.34027777777777773</v>
      </c>
      <c r="O54" s="53">
        <v>0.33680555555555558</v>
      </c>
      <c r="P54" s="53">
        <v>0.30902777777777779</v>
      </c>
      <c r="Q54" s="53">
        <v>0.31944444444444448</v>
      </c>
      <c r="R54" s="53">
        <v>0.31597222222222221</v>
      </c>
      <c r="S54" s="54">
        <v>0.35416666666666669</v>
      </c>
    </row>
    <row r="55" spans="1:19" s="22" customFormat="1" ht="12" customHeight="1">
      <c r="A55" s="23"/>
      <c r="B55" s="24"/>
      <c r="C55" s="24"/>
      <c r="D55" s="24" t="s">
        <v>74</v>
      </c>
      <c r="E55" s="26" t="s">
        <v>75</v>
      </c>
      <c r="F55" s="26" t="s">
        <v>76</v>
      </c>
      <c r="G55" s="27">
        <v>12</v>
      </c>
      <c r="H55" s="27">
        <v>10</v>
      </c>
      <c r="I55" s="27">
        <v>9</v>
      </c>
      <c r="J55" s="27">
        <v>25</v>
      </c>
      <c r="K55" s="27" t="s">
        <v>87</v>
      </c>
      <c r="L55" s="27">
        <v>23</v>
      </c>
      <c r="M55" s="27">
        <v>7</v>
      </c>
      <c r="N55" s="27">
        <v>21</v>
      </c>
      <c r="O55" s="27">
        <v>19</v>
      </c>
      <c r="P55" s="27">
        <v>18</v>
      </c>
      <c r="Q55" s="27">
        <v>13</v>
      </c>
      <c r="R55" s="27">
        <v>2</v>
      </c>
      <c r="S55" s="28">
        <v>7.7</v>
      </c>
    </row>
    <row r="56" spans="1:19" s="22" customFormat="1" ht="11.25">
      <c r="A56" s="23"/>
      <c r="B56" s="24"/>
      <c r="C56" s="24"/>
      <c r="D56" s="24"/>
      <c r="E56" s="25" t="s">
        <v>79</v>
      </c>
      <c r="F56" s="26" t="s">
        <v>80</v>
      </c>
      <c r="G56" s="27">
        <v>12</v>
      </c>
      <c r="H56" s="27">
        <v>1</v>
      </c>
      <c r="I56" s="27">
        <v>2</v>
      </c>
      <c r="J56" s="27">
        <v>3</v>
      </c>
      <c r="K56" s="27">
        <v>4</v>
      </c>
      <c r="L56" s="27">
        <v>5</v>
      </c>
      <c r="M56" s="27">
        <v>6</v>
      </c>
      <c r="N56" s="27">
        <v>7</v>
      </c>
      <c r="O56" s="27">
        <v>8</v>
      </c>
      <c r="P56" s="27">
        <v>9</v>
      </c>
      <c r="Q56" s="27" t="s">
        <v>88</v>
      </c>
      <c r="R56" s="27">
        <v>10</v>
      </c>
      <c r="S56" s="28">
        <v>6</v>
      </c>
    </row>
    <row r="57" spans="1:19" s="22" customFormat="1" ht="11.25">
      <c r="A57" s="23"/>
      <c r="B57" s="24"/>
      <c r="C57" s="24"/>
      <c r="D57" s="24"/>
      <c r="E57" s="25"/>
      <c r="F57" s="26" t="s">
        <v>76</v>
      </c>
      <c r="G57" s="31">
        <v>12</v>
      </c>
      <c r="H57" s="31">
        <v>11</v>
      </c>
      <c r="I57" s="31">
        <v>9</v>
      </c>
      <c r="J57" s="31">
        <v>26</v>
      </c>
      <c r="K57" s="31" t="s">
        <v>89</v>
      </c>
      <c r="L57" s="31">
        <v>26</v>
      </c>
      <c r="M57" s="31">
        <v>11</v>
      </c>
      <c r="N57" s="31">
        <v>26</v>
      </c>
      <c r="O57" s="31">
        <v>26</v>
      </c>
      <c r="P57" s="31">
        <v>25</v>
      </c>
      <c r="Q57" s="31">
        <v>21</v>
      </c>
      <c r="R57" s="31">
        <v>11</v>
      </c>
      <c r="S57" s="32">
        <v>11</v>
      </c>
    </row>
    <row r="58" spans="1:19" s="22" customFormat="1" ht="12.75" customHeight="1">
      <c r="A58" s="23"/>
      <c r="B58" s="24"/>
      <c r="C58" s="24" t="s">
        <v>72</v>
      </c>
      <c r="D58" s="25" t="s">
        <v>73</v>
      </c>
      <c r="E58" s="25"/>
      <c r="F58" s="25"/>
      <c r="G58" s="56">
        <v>0.24652777777777779</v>
      </c>
      <c r="H58" s="56">
        <v>0.23263888888888887</v>
      </c>
      <c r="I58" s="56">
        <v>0.24305555555555555</v>
      </c>
      <c r="J58" s="56">
        <v>0.23958333333333334</v>
      </c>
      <c r="K58" s="56">
        <v>0.24305555555555555</v>
      </c>
      <c r="L58" s="56">
        <v>0.24652777777777779</v>
      </c>
      <c r="M58" s="56">
        <v>0.24305555555555555</v>
      </c>
      <c r="N58" s="56">
        <v>0.16666666666666666</v>
      </c>
      <c r="O58" s="56">
        <v>0.25</v>
      </c>
      <c r="P58" s="56">
        <v>0.22916666666666666</v>
      </c>
      <c r="Q58" s="56">
        <v>0.22916666666666666</v>
      </c>
      <c r="R58" s="56">
        <v>0.22222222222222221</v>
      </c>
      <c r="S58" s="57">
        <v>0.16666666666666666</v>
      </c>
    </row>
    <row r="59" spans="1:19" s="22" customFormat="1" ht="12" customHeight="1">
      <c r="A59" s="23"/>
      <c r="B59" s="24"/>
      <c r="C59" s="24"/>
      <c r="D59" s="24" t="s">
        <v>74</v>
      </c>
      <c r="E59" s="26" t="s">
        <v>75</v>
      </c>
      <c r="F59" s="26" t="s">
        <v>76</v>
      </c>
      <c r="G59" s="27">
        <v>10</v>
      </c>
      <c r="H59" s="27">
        <v>8</v>
      </c>
      <c r="I59" s="27">
        <v>13</v>
      </c>
      <c r="J59" s="27">
        <v>7</v>
      </c>
      <c r="K59" s="27">
        <v>8</v>
      </c>
      <c r="L59" s="27">
        <v>7</v>
      </c>
      <c r="M59" s="27">
        <v>7</v>
      </c>
      <c r="N59" s="27">
        <v>20</v>
      </c>
      <c r="O59" s="27">
        <v>18</v>
      </c>
      <c r="P59" s="27">
        <v>18</v>
      </c>
      <c r="Q59" s="27" t="s">
        <v>90</v>
      </c>
      <c r="R59" s="27">
        <v>15</v>
      </c>
      <c r="S59" s="39">
        <v>8.1999999999999993</v>
      </c>
    </row>
    <row r="60" spans="1:19" s="22" customFormat="1" ht="11.25">
      <c r="A60" s="23"/>
      <c r="B60" s="24"/>
      <c r="C60" s="24"/>
      <c r="D60" s="24"/>
      <c r="E60" s="25" t="s">
        <v>79</v>
      </c>
      <c r="F60" s="26" t="s">
        <v>80</v>
      </c>
      <c r="G60" s="27">
        <v>12</v>
      </c>
      <c r="H60" s="27">
        <v>1</v>
      </c>
      <c r="I60" s="27">
        <v>2</v>
      </c>
      <c r="J60" s="27">
        <v>3</v>
      </c>
      <c r="K60" s="27">
        <v>4</v>
      </c>
      <c r="L60" s="27">
        <v>5</v>
      </c>
      <c r="M60" s="27">
        <v>6</v>
      </c>
      <c r="N60" s="27">
        <v>7</v>
      </c>
      <c r="O60" s="27">
        <v>8</v>
      </c>
      <c r="P60" s="27">
        <v>9</v>
      </c>
      <c r="Q60" s="27" t="s">
        <v>88</v>
      </c>
      <c r="R60" s="27">
        <v>10</v>
      </c>
      <c r="S60" s="28">
        <v>7</v>
      </c>
    </row>
    <row r="61" spans="1:19" s="22" customFormat="1" ht="11.25">
      <c r="A61" s="23"/>
      <c r="B61" s="24"/>
      <c r="C61" s="24"/>
      <c r="D61" s="24"/>
      <c r="E61" s="25"/>
      <c r="F61" s="26" t="s">
        <v>76</v>
      </c>
      <c r="G61" s="31">
        <v>10</v>
      </c>
      <c r="H61" s="31">
        <v>9</v>
      </c>
      <c r="I61" s="31">
        <v>13</v>
      </c>
      <c r="J61" s="31">
        <v>8</v>
      </c>
      <c r="K61" s="31">
        <v>10</v>
      </c>
      <c r="L61" s="31">
        <v>10</v>
      </c>
      <c r="M61" s="31">
        <v>11</v>
      </c>
      <c r="N61" s="31">
        <v>25</v>
      </c>
      <c r="O61" s="31">
        <v>25</v>
      </c>
      <c r="P61" s="31">
        <v>25</v>
      </c>
      <c r="Q61" s="31" t="s">
        <v>91</v>
      </c>
      <c r="R61" s="31">
        <v>24</v>
      </c>
      <c r="S61" s="32">
        <v>25</v>
      </c>
    </row>
    <row r="62" spans="1:19" s="22" customFormat="1" ht="12" thickBot="1">
      <c r="A62" s="40"/>
      <c r="B62" s="41"/>
      <c r="C62" s="42" t="s">
        <v>84</v>
      </c>
      <c r="D62" s="42"/>
      <c r="E62" s="42"/>
      <c r="F62" s="42"/>
      <c r="G62" s="58">
        <v>0.27986111111111112</v>
      </c>
      <c r="H62" s="58">
        <v>0.28055555555555556</v>
      </c>
      <c r="I62" s="58">
        <v>0.28194444444444444</v>
      </c>
      <c r="J62" s="58">
        <v>0.27986111111111112</v>
      </c>
      <c r="K62" s="58">
        <v>0.28263888888888888</v>
      </c>
      <c r="L62" s="58">
        <v>0.28263888888888888</v>
      </c>
      <c r="M62" s="58">
        <v>0.28749999999999998</v>
      </c>
      <c r="N62" s="58">
        <v>0.28611111111111115</v>
      </c>
      <c r="O62" s="58">
        <v>0.28958333333333336</v>
      </c>
      <c r="P62" s="58">
        <v>0.28333333333333333</v>
      </c>
      <c r="Q62" s="58">
        <v>0.28333333333333333</v>
      </c>
      <c r="R62" s="58">
        <v>0.28333333333333333</v>
      </c>
      <c r="S62" s="61">
        <v>0.28333333333333333</v>
      </c>
    </row>
    <row r="63" spans="1:19" s="22" customFormat="1" ht="18" customHeight="1" thickBot="1">
      <c r="A63" s="62" t="s">
        <v>92</v>
      </c>
      <c r="B63" s="63"/>
      <c r="C63" s="63"/>
      <c r="D63" s="63"/>
      <c r="E63" s="63"/>
      <c r="F63" s="63"/>
      <c r="G63" s="64">
        <v>0.22</v>
      </c>
      <c r="H63" s="64">
        <v>0.49</v>
      </c>
      <c r="I63" s="64">
        <v>0.38</v>
      </c>
      <c r="J63" s="64">
        <v>0.39</v>
      </c>
      <c r="K63" s="64">
        <v>0.45</v>
      </c>
      <c r="L63" s="64">
        <v>0.6</v>
      </c>
      <c r="M63" s="64">
        <v>0.59</v>
      </c>
      <c r="N63" s="64">
        <v>0.89</v>
      </c>
      <c r="O63" s="64">
        <v>0.93</v>
      </c>
      <c r="P63" s="64">
        <v>0.71</v>
      </c>
      <c r="Q63" s="64">
        <v>0.47</v>
      </c>
      <c r="R63" s="64">
        <v>0.34</v>
      </c>
      <c r="S63" s="65">
        <v>0.54</v>
      </c>
    </row>
    <row r="64" spans="1:19" s="22" customFormat="1" ht="11.25">
      <c r="A64" s="66" t="s">
        <v>93</v>
      </c>
      <c r="B64" s="19"/>
      <c r="C64" s="19"/>
      <c r="D64" s="19"/>
      <c r="E64" s="19"/>
      <c r="F64" s="19"/>
      <c r="G64" s="67" t="s">
        <v>94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9"/>
    </row>
    <row r="65" spans="1:19" s="22" customFormat="1" ht="12" thickBot="1">
      <c r="A65" s="70"/>
      <c r="B65" s="42"/>
      <c r="C65" s="42"/>
      <c r="D65" s="42"/>
      <c r="E65" s="42"/>
      <c r="F65" s="42"/>
      <c r="G65" s="71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3"/>
    </row>
    <row r="66" spans="1:19" s="6" customFormat="1" ht="18" customHeight="1">
      <c r="G66" s="6" t="s">
        <v>95</v>
      </c>
      <c r="H66" s="6" t="s">
        <v>96</v>
      </c>
      <c r="J66" s="6" t="s">
        <v>97</v>
      </c>
      <c r="K66" s="6" t="s">
        <v>96</v>
      </c>
      <c r="M66" s="6" t="s">
        <v>98</v>
      </c>
      <c r="N66" s="6" t="s">
        <v>99</v>
      </c>
    </row>
    <row r="67" spans="1:19" s="6" customFormat="1" ht="12"/>
    <row r="68" spans="1:19" s="6" customFormat="1" ht="12"/>
    <row r="69" spans="1:19" s="6" customFormat="1" ht="12"/>
    <row r="70" spans="1:19" s="6" customFormat="1" ht="12"/>
    <row r="71" spans="1:19" s="6" customFormat="1" ht="12"/>
    <row r="72" spans="1:19" s="6" customFormat="1" ht="12"/>
    <row r="73" spans="1:19" s="6" customFormat="1" ht="12"/>
    <row r="74" spans="1:19" s="6" customFormat="1" ht="12"/>
    <row r="75" spans="1:19" s="6" customFormat="1" ht="12"/>
    <row r="76" spans="1:19" s="6" customFormat="1" ht="12"/>
    <row r="77" spans="1:19" s="6" customFormat="1" ht="12"/>
    <row r="78" spans="1:19" s="6" customFormat="1" ht="12"/>
    <row r="79" spans="1:19" s="6" customFormat="1" ht="12"/>
    <row r="80" spans="1:19" s="6" customFormat="1" ht="12"/>
    <row r="81" s="6" customFormat="1" ht="12"/>
    <row r="82" s="6" customFormat="1" ht="12"/>
    <row r="83" s="6" customFormat="1" ht="12"/>
    <row r="84" s="6" customFormat="1" ht="12"/>
    <row r="85" s="6" customFormat="1" ht="12"/>
    <row r="86" s="6" customFormat="1" ht="12"/>
    <row r="87" s="6" customFormat="1" ht="12"/>
    <row r="88" s="6" customFormat="1" ht="12"/>
    <row r="89" s="6" customFormat="1" ht="12"/>
    <row r="90" s="6" customFormat="1" ht="12"/>
    <row r="91" s="6" customFormat="1" ht="12"/>
    <row r="92" s="6" customFormat="1" ht="12"/>
    <row r="93" s="6" customFormat="1" ht="12"/>
    <row r="94" s="6" customFormat="1" ht="12"/>
    <row r="95" s="6" customFormat="1" ht="12"/>
    <row r="96" s="6" customFormat="1" ht="12"/>
    <row r="97" s="6" customFormat="1" ht="12"/>
    <row r="98" s="6" customFormat="1" ht="12"/>
    <row r="99" s="6" customFormat="1" ht="12"/>
    <row r="100" s="6" customFormat="1" ht="12"/>
    <row r="101" s="6" customFormat="1" ht="12"/>
    <row r="102" s="6" customFormat="1" ht="12"/>
    <row r="103" s="6" customFormat="1" ht="12"/>
    <row r="104" s="6" customFormat="1" ht="12"/>
    <row r="105" s="6" customFormat="1" ht="12"/>
    <row r="106" s="6" customFormat="1" ht="12"/>
    <row r="107" s="6" customFormat="1" ht="12"/>
    <row r="108" s="6" customFormat="1" ht="12"/>
    <row r="109" s="6" customFormat="1" ht="12"/>
    <row r="110" s="6" customFormat="1" ht="12"/>
    <row r="111" s="6" customFormat="1" ht="12"/>
    <row r="112" s="6" customFormat="1" ht="12"/>
    <row r="113" s="6" customFormat="1" ht="12"/>
    <row r="114" s="6" customFormat="1" ht="12"/>
    <row r="115" s="6" customFormat="1" ht="12"/>
    <row r="116" s="6" customFormat="1" ht="12"/>
    <row r="117" s="6" customFormat="1" ht="12"/>
    <row r="118" s="6" customFormat="1" ht="12"/>
    <row r="119" s="6" customFormat="1" ht="12"/>
    <row r="120" s="6" customFormat="1" ht="12"/>
    <row r="121" s="6" customFormat="1" ht="12"/>
    <row r="122" s="6" customFormat="1" ht="12"/>
    <row r="123" s="6" customFormat="1" ht="12"/>
    <row r="124" s="6" customFormat="1" ht="12"/>
    <row r="125" s="6" customFormat="1" ht="12"/>
    <row r="126" s="6" customFormat="1" ht="12"/>
    <row r="127" s="6" customFormat="1" ht="12"/>
    <row r="128" s="6" customFormat="1" ht="12"/>
    <row r="129" s="6" customFormat="1" ht="12"/>
    <row r="130" s="6" customFormat="1" ht="12"/>
    <row r="131" s="6" customFormat="1" ht="12"/>
    <row r="132" s="6" customFormat="1" ht="12"/>
    <row r="133" s="6" customFormat="1" ht="12"/>
    <row r="134" s="6" customFormat="1" ht="12"/>
    <row r="135" s="6" customFormat="1" ht="12"/>
    <row r="136" s="6" customFormat="1" ht="12"/>
    <row r="137" s="6" customFormat="1" ht="12"/>
    <row r="138" s="6" customFormat="1" ht="12"/>
    <row r="139" s="6" customFormat="1" ht="12"/>
    <row r="140" s="6" customFormat="1" ht="12"/>
    <row r="141" s="6" customFormat="1" ht="12"/>
    <row r="142" s="6" customFormat="1" ht="12"/>
    <row r="143" s="6" customFormat="1" ht="12"/>
    <row r="144" s="6" customFormat="1" ht="12"/>
    <row r="145" s="6" customFormat="1" ht="12"/>
    <row r="146" s="6" customFormat="1" ht="12"/>
    <row r="147" s="6" customFormat="1" ht="12"/>
    <row r="148" s="6" customFormat="1" ht="12"/>
    <row r="149" s="6" customFormat="1" ht="12"/>
    <row r="150" s="6" customFormat="1" ht="12"/>
    <row r="151" s="6" customFormat="1" ht="12"/>
    <row r="152" s="6" customFormat="1" ht="12"/>
    <row r="153" s="6" customFormat="1" ht="12"/>
    <row r="154" s="6" customFormat="1" ht="12"/>
    <row r="155" s="6" customFormat="1" ht="12"/>
    <row r="156" s="6" customFormat="1" ht="12"/>
    <row r="157" s="6" customFormat="1" ht="12"/>
    <row r="158" s="6" customFormat="1" ht="12"/>
    <row r="159" s="6" customFormat="1" ht="12"/>
    <row r="160" s="6" customFormat="1" ht="12"/>
    <row r="161" s="6" customFormat="1" ht="12"/>
    <row r="162" s="6" customFormat="1" ht="12"/>
    <row r="163" s="6" customFormat="1" ht="12"/>
    <row r="164" s="6" customFormat="1" ht="12"/>
    <row r="165" s="6" customFormat="1" ht="12"/>
    <row r="166" s="6" customFormat="1" ht="12"/>
    <row r="167" s="6" customFormat="1" ht="12"/>
    <row r="168" s="6" customFormat="1" ht="12"/>
    <row r="169" s="6" customFormat="1" ht="12"/>
    <row r="170" s="6" customFormat="1" ht="12"/>
    <row r="171" s="6" customFormat="1" ht="12"/>
    <row r="172" s="6" customFormat="1" ht="12"/>
    <row r="173" s="6" customFormat="1" ht="12"/>
    <row r="174" s="6" customFormat="1" ht="12"/>
    <row r="175" s="6" customFormat="1" ht="12"/>
    <row r="176" s="6" customFormat="1" ht="12"/>
    <row r="177" s="6" customFormat="1" ht="12"/>
    <row r="178" s="6" customFormat="1" ht="12"/>
    <row r="179" s="6" customFormat="1" ht="12"/>
    <row r="180" s="6" customFormat="1" ht="12"/>
    <row r="181" s="6" customFormat="1" ht="12"/>
    <row r="182" s="6" customFormat="1" ht="12"/>
    <row r="183" s="6" customFormat="1" ht="12"/>
    <row r="184" s="6" customFormat="1" ht="12"/>
    <row r="185" s="6" customFormat="1" ht="12"/>
    <row r="186" s="6" customFormat="1" ht="12"/>
    <row r="187" s="6" customFormat="1" ht="12"/>
    <row r="188" s="6" customFormat="1" ht="12"/>
    <row r="189" s="6" customFormat="1" ht="12"/>
    <row r="190" s="6" customFormat="1" ht="12"/>
    <row r="191" s="6" customFormat="1" ht="12"/>
    <row r="192" s="6" customFormat="1" ht="12"/>
    <row r="193" s="6" customFormat="1" ht="12"/>
    <row r="194" s="6" customFormat="1" ht="12"/>
    <row r="195" s="6" customFormat="1" ht="12"/>
    <row r="196" s="6" customFormat="1" ht="12"/>
    <row r="197" s="6" customFormat="1" ht="12"/>
    <row r="198" s="6" customFormat="1" ht="12"/>
    <row r="199" s="6" customFormat="1" ht="12"/>
    <row r="200" s="6" customFormat="1" ht="12"/>
    <row r="201" s="6" customFormat="1" ht="12"/>
    <row r="202" s="6" customFormat="1" ht="12"/>
    <row r="203" s="6" customFormat="1" ht="12"/>
    <row r="204" s="6" customFormat="1" ht="12"/>
    <row r="205" s="6" customFormat="1" ht="12"/>
    <row r="206" s="6" customFormat="1" ht="12"/>
    <row r="207" s="6" customFormat="1" ht="12"/>
    <row r="208" s="6" customFormat="1" ht="12"/>
    <row r="209" s="6" customFormat="1" ht="12"/>
    <row r="210" s="6" customFormat="1" ht="12"/>
    <row r="211" s="6" customFormat="1" ht="12"/>
    <row r="212" s="6" customFormat="1" ht="12"/>
    <row r="213" s="6" customFormat="1" ht="12"/>
    <row r="214" s="6" customFormat="1" ht="12"/>
    <row r="215" s="6" customFormat="1" ht="12"/>
    <row r="216" s="6" customFormat="1" ht="12"/>
    <row r="217" s="6" customFormat="1" ht="12"/>
    <row r="218" s="6" customFormat="1" ht="12"/>
    <row r="219" s="6" customFormat="1" ht="12"/>
    <row r="220" s="6" customFormat="1" ht="12"/>
    <row r="221" s="6" customFormat="1" ht="12"/>
    <row r="222" s="6" customFormat="1" ht="12"/>
    <row r="223" s="6" customFormat="1" ht="12"/>
    <row r="224" s="6" customFormat="1" ht="12"/>
    <row r="225" s="6" customFormat="1" ht="12"/>
    <row r="226" s="6" customFormat="1" ht="12"/>
    <row r="227" s="6" customFormat="1" ht="12"/>
    <row r="228" s="6" customFormat="1" ht="12"/>
    <row r="229" s="6" customFormat="1" ht="12"/>
    <row r="230" s="6" customFormat="1" ht="12"/>
    <row r="231" s="6" customFormat="1" ht="12"/>
    <row r="232" s="6" customFormat="1" ht="12"/>
    <row r="233" s="6" customFormat="1" ht="12"/>
    <row r="234" s="6" customFormat="1" ht="12"/>
    <row r="235" s="6" customFormat="1" ht="12"/>
    <row r="236" s="6" customFormat="1" ht="12"/>
    <row r="237" s="6" customFormat="1" ht="12"/>
    <row r="238" s="6" customFormat="1" ht="12"/>
    <row r="239" s="6" customFormat="1" ht="12"/>
    <row r="240" s="6" customFormat="1" ht="12"/>
    <row r="241" s="6" customFormat="1" ht="12"/>
    <row r="242" s="6" customFormat="1" ht="12"/>
    <row r="243" s="6" customFormat="1" ht="12"/>
    <row r="244" s="6" customFormat="1" ht="12"/>
    <row r="245" s="6" customFormat="1" ht="12"/>
    <row r="246" s="6" customFormat="1" ht="12"/>
    <row r="247" s="6" customFormat="1" ht="12"/>
    <row r="248" s="6" customFormat="1" ht="12"/>
    <row r="249" s="6" customFormat="1" ht="12"/>
    <row r="250" s="6" customFormat="1" ht="12"/>
    <row r="251" s="6" customFormat="1" ht="12"/>
    <row r="252" s="6" customFormat="1" ht="12"/>
    <row r="253" s="6" customFormat="1" ht="12"/>
    <row r="254" s="6" customFormat="1" ht="12"/>
    <row r="255" s="6" customFormat="1" ht="12"/>
    <row r="256" s="6" customFormat="1" ht="12"/>
    <row r="257" s="6" customFormat="1" ht="12"/>
    <row r="258" s="6" customFormat="1" ht="12"/>
    <row r="259" s="6" customFormat="1" ht="12"/>
    <row r="260" s="6" customFormat="1" ht="12"/>
    <row r="261" s="6" customFormat="1" ht="12"/>
    <row r="262" s="6" customFormat="1" ht="12"/>
    <row r="263" s="6" customFormat="1" ht="12"/>
    <row r="264" s="6" customFormat="1" ht="12"/>
    <row r="265" s="6" customFormat="1" ht="12"/>
    <row r="266" s="6" customFormat="1" ht="12"/>
    <row r="267" s="6" customFormat="1" ht="12"/>
    <row r="268" s="6" customFormat="1" ht="12"/>
    <row r="269" s="6" customFormat="1" ht="12"/>
    <row r="270" s="6" customFormat="1" ht="12"/>
    <row r="271" s="6" customFormat="1" ht="12"/>
    <row r="272" s="6" customFormat="1" ht="12"/>
    <row r="273" s="6" customFormat="1" ht="12"/>
    <row r="274" s="6" customFormat="1" ht="12"/>
    <row r="275" s="6" customFormat="1" ht="12"/>
    <row r="276" s="6" customFormat="1" ht="12"/>
    <row r="277" s="6" customFormat="1" ht="12"/>
    <row r="278" s="6" customFormat="1" ht="12"/>
    <row r="279" s="6" customFormat="1" ht="12"/>
    <row r="280" s="6" customFormat="1" ht="12"/>
    <row r="281" s="6" customFormat="1" ht="12"/>
    <row r="282" s="6" customFormat="1" ht="12"/>
    <row r="283" s="6" customFormat="1" ht="12"/>
    <row r="284" s="6" customFormat="1" ht="12"/>
    <row r="285" s="6" customFormat="1" ht="12"/>
    <row r="286" s="6" customFormat="1" ht="12"/>
    <row r="287" s="6" customFormat="1" ht="12"/>
    <row r="288" s="6" customFormat="1" ht="12"/>
    <row r="289" s="6" customFormat="1" ht="12"/>
    <row r="290" s="6" customFormat="1" ht="12"/>
    <row r="291" s="6" customFormat="1" ht="12"/>
    <row r="292" s="6" customFormat="1" ht="12"/>
    <row r="293" s="6" customFormat="1" ht="12"/>
    <row r="294" s="6" customFormat="1" ht="12"/>
    <row r="295" s="6" customFormat="1" ht="12"/>
    <row r="296" s="6" customFormat="1" ht="12"/>
    <row r="297" s="6" customFormat="1" ht="12"/>
    <row r="298" s="6" customFormat="1" ht="12"/>
    <row r="299" s="6" customFormat="1" ht="12"/>
    <row r="300" s="6" customFormat="1" ht="12"/>
    <row r="301" s="6" customFormat="1" ht="12"/>
    <row r="302" s="6" customFormat="1" ht="12"/>
    <row r="303" s="6" customFormat="1" ht="12"/>
    <row r="304" s="6" customFormat="1" ht="12"/>
    <row r="305" s="6" customFormat="1" ht="12"/>
    <row r="306" s="6" customFormat="1" ht="12"/>
    <row r="307" s="6" customFormat="1" ht="12"/>
    <row r="308" s="6" customFormat="1" ht="12"/>
    <row r="309" s="6" customFormat="1" ht="12"/>
    <row r="310" s="6" customFormat="1" ht="12"/>
    <row r="311" s="6" customFormat="1" ht="12"/>
    <row r="312" s="6" customFormat="1" ht="12"/>
    <row r="313" s="6" customFormat="1" ht="12"/>
    <row r="314" s="6" customFormat="1" ht="12"/>
    <row r="315" s="6" customFormat="1" ht="12"/>
    <row r="316" s="6" customFormat="1" ht="12"/>
    <row r="317" s="6" customFormat="1" ht="12"/>
    <row r="318" s="6" customFormat="1" ht="12"/>
    <row r="319" s="6" customFormat="1" ht="12"/>
    <row r="320" s="6" customFormat="1" ht="12"/>
    <row r="321" s="6" customFormat="1" ht="12"/>
    <row r="322" s="6" customFormat="1" ht="12"/>
    <row r="323" s="6" customFormat="1" ht="12"/>
    <row r="324" s="6" customFormat="1" ht="12"/>
    <row r="325" s="6" customFormat="1" ht="12"/>
    <row r="326" s="6" customFormat="1" ht="12"/>
    <row r="327" s="6" customFormat="1" ht="12"/>
    <row r="328" s="6" customFormat="1" ht="12"/>
    <row r="329" s="6" customFormat="1" ht="12"/>
    <row r="330" s="6" customFormat="1" ht="12"/>
    <row r="331" s="6" customFormat="1" ht="12"/>
    <row r="332" s="6" customFormat="1" ht="12"/>
    <row r="333" s="6" customFormat="1" ht="12"/>
    <row r="334" s="6" customFormat="1" ht="12"/>
    <row r="335" s="6" customFormat="1" ht="12"/>
    <row r="336" s="6" customFormat="1" ht="12"/>
    <row r="337" s="6" customFormat="1" ht="12"/>
    <row r="338" s="6" customFormat="1" ht="12"/>
    <row r="339" s="6" customFormat="1" ht="12"/>
    <row r="340" s="6" customFormat="1" ht="12"/>
    <row r="341" s="6" customFormat="1" ht="12"/>
    <row r="342" s="6" customFormat="1" ht="12"/>
    <row r="343" s="6" customFormat="1" ht="12"/>
    <row r="344" s="6" customFormat="1" ht="12"/>
    <row r="345" s="6" customFormat="1" ht="12"/>
    <row r="346" s="6" customFormat="1" ht="12"/>
    <row r="347" s="6" customFormat="1" ht="12"/>
    <row r="348" s="6" customFormat="1" ht="12"/>
    <row r="349" s="6" customFormat="1" ht="12"/>
    <row r="350" s="6" customFormat="1" ht="12"/>
    <row r="351" s="6" customFormat="1" ht="12"/>
    <row r="352" s="6" customFormat="1" ht="12"/>
    <row r="353" s="6" customFormat="1" ht="12"/>
    <row r="354" s="6" customFormat="1" ht="12"/>
    <row r="355" s="6" customFormat="1" ht="12"/>
    <row r="356" s="6" customFormat="1" ht="12"/>
    <row r="357" s="6" customFormat="1" ht="12"/>
    <row r="358" s="6" customFormat="1" ht="12"/>
    <row r="359" s="6" customFormat="1" ht="12"/>
    <row r="360" s="6" customFormat="1" ht="12"/>
    <row r="361" s="6" customFormat="1" ht="12"/>
    <row r="362" s="6" customFormat="1" ht="12"/>
    <row r="363" s="6" customFormat="1" ht="12"/>
    <row r="364" s="6" customFormat="1" ht="12"/>
    <row r="365" s="6" customFormat="1" ht="12"/>
    <row r="366" s="6" customFormat="1" ht="12"/>
    <row r="367" s="6" customFormat="1" ht="12"/>
    <row r="368" s="6" customFormat="1" ht="12"/>
    <row r="369" s="6" customFormat="1" ht="12"/>
    <row r="370" s="6" customFormat="1" ht="12"/>
    <row r="371" s="6" customFormat="1" ht="12"/>
    <row r="372" s="6" customFormat="1" ht="12"/>
    <row r="373" s="6" customFormat="1" ht="12"/>
    <row r="374" s="6" customFormat="1" ht="12"/>
    <row r="375" s="6" customFormat="1" ht="12"/>
    <row r="376" s="6" customFormat="1" ht="12"/>
    <row r="377" s="6" customFormat="1" ht="12"/>
    <row r="378" s="6" customFormat="1" ht="12"/>
    <row r="379" s="6" customFormat="1" ht="12"/>
    <row r="380" s="6" customFormat="1" ht="12"/>
    <row r="381" s="6" customFormat="1" ht="12"/>
    <row r="382" s="6" customFormat="1" ht="12"/>
    <row r="383" s="6" customFormat="1" ht="12"/>
    <row r="384" s="6" customFormat="1" ht="12"/>
    <row r="385" s="6" customFormat="1" ht="12"/>
    <row r="386" s="6" customFormat="1" ht="12"/>
    <row r="387" s="6" customFormat="1" ht="12"/>
    <row r="388" s="6" customFormat="1" ht="12"/>
    <row r="389" s="6" customFormat="1" ht="12"/>
    <row r="390" s="6" customFormat="1" ht="12"/>
    <row r="391" s="6" customFormat="1" ht="12"/>
    <row r="392" s="6" customFormat="1" ht="12"/>
    <row r="393" s="6" customFormat="1" ht="12"/>
    <row r="394" s="6" customFormat="1" ht="12"/>
    <row r="395" s="6" customFormat="1" ht="12"/>
    <row r="396" s="6" customFormat="1" ht="12"/>
    <row r="397" s="6" customFormat="1" ht="12"/>
    <row r="398" s="6" customFormat="1" ht="12"/>
    <row r="399" s="6" customFormat="1" ht="12"/>
    <row r="400" s="6" customFormat="1" ht="12"/>
    <row r="401" s="6" customFormat="1" ht="12"/>
    <row r="402" s="6" customFormat="1" ht="12"/>
    <row r="403" s="6" customFormat="1" ht="12"/>
    <row r="404" s="6" customFormat="1" ht="12"/>
    <row r="405" s="6" customFormat="1" ht="12"/>
    <row r="406" s="6" customFormat="1" ht="12"/>
    <row r="407" s="6" customFormat="1" ht="12"/>
    <row r="408" s="6" customFormat="1" ht="12"/>
    <row r="409" s="6" customFormat="1" ht="12"/>
    <row r="410" s="6" customFormat="1" ht="12"/>
    <row r="411" s="6" customFormat="1" ht="12"/>
    <row r="412" s="6" customFormat="1" ht="12"/>
    <row r="413" s="6" customFormat="1" ht="12"/>
    <row r="414" s="6" customFormat="1" ht="12"/>
    <row r="415" s="6" customFormat="1" ht="12"/>
    <row r="416" s="6" customFormat="1" ht="12"/>
    <row r="417" s="6" customFormat="1" ht="12"/>
    <row r="418" s="6" customFormat="1" ht="12"/>
    <row r="419" s="6" customFormat="1" ht="12"/>
    <row r="420" s="6" customFormat="1" ht="12"/>
    <row r="421" s="6" customFormat="1" ht="12"/>
    <row r="422" s="6" customFormat="1" ht="12"/>
    <row r="423" s="6" customFormat="1" ht="12"/>
    <row r="424" s="6" customFormat="1" ht="12"/>
    <row r="425" s="6" customFormat="1" ht="12"/>
    <row r="426" s="6" customFormat="1" ht="12"/>
    <row r="427" s="6" customFormat="1" ht="12"/>
    <row r="428" s="6" customFormat="1" ht="12"/>
    <row r="429" s="6" customFormat="1" ht="12"/>
    <row r="430" s="6" customFormat="1" ht="12"/>
    <row r="431" s="6" customFormat="1" ht="12"/>
    <row r="432" s="6" customFormat="1" ht="12"/>
    <row r="433" s="6" customFormat="1" ht="12"/>
    <row r="434" s="6" customFormat="1" ht="12"/>
    <row r="435" s="6" customFormat="1" ht="12"/>
    <row r="436" s="6" customFormat="1" ht="12"/>
    <row r="437" s="6" customFormat="1" ht="12"/>
    <row r="438" s="6" customFormat="1" ht="12"/>
    <row r="439" s="6" customFormat="1" ht="12"/>
    <row r="440" s="6" customFormat="1" ht="12"/>
    <row r="441" s="6" customFormat="1" ht="12"/>
    <row r="442" s="6" customFormat="1" ht="12"/>
    <row r="443" s="6" customFormat="1" ht="12"/>
    <row r="444" s="6" customFormat="1" ht="12"/>
    <row r="445" s="6" customFormat="1" ht="12"/>
    <row r="446" s="6" customFormat="1" ht="12"/>
    <row r="447" s="6" customFormat="1" ht="12"/>
    <row r="448" s="6" customFormat="1" ht="12"/>
    <row r="449" s="6" customFormat="1" ht="12"/>
    <row r="450" s="6" customFormat="1" ht="12"/>
    <row r="451" s="6" customFormat="1" ht="12"/>
    <row r="452" s="6" customFormat="1" ht="12"/>
    <row r="453" s="6" customFormat="1" ht="12"/>
    <row r="454" s="6" customFormat="1" ht="12"/>
    <row r="455" s="6" customFormat="1" ht="12"/>
    <row r="456" s="6" customFormat="1" ht="12"/>
    <row r="457" s="6" customFormat="1" ht="12"/>
    <row r="458" s="6" customFormat="1" ht="12"/>
    <row r="459" s="6" customFormat="1" ht="12"/>
    <row r="460" s="6" customFormat="1" ht="12"/>
    <row r="461" s="6" customFormat="1" ht="12"/>
    <row r="462" s="6" customFormat="1" ht="12"/>
    <row r="463" s="6" customFormat="1" ht="12"/>
    <row r="464" s="6" customFormat="1" ht="12"/>
    <row r="465" s="6" customFormat="1" ht="12"/>
    <row r="466" s="6" customFormat="1" ht="12"/>
    <row r="467" s="6" customFormat="1" ht="12"/>
    <row r="468" s="6" customFormat="1" ht="12"/>
    <row r="469" s="6" customFormat="1" ht="12"/>
    <row r="470" s="6" customFormat="1" ht="12"/>
    <row r="471" s="6" customFormat="1" ht="12"/>
    <row r="472" s="6" customFormat="1" ht="12"/>
    <row r="473" s="6" customFormat="1" ht="12"/>
    <row r="474" s="6" customFormat="1" ht="12"/>
    <row r="475" s="6" customFormat="1" ht="12"/>
    <row r="476" s="6" customFormat="1" ht="12"/>
    <row r="477" s="6" customFormat="1" ht="12"/>
    <row r="478" s="6" customFormat="1" ht="12"/>
    <row r="479" s="6" customFormat="1" ht="12"/>
    <row r="480" s="6" customFormat="1" ht="12"/>
    <row r="481" s="6" customFormat="1" ht="12"/>
    <row r="482" s="6" customFormat="1" ht="12"/>
    <row r="483" s="6" customFormat="1" ht="12"/>
    <row r="484" s="6" customFormat="1" ht="12"/>
    <row r="485" s="6" customFormat="1" ht="12"/>
    <row r="486" s="6" customFormat="1" ht="12"/>
    <row r="487" s="6" customFormat="1" ht="12"/>
    <row r="488" s="6" customFormat="1" ht="12"/>
    <row r="489" s="6" customFormat="1" ht="12"/>
    <row r="490" s="6" customFormat="1" ht="12"/>
    <row r="491" s="6" customFormat="1" ht="12"/>
    <row r="492" s="6" customFormat="1" ht="12"/>
    <row r="493" s="6" customFormat="1" ht="12"/>
    <row r="494" s="6" customFormat="1" ht="12"/>
    <row r="495" s="6" customFormat="1" ht="12"/>
    <row r="496" s="6" customFormat="1" ht="12"/>
    <row r="497" s="6" customFormat="1" ht="12"/>
    <row r="498" s="6" customFormat="1" ht="12"/>
    <row r="499" s="6" customFormat="1" ht="12"/>
    <row r="500" s="6" customFormat="1" ht="12"/>
    <row r="501" s="6" customFormat="1" ht="12"/>
    <row r="502" s="6" customFormat="1" ht="12"/>
    <row r="503" s="6" customFormat="1" ht="12"/>
    <row r="504" s="6" customFormat="1" ht="12"/>
    <row r="505" s="6" customFormat="1" ht="12"/>
    <row r="506" s="6" customFormat="1" ht="12"/>
    <row r="507" s="6" customFormat="1" ht="12"/>
    <row r="508" s="6" customFormat="1" ht="12"/>
    <row r="509" s="6" customFormat="1" ht="12"/>
    <row r="510" s="6" customFormat="1" ht="12"/>
    <row r="511" s="6" customFormat="1" ht="12"/>
    <row r="512" s="6" customFormat="1" ht="12"/>
    <row r="513" s="6" customFormat="1" ht="12"/>
    <row r="514" s="6" customFormat="1" ht="12"/>
    <row r="515" s="6" customFormat="1" ht="12"/>
    <row r="516" s="6" customFormat="1" ht="12"/>
    <row r="517" s="6" customFormat="1" ht="12"/>
    <row r="518" s="6" customFormat="1" ht="12"/>
    <row r="519" s="6" customFormat="1" ht="12"/>
    <row r="520" s="6" customFormat="1" ht="12"/>
    <row r="521" s="6" customFormat="1" ht="12"/>
    <row r="522" s="6" customFormat="1" ht="12"/>
    <row r="523" s="6" customFormat="1" ht="12"/>
    <row r="524" s="6" customFormat="1" ht="12"/>
    <row r="525" s="6" customFormat="1" ht="12"/>
    <row r="526" s="6" customFormat="1" ht="12"/>
    <row r="527" s="6" customFormat="1" ht="12"/>
    <row r="528" s="6" customFormat="1" ht="12"/>
    <row r="529" s="6" customFormat="1" ht="12"/>
    <row r="530" s="6" customFormat="1" ht="12"/>
    <row r="531" s="6" customFormat="1" ht="12"/>
    <row r="532" s="6" customFormat="1" ht="12"/>
    <row r="533" s="6" customFormat="1" ht="12"/>
    <row r="534" s="6" customFormat="1" ht="12"/>
    <row r="535" s="6" customFormat="1" ht="12"/>
    <row r="536" s="6" customFormat="1" ht="12"/>
    <row r="537" s="6" customFormat="1" ht="12"/>
    <row r="538" s="6" customFormat="1" ht="12"/>
    <row r="539" s="6" customFormat="1" ht="12"/>
    <row r="540" s="6" customFormat="1" ht="12"/>
    <row r="541" s="6" customFormat="1" ht="12"/>
    <row r="542" s="6" customFormat="1" ht="12"/>
    <row r="543" s="6" customFormat="1" ht="12"/>
    <row r="544" s="6" customFormat="1" ht="12"/>
    <row r="545" s="6" customFormat="1" ht="12"/>
    <row r="546" s="6" customFormat="1" ht="12"/>
    <row r="547" s="6" customFormat="1" ht="12"/>
    <row r="548" s="6" customFormat="1" ht="12"/>
    <row r="549" s="6" customFormat="1" ht="12"/>
    <row r="550" s="6" customFormat="1" ht="12"/>
    <row r="551" s="6" customFormat="1" ht="12"/>
    <row r="552" s="6" customFormat="1" ht="12"/>
    <row r="553" s="6" customFormat="1" ht="12"/>
    <row r="554" s="6" customFormat="1" ht="12"/>
    <row r="555" s="6" customFormat="1" ht="12"/>
    <row r="556" s="6" customFormat="1" ht="12"/>
    <row r="557" s="6" customFormat="1" ht="12"/>
    <row r="558" s="6" customFormat="1" ht="12"/>
    <row r="559" s="6" customFormat="1" ht="12"/>
    <row r="560" s="6" customFormat="1" ht="12"/>
    <row r="561" s="6" customFormat="1" ht="12"/>
    <row r="562" s="6" customFormat="1" ht="12"/>
    <row r="563" s="6" customFormat="1" ht="12"/>
    <row r="564" s="6" customFormat="1" ht="12"/>
    <row r="565" s="6" customFormat="1" ht="12"/>
    <row r="566" s="6" customFormat="1" ht="12"/>
    <row r="567" s="6" customFormat="1" ht="12"/>
    <row r="568" s="6" customFormat="1" ht="12"/>
    <row r="569" s="6" customFormat="1" ht="12"/>
    <row r="570" s="6" customFormat="1" ht="12"/>
    <row r="571" s="6" customFormat="1" ht="12"/>
    <row r="572" s="6" customFormat="1" ht="12"/>
    <row r="573" s="6" customFormat="1" ht="12"/>
    <row r="574" s="6" customFormat="1" ht="12"/>
    <row r="575" s="6" customFormat="1" ht="12"/>
    <row r="576" s="6" customFormat="1" ht="12"/>
    <row r="577" s="6" customFormat="1" ht="12"/>
    <row r="578" s="6" customFormat="1" ht="12"/>
    <row r="579" s="6" customFormat="1" ht="12"/>
    <row r="580" s="6" customFormat="1" ht="12"/>
    <row r="581" s="6" customFormat="1" ht="12"/>
    <row r="582" s="6" customFormat="1" ht="12"/>
    <row r="583" s="6" customFormat="1" ht="12"/>
    <row r="584" s="6" customFormat="1" ht="12"/>
    <row r="585" s="6" customFormat="1" ht="12"/>
    <row r="586" s="6" customFormat="1" ht="12"/>
    <row r="587" s="6" customFormat="1" ht="12"/>
    <row r="588" s="6" customFormat="1" ht="12"/>
    <row r="589" s="6" customFormat="1" ht="12"/>
    <row r="590" s="6" customFormat="1" ht="12"/>
    <row r="591" s="6" customFormat="1" ht="12"/>
    <row r="592" s="6" customFormat="1" ht="12"/>
    <row r="593" s="6" customFormat="1" ht="12"/>
    <row r="594" s="6" customFormat="1" ht="12"/>
    <row r="595" s="6" customFormat="1" ht="12"/>
    <row r="596" s="6" customFormat="1" ht="12"/>
    <row r="597" s="6" customFormat="1" ht="12"/>
    <row r="598" s="6" customFormat="1" ht="12"/>
    <row r="599" s="6" customFormat="1" ht="12"/>
    <row r="600" s="6" customFormat="1" ht="12"/>
    <row r="601" s="6" customFormat="1" ht="12"/>
    <row r="602" s="6" customFormat="1" ht="12"/>
    <row r="603" s="6" customFormat="1" ht="12"/>
    <row r="604" s="6" customFormat="1" ht="12"/>
    <row r="605" s="6" customFormat="1" ht="12"/>
    <row r="606" s="6" customFormat="1" ht="12"/>
    <row r="607" s="6" customFormat="1" ht="12"/>
    <row r="608" s="6" customFormat="1" ht="12"/>
    <row r="609" s="6" customFormat="1" ht="12"/>
    <row r="610" s="6" customFormat="1" ht="12"/>
    <row r="611" s="6" customFormat="1" ht="12"/>
    <row r="612" s="6" customFormat="1" ht="12"/>
    <row r="613" s="6" customFormat="1" ht="12"/>
    <row r="614" s="6" customFormat="1" ht="12"/>
    <row r="615" s="6" customFormat="1" ht="12"/>
    <row r="616" s="6" customFormat="1" ht="12"/>
    <row r="617" s="6" customFormat="1" ht="12"/>
    <row r="618" s="6" customFormat="1" ht="12"/>
    <row r="619" s="6" customFormat="1" ht="12"/>
    <row r="620" s="6" customFormat="1" ht="12"/>
    <row r="621" s="6" customFormat="1" ht="12"/>
    <row r="622" s="6" customFormat="1" ht="12"/>
    <row r="623" s="6" customFormat="1" ht="12"/>
    <row r="624" s="6" customFormat="1" ht="12"/>
    <row r="625" s="6" customFormat="1" ht="12"/>
    <row r="626" s="6" customFormat="1" ht="12"/>
    <row r="627" s="6" customFormat="1" ht="12"/>
    <row r="628" s="6" customFormat="1" ht="12"/>
    <row r="629" s="6" customFormat="1" ht="12"/>
    <row r="630" s="6" customFormat="1" ht="12"/>
    <row r="631" s="6" customFormat="1" ht="12"/>
    <row r="632" s="6" customFormat="1" ht="12"/>
    <row r="633" s="6" customFormat="1" ht="12"/>
    <row r="634" s="6" customFormat="1" ht="12"/>
    <row r="635" s="6" customFormat="1" ht="12"/>
    <row r="636" s="6" customFormat="1" ht="12"/>
    <row r="637" s="6" customFormat="1" ht="12"/>
    <row r="638" s="6" customFormat="1" ht="12"/>
    <row r="639" s="6" customFormat="1" ht="12"/>
    <row r="640" s="6" customFormat="1" ht="12"/>
    <row r="641" s="6" customFormat="1" ht="12"/>
    <row r="642" s="6" customFormat="1" ht="12"/>
    <row r="643" s="6" customFormat="1" ht="12"/>
    <row r="644" s="6" customFormat="1" ht="12"/>
    <row r="645" s="6" customFormat="1" ht="12"/>
    <row r="646" s="6" customFormat="1" ht="12"/>
    <row r="647" s="6" customFormat="1" ht="12"/>
    <row r="648" s="6" customFormat="1" ht="12"/>
    <row r="649" s="6" customFormat="1" ht="12"/>
    <row r="650" s="6" customFormat="1" ht="12"/>
    <row r="651" s="6" customFormat="1" ht="12"/>
    <row r="652" s="6" customFormat="1" ht="12"/>
    <row r="653" s="6" customFormat="1" ht="12"/>
    <row r="654" s="6" customFormat="1" ht="12"/>
    <row r="655" s="6" customFormat="1" ht="12"/>
    <row r="656" s="6" customFormat="1" ht="12"/>
    <row r="657" s="6" customFormat="1" ht="12"/>
    <row r="658" s="6" customFormat="1" ht="12"/>
    <row r="659" s="6" customFormat="1" ht="12"/>
    <row r="660" s="6" customFormat="1" ht="12"/>
    <row r="661" s="6" customFormat="1" ht="12"/>
    <row r="662" s="6" customFormat="1" ht="12"/>
    <row r="663" s="6" customFormat="1" ht="12"/>
    <row r="664" s="6" customFormat="1" ht="12"/>
    <row r="665" s="6" customFormat="1" ht="12"/>
    <row r="666" s="6" customFormat="1" ht="12"/>
    <row r="667" s="6" customFormat="1" ht="12"/>
    <row r="668" s="6" customFormat="1" ht="12"/>
    <row r="669" s="6" customFormat="1" ht="12"/>
    <row r="670" s="6" customFormat="1" ht="12"/>
    <row r="671" s="6" customFormat="1" ht="12"/>
    <row r="672" s="6" customFormat="1" ht="12"/>
    <row r="673" s="6" customFormat="1" ht="12"/>
    <row r="674" s="6" customFormat="1" ht="12"/>
    <row r="675" s="6" customFormat="1" ht="12"/>
    <row r="676" s="6" customFormat="1" ht="12"/>
    <row r="677" s="6" customFormat="1" ht="12"/>
    <row r="678" s="6" customFormat="1" ht="12"/>
    <row r="679" s="6" customFormat="1" ht="12"/>
    <row r="680" s="6" customFormat="1" ht="12"/>
    <row r="681" s="6" customFormat="1" ht="12"/>
    <row r="682" s="6" customFormat="1" ht="12"/>
    <row r="683" s="6" customFormat="1" ht="12"/>
    <row r="684" s="6" customFormat="1" ht="12"/>
    <row r="685" s="6" customFormat="1" ht="12"/>
    <row r="686" s="6" customFormat="1" ht="12"/>
    <row r="687" s="6" customFormat="1" ht="12"/>
    <row r="688" s="6" customFormat="1" ht="12"/>
    <row r="689" s="6" customFormat="1" ht="12"/>
    <row r="690" s="6" customFormat="1" ht="12"/>
    <row r="691" s="6" customFormat="1" ht="12"/>
    <row r="692" s="6" customFormat="1" ht="12"/>
    <row r="693" s="6" customFormat="1" ht="12"/>
    <row r="694" s="6" customFormat="1" ht="12"/>
    <row r="695" s="6" customFormat="1" ht="12"/>
    <row r="696" s="6" customFormat="1" ht="12"/>
    <row r="697" s="6" customFormat="1" ht="12"/>
    <row r="698" s="6" customFormat="1" ht="12"/>
    <row r="699" s="6" customFormat="1" ht="12"/>
    <row r="700" s="6" customFormat="1" ht="12"/>
    <row r="701" s="6" customFormat="1" ht="12"/>
    <row r="702" s="6" customFormat="1" ht="12"/>
    <row r="703" s="6" customFormat="1" ht="12"/>
    <row r="704" s="6" customFormat="1" ht="12"/>
    <row r="705" s="6" customFormat="1" ht="12"/>
    <row r="706" s="6" customFormat="1" ht="12"/>
    <row r="707" s="6" customFormat="1" ht="12"/>
    <row r="708" s="6" customFormat="1" ht="12"/>
    <row r="709" s="6" customFormat="1" ht="12"/>
    <row r="710" s="6" customFormat="1" ht="12"/>
    <row r="711" s="6" customFormat="1" ht="12"/>
    <row r="712" s="6" customFormat="1" ht="12"/>
    <row r="713" s="6" customFormat="1" ht="12"/>
    <row r="714" s="6" customFormat="1" ht="12"/>
    <row r="715" s="6" customFormat="1" ht="12"/>
    <row r="716" s="6" customFormat="1" ht="12"/>
    <row r="717" s="6" customFormat="1" ht="12"/>
    <row r="718" s="6" customFormat="1" ht="12"/>
    <row r="719" s="6" customFormat="1" ht="12"/>
    <row r="720" s="6" customFormat="1" ht="12"/>
    <row r="721" s="6" customFormat="1" ht="12"/>
    <row r="722" s="6" customFormat="1" ht="12"/>
    <row r="723" s="6" customFormat="1" ht="12"/>
    <row r="724" s="6" customFormat="1" ht="12"/>
    <row r="725" s="6" customFormat="1" ht="12"/>
    <row r="726" s="6" customFormat="1" ht="12"/>
    <row r="727" s="6" customFormat="1" ht="12"/>
    <row r="728" s="6" customFormat="1" ht="12"/>
    <row r="729" s="6" customFormat="1" ht="12"/>
    <row r="730" s="6" customFormat="1" ht="12"/>
    <row r="731" s="6" customFormat="1" ht="12"/>
    <row r="732" s="6" customFormat="1" ht="12"/>
    <row r="733" s="6" customFormat="1" ht="12"/>
    <row r="734" s="6" customFormat="1" ht="12"/>
    <row r="735" s="6" customFormat="1" ht="12"/>
    <row r="736" s="6" customFormat="1" ht="12"/>
    <row r="737" s="6" customFormat="1" ht="12"/>
    <row r="738" s="6" customFormat="1" ht="12"/>
    <row r="739" s="6" customFormat="1" ht="12"/>
    <row r="740" s="6" customFormat="1" ht="12"/>
    <row r="741" s="6" customFormat="1" ht="12"/>
    <row r="742" s="6" customFormat="1" ht="12"/>
    <row r="743" s="6" customFormat="1" ht="12"/>
    <row r="744" s="6" customFormat="1" ht="12"/>
    <row r="745" s="6" customFormat="1" ht="12"/>
    <row r="746" s="6" customFormat="1" ht="12"/>
    <row r="747" s="6" customFormat="1" ht="12"/>
    <row r="748" s="6" customFormat="1" ht="12"/>
    <row r="749" s="6" customFormat="1" ht="12"/>
    <row r="750" s="6" customFormat="1" ht="12"/>
    <row r="751" s="6" customFormat="1" ht="12"/>
    <row r="752" s="6" customFormat="1" ht="12"/>
    <row r="753" s="6" customFormat="1" ht="12"/>
    <row r="754" s="6" customFormat="1" ht="12"/>
    <row r="755" s="6" customFormat="1" ht="12"/>
    <row r="756" s="6" customFormat="1" ht="12"/>
    <row r="757" s="6" customFormat="1" ht="12"/>
    <row r="758" s="6" customFormat="1" ht="12"/>
    <row r="759" s="6" customFormat="1" ht="12"/>
    <row r="760" s="6" customFormat="1" ht="12"/>
    <row r="761" s="6" customFormat="1" ht="12"/>
    <row r="762" s="6" customFormat="1" ht="12"/>
    <row r="763" s="6" customFormat="1" ht="12"/>
    <row r="764" s="6" customFormat="1" ht="12"/>
    <row r="765" s="6" customFormat="1" ht="12"/>
    <row r="766" s="6" customFormat="1" ht="12"/>
    <row r="767" s="6" customFormat="1" ht="12"/>
    <row r="768" s="6" customFormat="1" ht="12"/>
    <row r="769" s="6" customFormat="1" ht="12"/>
    <row r="770" s="6" customFormat="1" ht="12"/>
    <row r="771" s="6" customFormat="1" ht="12"/>
    <row r="772" s="6" customFormat="1" ht="12"/>
    <row r="773" s="6" customFormat="1" ht="12"/>
    <row r="774" s="6" customFormat="1" ht="12"/>
    <row r="775" s="6" customFormat="1" ht="12"/>
    <row r="776" s="6" customFormat="1" ht="12"/>
    <row r="777" s="6" customFormat="1" ht="12"/>
    <row r="778" s="6" customFormat="1" ht="12"/>
    <row r="779" s="6" customFormat="1" ht="12"/>
    <row r="780" s="6" customFormat="1" ht="12"/>
    <row r="781" s="6" customFormat="1" ht="12"/>
    <row r="782" s="6" customFormat="1" ht="12"/>
    <row r="783" s="6" customFormat="1" ht="12"/>
    <row r="784" s="6" customFormat="1" ht="12"/>
    <row r="785" s="6" customFormat="1" ht="12"/>
    <row r="786" s="6" customFormat="1" ht="12"/>
    <row r="787" s="6" customFormat="1" ht="12"/>
    <row r="788" s="6" customFormat="1" ht="12"/>
    <row r="789" s="6" customFormat="1" ht="12"/>
    <row r="790" s="6" customFormat="1" ht="12"/>
    <row r="791" s="6" customFormat="1" ht="12"/>
    <row r="792" s="6" customFormat="1" ht="12"/>
    <row r="793" s="6" customFormat="1" ht="12"/>
    <row r="794" s="6" customFormat="1" ht="12"/>
    <row r="795" s="6" customFormat="1" ht="12"/>
    <row r="796" s="6" customFormat="1" ht="12"/>
    <row r="797" s="6" customFormat="1" ht="12"/>
    <row r="798" s="6" customFormat="1" ht="12"/>
    <row r="799" s="6" customFormat="1" ht="12"/>
    <row r="800" s="6" customFormat="1" ht="12"/>
    <row r="801" s="6" customFormat="1" ht="12"/>
    <row r="802" s="6" customFormat="1" ht="12"/>
    <row r="803" s="6" customFormat="1" ht="12"/>
    <row r="804" s="6" customFormat="1" ht="12"/>
    <row r="805" s="6" customFormat="1" ht="12"/>
    <row r="806" s="6" customFormat="1" ht="12"/>
    <row r="807" s="6" customFormat="1" ht="12"/>
    <row r="808" s="6" customFormat="1" ht="12"/>
    <row r="809" s="6" customFormat="1" ht="12"/>
    <row r="810" s="6" customFormat="1" ht="12"/>
    <row r="811" s="6" customFormat="1" ht="12"/>
    <row r="812" s="6" customFormat="1" ht="12"/>
    <row r="813" s="6" customFormat="1" ht="12"/>
    <row r="814" s="6" customFormat="1" ht="12"/>
    <row r="815" s="6" customFormat="1" ht="12"/>
    <row r="816" s="6" customFormat="1" ht="12"/>
    <row r="817" s="6" customFormat="1" ht="12"/>
    <row r="818" s="6" customFormat="1" ht="12"/>
    <row r="819" s="6" customFormat="1" ht="12"/>
    <row r="820" s="6" customFormat="1" ht="12"/>
    <row r="821" s="6" customFormat="1" ht="12"/>
    <row r="822" s="6" customFormat="1" ht="12"/>
    <row r="823" s="6" customFormat="1" ht="12"/>
    <row r="824" s="6" customFormat="1" ht="12"/>
    <row r="825" s="6" customFormat="1" ht="12"/>
    <row r="826" s="6" customFormat="1" ht="12"/>
    <row r="827" s="6" customFormat="1" ht="12"/>
    <row r="828" s="6" customFormat="1" ht="12"/>
    <row r="829" s="6" customFormat="1" ht="12"/>
    <row r="830" s="6" customFormat="1" ht="12"/>
    <row r="831" s="6" customFormat="1" ht="12"/>
    <row r="832" s="6" customFormat="1" ht="12"/>
    <row r="833" s="6" customFormat="1" ht="12"/>
    <row r="834" s="6" customFormat="1" ht="12"/>
    <row r="835" s="6" customFormat="1" ht="12"/>
    <row r="836" s="6" customFormat="1" ht="12"/>
    <row r="837" s="6" customFormat="1" ht="12"/>
    <row r="838" s="6" customFormat="1" ht="12"/>
    <row r="839" s="6" customFormat="1" ht="12"/>
    <row r="840" s="6" customFormat="1" ht="12"/>
    <row r="841" s="6" customFormat="1" ht="12"/>
    <row r="842" s="6" customFormat="1" ht="12"/>
    <row r="843" s="6" customFormat="1" ht="12"/>
    <row r="844" s="6" customFormat="1" ht="12"/>
    <row r="845" s="6" customFormat="1" ht="12"/>
    <row r="846" s="6" customFormat="1" ht="12"/>
    <row r="847" s="6" customFormat="1" ht="12"/>
    <row r="848" s="6" customFormat="1" ht="12"/>
    <row r="849" s="6" customFormat="1" ht="12"/>
    <row r="850" s="6" customFormat="1" ht="12"/>
    <row r="851" s="6" customFormat="1" ht="12"/>
    <row r="852" s="6" customFormat="1" ht="12"/>
    <row r="853" s="6" customFormat="1" ht="12"/>
    <row r="854" s="6" customFormat="1" ht="12"/>
    <row r="855" s="6" customFormat="1" ht="12"/>
    <row r="856" s="6" customFormat="1" ht="12"/>
    <row r="857" s="6" customFormat="1" ht="12"/>
    <row r="858" s="6" customFormat="1" ht="12"/>
    <row r="859" s="6" customFormat="1" ht="12"/>
    <row r="860" s="6" customFormat="1" ht="12"/>
    <row r="861" s="6" customFormat="1" ht="12"/>
    <row r="862" s="6" customFormat="1" ht="12"/>
    <row r="863" s="6" customFormat="1" ht="12"/>
    <row r="864" s="6" customFormat="1" ht="12"/>
    <row r="865" s="6" customFormat="1" ht="12"/>
    <row r="866" s="6" customFormat="1" ht="12"/>
    <row r="867" s="6" customFormat="1" ht="12"/>
    <row r="868" s="6" customFormat="1" ht="12"/>
    <row r="869" s="6" customFormat="1" ht="12"/>
    <row r="870" s="6" customFormat="1" ht="12"/>
    <row r="871" s="6" customFormat="1" ht="12"/>
    <row r="872" s="6" customFormat="1" ht="12"/>
    <row r="873" s="6" customFormat="1" ht="12"/>
    <row r="874" s="6" customFormat="1" ht="12"/>
    <row r="875" s="6" customFormat="1" ht="12"/>
    <row r="876" s="6" customFormat="1" ht="12"/>
    <row r="877" s="6" customFormat="1" ht="12"/>
    <row r="878" s="6" customFormat="1" ht="12"/>
    <row r="879" s="6" customFormat="1" ht="12"/>
    <row r="880" s="6" customFormat="1" ht="12"/>
    <row r="881" s="6" customFormat="1" ht="12"/>
    <row r="882" s="6" customFormat="1" ht="12"/>
    <row r="883" s="6" customFormat="1" ht="12"/>
    <row r="884" s="6" customFormat="1" ht="12"/>
    <row r="885" s="6" customFormat="1" ht="12"/>
    <row r="886" s="6" customFormat="1" ht="12"/>
    <row r="887" s="6" customFormat="1" ht="12"/>
    <row r="888" s="6" customFormat="1" ht="12"/>
    <row r="889" s="6" customFormat="1" ht="12"/>
    <row r="890" s="6" customFormat="1" ht="12"/>
    <row r="891" s="6" customFormat="1" ht="12"/>
    <row r="892" s="6" customFormat="1" ht="12"/>
    <row r="893" s="6" customFormat="1" ht="12"/>
    <row r="894" s="6" customFormat="1" ht="12"/>
    <row r="895" s="6" customFormat="1" ht="12"/>
    <row r="896" s="6" customFormat="1" ht="12"/>
    <row r="897" s="6" customFormat="1" ht="12"/>
    <row r="898" s="6" customFormat="1" ht="12"/>
    <row r="899" s="6" customFormat="1" ht="12"/>
    <row r="900" s="6" customFormat="1" ht="12"/>
    <row r="901" s="6" customFormat="1" ht="12"/>
    <row r="902" s="6" customFormat="1" ht="12"/>
    <row r="903" s="6" customFormat="1" ht="12"/>
    <row r="904" s="6" customFormat="1" ht="12"/>
    <row r="905" s="6" customFormat="1" ht="12"/>
    <row r="906" s="6" customFormat="1" ht="12"/>
    <row r="907" s="6" customFormat="1" ht="12"/>
    <row r="908" s="6" customFormat="1" ht="12"/>
    <row r="909" s="6" customFormat="1" ht="12"/>
    <row r="910" s="6" customFormat="1" ht="12"/>
    <row r="911" s="6" customFormat="1" ht="12"/>
    <row r="912" s="6" customFormat="1" ht="12"/>
    <row r="913" s="6" customFormat="1" ht="12"/>
    <row r="914" s="6" customFormat="1" ht="12"/>
    <row r="915" s="6" customFormat="1" ht="12"/>
    <row r="916" s="6" customFormat="1" ht="12"/>
    <row r="917" s="6" customFormat="1" ht="12"/>
    <row r="918" s="6" customFormat="1" ht="12"/>
    <row r="919" s="6" customFormat="1" ht="12"/>
    <row r="920" s="6" customFormat="1" ht="12"/>
    <row r="921" s="6" customFormat="1" ht="12"/>
    <row r="922" s="6" customFormat="1" ht="12"/>
    <row r="923" s="6" customFormat="1" ht="12"/>
    <row r="924" s="6" customFormat="1" ht="12"/>
    <row r="925" s="6" customFormat="1" ht="12"/>
    <row r="926" s="6" customFormat="1" ht="12"/>
    <row r="927" s="6" customFormat="1" ht="12"/>
    <row r="928" s="6" customFormat="1" ht="12"/>
    <row r="929" s="6" customFormat="1" ht="12"/>
    <row r="930" s="6" customFormat="1" ht="12"/>
    <row r="931" s="6" customFormat="1" ht="12"/>
    <row r="932" s="6" customFormat="1" ht="12"/>
    <row r="933" s="6" customFormat="1" ht="12"/>
    <row r="934" s="6" customFormat="1" ht="12"/>
    <row r="935" s="6" customFormat="1" ht="12"/>
    <row r="936" s="6" customFormat="1" ht="12"/>
    <row r="937" s="6" customFormat="1" ht="12"/>
    <row r="938" s="6" customFormat="1" ht="12"/>
    <row r="939" s="6" customFormat="1" ht="12"/>
    <row r="940" s="6" customFormat="1" ht="12"/>
    <row r="941" s="6" customFormat="1" ht="12"/>
    <row r="942" s="6" customFormat="1" ht="12"/>
    <row r="943" s="6" customFormat="1" ht="12"/>
    <row r="944" s="6" customFormat="1" ht="12"/>
    <row r="945" s="6" customFormat="1" ht="12"/>
    <row r="946" s="6" customFormat="1" ht="12"/>
    <row r="947" s="6" customFormat="1" ht="12"/>
    <row r="948" s="6" customFormat="1" ht="12"/>
    <row r="949" s="6" customFormat="1" ht="12"/>
    <row r="950" s="6" customFormat="1" ht="12"/>
    <row r="951" s="6" customFormat="1" ht="12"/>
    <row r="952" s="6" customFormat="1" ht="12"/>
    <row r="953" s="6" customFormat="1" ht="12"/>
    <row r="954" s="6" customFormat="1" ht="12"/>
    <row r="955" s="6" customFormat="1" ht="12"/>
    <row r="956" s="6" customFormat="1" ht="12"/>
    <row r="957" s="6" customFormat="1" ht="12"/>
    <row r="958" s="6" customFormat="1" ht="12"/>
    <row r="959" s="6" customFormat="1" ht="12"/>
    <row r="960" s="6" customFormat="1" ht="12"/>
    <row r="961" s="6" customFormat="1" ht="12"/>
    <row r="962" s="6" customFormat="1" ht="12"/>
    <row r="963" s="6" customFormat="1" ht="12"/>
    <row r="964" s="6" customFormat="1" ht="12"/>
    <row r="965" s="6" customFormat="1" ht="12"/>
    <row r="966" s="6" customFormat="1" ht="12"/>
    <row r="967" s="6" customFormat="1" ht="12"/>
    <row r="968" s="6" customFormat="1" ht="12"/>
    <row r="969" s="6" customFormat="1" ht="12"/>
    <row r="970" s="6" customFormat="1" ht="12"/>
    <row r="971" s="6" customFormat="1" ht="12"/>
    <row r="972" s="6" customFormat="1" ht="12"/>
    <row r="973" s="6" customFormat="1" ht="12"/>
    <row r="974" s="6" customFormat="1" ht="12"/>
    <row r="975" s="6" customFormat="1" ht="12"/>
    <row r="976" s="6" customFormat="1" ht="12"/>
    <row r="977" s="6" customFormat="1" ht="12"/>
    <row r="978" s="6" customFormat="1" ht="12"/>
    <row r="979" s="6" customFormat="1" ht="12"/>
    <row r="980" s="6" customFormat="1" ht="12"/>
    <row r="981" s="6" customFormat="1" ht="12"/>
    <row r="982" s="6" customFormat="1" ht="12"/>
    <row r="983" s="6" customFormat="1" ht="12"/>
    <row r="984" s="6" customFormat="1" ht="12"/>
    <row r="985" s="6" customFormat="1" ht="12"/>
    <row r="986" s="6" customFormat="1" ht="12"/>
    <row r="987" s="6" customFormat="1" ht="12"/>
    <row r="988" s="6" customFormat="1" ht="12"/>
    <row r="989" s="6" customFormat="1" ht="12"/>
    <row r="990" s="6" customFormat="1" ht="12"/>
    <row r="991" s="6" customFormat="1" ht="12"/>
    <row r="992" s="6" customFormat="1" ht="12"/>
    <row r="993" s="6" customFormat="1" ht="12"/>
    <row r="994" s="6" customFormat="1" ht="12"/>
    <row r="995" s="6" customFormat="1" ht="12"/>
    <row r="996" s="6" customFormat="1" ht="12"/>
    <row r="997" s="6" customFormat="1" ht="12"/>
    <row r="998" s="6" customFormat="1" ht="12"/>
    <row r="999" s="6" customFormat="1" ht="12"/>
    <row r="1000" s="6" customFormat="1" ht="12"/>
    <row r="1001" s="6" customFormat="1" ht="12"/>
    <row r="1002" s="6" customFormat="1" ht="12"/>
    <row r="1003" s="6" customFormat="1" ht="12"/>
    <row r="1004" s="6" customFormat="1" ht="12"/>
    <row r="1005" s="6" customFormat="1" ht="12"/>
    <row r="1006" s="6" customFormat="1" ht="12"/>
    <row r="1007" s="6" customFormat="1" ht="12"/>
    <row r="1008" s="6" customFormat="1" ht="12"/>
    <row r="1009" s="6" customFormat="1" ht="12"/>
    <row r="1010" s="6" customFormat="1" ht="12"/>
    <row r="1011" s="6" customFormat="1" ht="12"/>
    <row r="1012" s="6" customFormat="1" ht="12"/>
    <row r="1013" s="6" customFormat="1" ht="12"/>
    <row r="1014" s="6" customFormat="1" ht="12"/>
    <row r="1015" s="6" customFormat="1" ht="12"/>
    <row r="1016" s="6" customFormat="1" ht="12"/>
    <row r="1017" s="6" customFormat="1" ht="12"/>
    <row r="1018" s="6" customFormat="1" ht="12"/>
    <row r="1019" s="6" customFormat="1" ht="12"/>
    <row r="1020" s="6" customFormat="1" ht="12"/>
    <row r="1021" s="6" customFormat="1" ht="12"/>
    <row r="1022" s="6" customFormat="1" ht="12"/>
    <row r="1023" s="6" customFormat="1" ht="12"/>
    <row r="1024" s="6" customFormat="1" ht="12"/>
    <row r="1025" s="6" customFormat="1" ht="12"/>
    <row r="1026" s="6" customFormat="1" ht="12"/>
    <row r="1027" s="6" customFormat="1" ht="12"/>
    <row r="1028" s="6" customFormat="1" ht="12"/>
    <row r="1029" s="6" customFormat="1" ht="12"/>
    <row r="1030" s="6" customFormat="1" ht="12"/>
    <row r="1031" s="6" customFormat="1" ht="12"/>
    <row r="1032" s="6" customFormat="1" ht="12"/>
    <row r="1033" s="6" customFormat="1" ht="12"/>
    <row r="1034" s="6" customFormat="1" ht="12"/>
    <row r="1035" s="6" customFormat="1" ht="12"/>
    <row r="1036" s="6" customFormat="1" ht="12"/>
    <row r="1037" s="6" customFormat="1" ht="12"/>
    <row r="1038" s="6" customFormat="1" ht="12"/>
    <row r="1039" s="6" customFormat="1" ht="12"/>
    <row r="1040" s="6" customFormat="1" ht="12"/>
    <row r="1041" s="6" customFormat="1" ht="12"/>
    <row r="1042" s="6" customFormat="1" ht="12"/>
    <row r="1043" s="6" customFormat="1" ht="12"/>
    <row r="1044" s="6" customFormat="1" ht="12"/>
    <row r="1045" s="6" customFormat="1" ht="12"/>
    <row r="1046" s="6" customFormat="1" ht="12"/>
    <row r="1047" s="6" customFormat="1" ht="12"/>
    <row r="1048" s="6" customFormat="1" ht="12"/>
    <row r="1049" s="6" customFormat="1" ht="12"/>
    <row r="1050" s="6" customFormat="1" ht="12"/>
    <row r="1051" s="6" customFormat="1" ht="12"/>
    <row r="1052" s="6" customFormat="1" ht="12"/>
    <row r="1053" s="6" customFormat="1" ht="12"/>
    <row r="1054" s="6" customFormat="1" ht="12"/>
    <row r="1055" s="6" customFormat="1" ht="12"/>
    <row r="1056" s="6" customFormat="1" ht="12"/>
    <row r="1057" s="6" customFormat="1" ht="12"/>
    <row r="1058" s="6" customFormat="1" ht="12"/>
    <row r="1059" s="6" customFormat="1" ht="12"/>
    <row r="1060" s="6" customFormat="1" ht="12"/>
    <row r="1061" s="6" customFormat="1" ht="12"/>
    <row r="1062" s="6" customFormat="1" ht="12"/>
    <row r="1063" s="6" customFormat="1" ht="12"/>
    <row r="1064" s="6" customFormat="1" ht="12"/>
    <row r="1065" s="6" customFormat="1" ht="12"/>
    <row r="1066" s="6" customFormat="1" ht="12"/>
    <row r="1067" s="6" customFormat="1" ht="12"/>
    <row r="1068" s="6" customFormat="1" ht="12"/>
    <row r="1069" s="6" customFormat="1" ht="12"/>
    <row r="1070" s="6" customFormat="1" ht="12"/>
    <row r="1071" s="6" customFormat="1" ht="12"/>
    <row r="1072" s="6" customFormat="1" ht="12"/>
    <row r="1073" s="6" customFormat="1" ht="12"/>
    <row r="1074" s="6" customFormat="1" ht="12"/>
    <row r="1075" s="6" customFormat="1" ht="12"/>
    <row r="1076" s="6" customFormat="1" ht="12"/>
    <row r="1077" s="6" customFormat="1" ht="12"/>
    <row r="1078" s="6" customFormat="1" ht="12"/>
    <row r="1079" s="6" customFormat="1" ht="12"/>
    <row r="1080" s="6" customFormat="1" ht="12"/>
    <row r="1081" s="6" customFormat="1" ht="12"/>
    <row r="1082" s="6" customFormat="1" ht="12"/>
    <row r="1083" s="6" customFormat="1" ht="12"/>
    <row r="1084" s="6" customFormat="1" ht="12"/>
    <row r="1085" s="6" customFormat="1" ht="12"/>
    <row r="1086" s="6" customFormat="1" ht="12"/>
    <row r="1087" s="6" customFormat="1" ht="12"/>
    <row r="1088" s="6" customFormat="1" ht="12"/>
    <row r="1089" s="6" customFormat="1" ht="12"/>
    <row r="1090" s="6" customFormat="1" ht="12"/>
    <row r="1091" s="6" customFormat="1" ht="12"/>
    <row r="1092" s="6" customFormat="1" ht="12"/>
    <row r="1093" s="6" customFormat="1" ht="12"/>
    <row r="1094" s="6" customFormat="1" ht="12"/>
    <row r="1095" s="6" customFormat="1" ht="12"/>
    <row r="1096" s="6" customFormat="1" ht="12"/>
    <row r="1097" s="6" customFormat="1" ht="12"/>
    <row r="1098" s="6" customFormat="1" ht="12"/>
    <row r="1099" s="6" customFormat="1" ht="12"/>
    <row r="1100" s="6" customFormat="1" ht="12"/>
    <row r="1101" s="6" customFormat="1" ht="12"/>
    <row r="1102" s="6" customFormat="1" ht="12"/>
    <row r="1103" s="6" customFormat="1" ht="12"/>
    <row r="1104" s="6" customFormat="1" ht="12"/>
    <row r="1105" s="6" customFormat="1" ht="12"/>
    <row r="1106" s="6" customFormat="1" ht="12"/>
    <row r="1107" s="6" customFormat="1" ht="12"/>
    <row r="1108" s="6" customFormat="1" ht="12"/>
    <row r="1109" s="6" customFormat="1" ht="12"/>
    <row r="1110" s="6" customFormat="1" ht="12"/>
    <row r="1111" s="6" customFormat="1" ht="12"/>
    <row r="1112" s="6" customFormat="1" ht="12"/>
    <row r="1113" s="6" customFormat="1" ht="12"/>
    <row r="1114" s="6" customFormat="1" ht="12"/>
    <row r="1115" s="6" customFormat="1" ht="12"/>
    <row r="1116" s="6" customFormat="1" ht="12"/>
    <row r="1117" s="6" customFormat="1" ht="12"/>
    <row r="1118" s="6" customFormat="1" ht="12"/>
    <row r="1119" s="6" customFormat="1" ht="12"/>
    <row r="1120" s="6" customFormat="1" ht="12"/>
    <row r="1121" s="6" customFormat="1" ht="12"/>
    <row r="1122" s="6" customFormat="1" ht="12"/>
    <row r="1123" s="6" customFormat="1" ht="12"/>
    <row r="1124" s="6" customFormat="1" ht="12"/>
    <row r="1125" s="6" customFormat="1" ht="12"/>
    <row r="1126" s="6" customFormat="1" ht="12"/>
    <row r="1127" s="6" customFormat="1" ht="12"/>
    <row r="1128" s="6" customFormat="1" ht="12"/>
    <row r="1129" s="6" customFormat="1" ht="12"/>
    <row r="1130" s="6" customFormat="1" ht="12"/>
    <row r="1131" s="6" customFormat="1" ht="12"/>
    <row r="1132" s="6" customFormat="1" ht="12"/>
    <row r="1133" s="6" customFormat="1" ht="12"/>
    <row r="1134" s="6" customFormat="1" ht="12"/>
    <row r="1135" s="6" customFormat="1" ht="12"/>
    <row r="1136" s="6" customFormat="1" ht="12"/>
    <row r="1137" s="6" customFormat="1" ht="12"/>
    <row r="1138" s="6" customFormat="1" ht="12"/>
    <row r="1139" s="6" customFormat="1" ht="12"/>
    <row r="1140" s="6" customFormat="1" ht="12"/>
    <row r="1141" s="6" customFormat="1" ht="12"/>
    <row r="1142" s="6" customFormat="1" ht="12"/>
    <row r="1143" s="6" customFormat="1" ht="12"/>
    <row r="1144" s="6" customFormat="1" ht="12"/>
    <row r="1145" s="6" customFormat="1" ht="12"/>
    <row r="1146" s="6" customFormat="1" ht="12"/>
    <row r="1147" s="6" customFormat="1" ht="12"/>
    <row r="1148" s="6" customFormat="1" ht="12"/>
    <row r="1149" s="6" customFormat="1" ht="12"/>
    <row r="1150" s="6" customFormat="1" ht="12"/>
    <row r="1151" s="6" customFormat="1" ht="12"/>
    <row r="1152" s="6" customFormat="1" ht="12"/>
    <row r="1153" s="6" customFormat="1" ht="12"/>
    <row r="1154" s="6" customFormat="1" ht="12"/>
    <row r="1155" s="6" customFormat="1" ht="12"/>
    <row r="1156" s="6" customFormat="1" ht="12"/>
    <row r="1157" s="6" customFormat="1" ht="12"/>
    <row r="1158" s="6" customFormat="1" ht="12"/>
    <row r="1159" s="6" customFormat="1" ht="12"/>
    <row r="1160" s="6" customFormat="1" ht="12"/>
    <row r="1161" s="6" customFormat="1" ht="12"/>
    <row r="1162" s="6" customFormat="1" ht="12"/>
    <row r="1163" s="6" customFormat="1" ht="12"/>
    <row r="1164" s="6" customFormat="1" ht="12"/>
    <row r="1165" s="6" customFormat="1" ht="12"/>
    <row r="1166" s="6" customFormat="1" ht="12"/>
    <row r="1167" s="6" customFormat="1" ht="12"/>
    <row r="1168" s="6" customFormat="1" ht="12"/>
    <row r="1169" s="6" customFormat="1" ht="12"/>
    <row r="1170" s="6" customFormat="1" ht="12"/>
    <row r="1171" s="6" customFormat="1" ht="12"/>
    <row r="1172" s="6" customFormat="1" ht="12"/>
    <row r="1173" s="6" customFormat="1" ht="12"/>
    <row r="1174" s="6" customFormat="1" ht="12"/>
    <row r="1175" s="6" customFormat="1" ht="12"/>
    <row r="1176" s="6" customFormat="1" ht="12"/>
    <row r="1177" s="6" customFormat="1" ht="12"/>
    <row r="1178" s="6" customFormat="1" ht="12"/>
    <row r="1179" s="6" customFormat="1" ht="12"/>
    <row r="1180" s="6" customFormat="1" ht="12"/>
    <row r="1181" s="6" customFormat="1" ht="12"/>
    <row r="1182" s="6" customFormat="1" ht="12"/>
    <row r="1183" s="6" customFormat="1" ht="12"/>
    <row r="1184" s="6" customFormat="1" ht="12"/>
    <row r="1185" s="6" customFormat="1" ht="12"/>
    <row r="1186" s="6" customFormat="1" ht="12"/>
    <row r="1187" s="6" customFormat="1" ht="12"/>
    <row r="1188" s="6" customFormat="1" ht="12"/>
    <row r="1189" s="6" customFormat="1" ht="12"/>
    <row r="1190" s="6" customFormat="1" ht="12"/>
    <row r="1191" s="6" customFormat="1" ht="12"/>
    <row r="1192" s="6" customFormat="1" ht="12"/>
    <row r="1193" s="6" customFormat="1" ht="12"/>
    <row r="1194" s="6" customFormat="1" ht="12"/>
    <row r="1195" s="6" customFormat="1" ht="12"/>
    <row r="1196" s="6" customFormat="1" ht="12"/>
    <row r="1197" s="6" customFormat="1" ht="12"/>
    <row r="1198" s="6" customFormat="1" ht="12"/>
    <row r="1199" s="6" customFormat="1" ht="12"/>
    <row r="1200" s="6" customFormat="1" ht="12"/>
    <row r="1201" s="6" customFormat="1" ht="12"/>
    <row r="1202" s="6" customFormat="1" ht="12"/>
    <row r="1203" s="6" customFormat="1" ht="12"/>
    <row r="1204" s="6" customFormat="1" ht="12"/>
    <row r="1205" s="6" customFormat="1" ht="12"/>
    <row r="1206" s="6" customFormat="1" ht="12"/>
    <row r="1207" s="6" customFormat="1" ht="12"/>
    <row r="1208" s="6" customFormat="1" ht="12"/>
    <row r="1209" s="6" customFormat="1" ht="12"/>
    <row r="1210" s="6" customFormat="1" ht="12"/>
    <row r="1211" s="6" customFormat="1" ht="12"/>
    <row r="1212" s="6" customFormat="1" ht="12"/>
    <row r="1213" s="6" customFormat="1" ht="12"/>
    <row r="1214" s="6" customFormat="1" ht="12"/>
    <row r="1215" s="6" customFormat="1" ht="12"/>
    <row r="1216" s="6" customFormat="1" ht="12"/>
    <row r="1217" s="6" customFormat="1" ht="12"/>
    <row r="1218" s="6" customFormat="1" ht="12"/>
    <row r="1219" s="6" customFormat="1" ht="12"/>
    <row r="1220" s="6" customFormat="1" ht="12"/>
    <row r="1221" s="6" customFormat="1" ht="12"/>
    <row r="1222" s="6" customFormat="1" ht="12"/>
    <row r="1223" s="6" customFormat="1" ht="12"/>
    <row r="1224" s="6" customFormat="1" ht="12"/>
    <row r="1225" s="6" customFormat="1" ht="12"/>
    <row r="1226" s="6" customFormat="1" ht="12"/>
    <row r="1227" s="6" customFormat="1" ht="12"/>
    <row r="1228" s="6" customFormat="1" ht="12"/>
    <row r="1229" s="6" customFormat="1" ht="12"/>
    <row r="1230" s="6" customFormat="1" ht="12"/>
    <row r="1231" s="6" customFormat="1" ht="12"/>
    <row r="1232" s="6" customFormat="1" ht="12"/>
    <row r="1233" s="6" customFormat="1" ht="12"/>
    <row r="1234" s="6" customFormat="1" ht="12"/>
    <row r="1235" s="6" customFormat="1" ht="12"/>
    <row r="1236" s="6" customFormat="1" ht="12"/>
    <row r="1237" s="6" customFormat="1" ht="12"/>
    <row r="1238" s="6" customFormat="1" ht="12"/>
    <row r="1239" s="6" customFormat="1" ht="12"/>
    <row r="1240" s="6" customFormat="1" ht="12"/>
    <row r="1241" s="6" customFormat="1" ht="12"/>
    <row r="1242" s="6" customFormat="1" ht="12"/>
    <row r="1243" s="6" customFormat="1" ht="12"/>
    <row r="1244" s="6" customFormat="1" ht="12"/>
    <row r="1245" s="6" customFormat="1" ht="12"/>
    <row r="1246" s="6" customFormat="1" ht="12"/>
    <row r="1247" s="6" customFormat="1" ht="12"/>
    <row r="1248" s="6" customFormat="1" ht="12"/>
    <row r="1249" s="6" customFormat="1" ht="12"/>
    <row r="1250" s="6" customFormat="1" ht="12"/>
    <row r="1251" s="6" customFormat="1" ht="12"/>
    <row r="1252" s="6" customFormat="1" ht="12"/>
    <row r="1253" s="6" customFormat="1" ht="12"/>
    <row r="1254" s="6" customFormat="1" ht="12"/>
    <row r="1255" s="6" customFormat="1" ht="12"/>
    <row r="1256" s="6" customFormat="1" ht="12"/>
    <row r="1257" s="6" customFormat="1" ht="12"/>
    <row r="1258" s="6" customFormat="1" ht="12"/>
    <row r="1259" s="6" customFormat="1" ht="12"/>
    <row r="1260" s="6" customFormat="1" ht="12"/>
    <row r="1261" s="6" customFormat="1" ht="12"/>
    <row r="1262" s="6" customFormat="1" ht="12"/>
    <row r="1263" s="6" customFormat="1" ht="12"/>
    <row r="1264" s="6" customFormat="1" ht="12"/>
    <row r="1265" s="6" customFormat="1" ht="12"/>
    <row r="1266" s="6" customFormat="1" ht="12"/>
    <row r="1267" s="6" customFormat="1" ht="12"/>
    <row r="1268" s="6" customFormat="1" ht="12"/>
    <row r="1269" s="6" customFormat="1" ht="12"/>
    <row r="1270" s="6" customFormat="1" ht="12"/>
    <row r="1271" s="6" customFormat="1" ht="12"/>
    <row r="1272" s="6" customFormat="1" ht="12"/>
    <row r="1273" s="6" customFormat="1" ht="12"/>
    <row r="1274" s="6" customFormat="1" ht="12"/>
    <row r="1275" s="6" customFormat="1" ht="12"/>
    <row r="1276" s="6" customFormat="1" ht="12"/>
    <row r="1277" s="6" customFormat="1" ht="12"/>
    <row r="1278" s="6" customFormat="1" ht="12"/>
    <row r="1279" s="6" customFormat="1" ht="12"/>
    <row r="1280" s="6" customFormat="1" ht="12"/>
    <row r="1281" s="6" customFormat="1" ht="12"/>
    <row r="1282" s="6" customFormat="1" ht="12"/>
    <row r="1283" s="6" customFormat="1" ht="12"/>
    <row r="1284" s="6" customFormat="1" ht="12"/>
    <row r="1285" s="6" customFormat="1" ht="12"/>
    <row r="1286" s="6" customFormat="1" ht="12"/>
    <row r="1287" s="6" customFormat="1" ht="12"/>
    <row r="1288" s="6" customFormat="1" ht="12"/>
    <row r="1289" s="6" customFormat="1" ht="12"/>
    <row r="1290" s="6" customFormat="1" ht="12"/>
    <row r="1291" s="6" customFormat="1" ht="12"/>
    <row r="1292" s="6" customFormat="1" ht="12"/>
    <row r="1293" s="6" customFormat="1" ht="12"/>
    <row r="1294" s="6" customFormat="1" ht="12"/>
    <row r="1295" s="6" customFormat="1" ht="12"/>
    <row r="1296" s="6" customFormat="1" ht="12"/>
    <row r="1297" s="6" customFormat="1" ht="12"/>
    <row r="1298" s="6" customFormat="1" ht="12"/>
    <row r="1299" s="6" customFormat="1" ht="12"/>
    <row r="1300" s="6" customFormat="1" ht="12"/>
    <row r="1301" s="6" customFormat="1" ht="12"/>
    <row r="1302" s="6" customFormat="1" ht="12"/>
    <row r="1303" s="6" customFormat="1" ht="12"/>
    <row r="1304" s="6" customFormat="1" ht="12"/>
    <row r="1305" s="6" customFormat="1" ht="12"/>
    <row r="1306" s="6" customFormat="1" ht="12"/>
    <row r="1307" s="6" customFormat="1" ht="12"/>
    <row r="1308" s="6" customFormat="1" ht="12"/>
    <row r="1309" s="6" customFormat="1" ht="12"/>
    <row r="1310" s="6" customFormat="1" ht="12"/>
    <row r="1311" s="6" customFormat="1" ht="12"/>
    <row r="1312" s="6" customFormat="1" ht="12"/>
    <row r="1313" s="6" customFormat="1" ht="12"/>
    <row r="1314" s="6" customFormat="1" ht="12"/>
    <row r="1315" s="6" customFormat="1" ht="12"/>
    <row r="1316" s="6" customFormat="1" ht="12"/>
    <row r="1317" s="6" customFormat="1" ht="12"/>
    <row r="1318" s="6" customFormat="1" ht="12"/>
    <row r="1319" s="6" customFormat="1" ht="12"/>
    <row r="1320" s="6" customFormat="1" ht="12"/>
    <row r="1321" s="6" customFormat="1" ht="12"/>
    <row r="1322" s="6" customFormat="1" ht="12"/>
    <row r="1323" s="6" customFormat="1" ht="12"/>
    <row r="1324" s="6" customFormat="1" ht="12"/>
    <row r="1325" s="6" customFormat="1" ht="12"/>
    <row r="1326" s="6" customFormat="1" ht="12"/>
    <row r="1327" s="6" customFormat="1" ht="12"/>
    <row r="1328" s="6" customFormat="1" ht="12"/>
    <row r="1329" s="6" customFormat="1" ht="12"/>
    <row r="1330" s="6" customFormat="1" ht="12"/>
    <row r="1331" s="6" customFormat="1" ht="12"/>
    <row r="1332" s="6" customFormat="1" ht="12"/>
    <row r="1333" s="6" customFormat="1" ht="12"/>
    <row r="1334" s="6" customFormat="1" ht="12"/>
    <row r="1335" s="6" customFormat="1" ht="12"/>
    <row r="1336" s="6" customFormat="1" ht="12"/>
    <row r="1337" s="6" customFormat="1" ht="12"/>
    <row r="1338" s="6" customFormat="1" ht="12"/>
    <row r="1339" s="6" customFormat="1" ht="12"/>
    <row r="1340" s="6" customFormat="1" ht="12"/>
    <row r="1341" s="6" customFormat="1" ht="12"/>
    <row r="1342" s="6" customFormat="1" ht="12"/>
    <row r="1343" s="6" customFormat="1" ht="12"/>
    <row r="1344" s="6" customFormat="1" ht="12"/>
    <row r="1345" s="6" customFormat="1" ht="12"/>
    <row r="1346" s="6" customFormat="1" ht="12"/>
    <row r="1347" s="6" customFormat="1" ht="12"/>
    <row r="1348" s="6" customFormat="1" ht="12"/>
    <row r="1349" s="6" customFormat="1" ht="12"/>
    <row r="1350" s="6" customFormat="1" ht="12"/>
    <row r="1351" s="6" customFormat="1" ht="12"/>
    <row r="1352" s="6" customFormat="1" ht="12"/>
    <row r="1353" s="6" customFormat="1" ht="12"/>
    <row r="1354" s="6" customFormat="1" ht="12"/>
    <row r="1355" s="6" customFormat="1" ht="12"/>
    <row r="1356" s="6" customFormat="1" ht="12"/>
    <row r="1357" s="6" customFormat="1" ht="12"/>
    <row r="1358" s="6" customFormat="1" ht="12"/>
    <row r="1359" s="6" customFormat="1" ht="12"/>
    <row r="1360" s="6" customFormat="1" ht="12"/>
    <row r="1361" s="6" customFormat="1" ht="12"/>
    <row r="1362" s="6" customFormat="1" ht="12"/>
    <row r="1363" s="6" customFormat="1" ht="12"/>
    <row r="1364" s="6" customFormat="1" ht="12"/>
    <row r="1365" s="6" customFormat="1" ht="12"/>
    <row r="1366" s="6" customFormat="1" ht="12"/>
    <row r="1367" s="6" customFormat="1" ht="12"/>
    <row r="1368" s="6" customFormat="1" ht="12"/>
    <row r="1369" s="6" customFormat="1" ht="12"/>
    <row r="1370" s="6" customFormat="1" ht="12"/>
    <row r="1371" s="6" customFormat="1" ht="12"/>
    <row r="1372" s="6" customFormat="1" ht="12"/>
    <row r="1373" s="6" customFormat="1" ht="12"/>
    <row r="1374" s="6" customFormat="1" ht="12"/>
    <row r="1375" s="6" customFormat="1" ht="12"/>
    <row r="1376" s="6" customFormat="1" ht="12"/>
    <row r="1377" s="6" customFormat="1" ht="12"/>
    <row r="1378" s="6" customFormat="1" ht="12"/>
    <row r="1379" s="6" customFormat="1" ht="12"/>
    <row r="1380" s="6" customFormat="1" ht="12"/>
    <row r="1381" s="6" customFormat="1" ht="12"/>
    <row r="1382" s="6" customFormat="1" ht="12"/>
    <row r="1383" s="6" customFormat="1" ht="12"/>
    <row r="1384" s="6" customFormat="1" ht="12"/>
    <row r="1385" s="6" customFormat="1" ht="12"/>
    <row r="1386" s="6" customFormat="1" ht="12"/>
    <row r="1387" s="6" customFormat="1" ht="12"/>
    <row r="1388" s="6" customFormat="1" ht="12"/>
    <row r="1389" s="6" customFormat="1" ht="12"/>
    <row r="1390" s="6" customFormat="1" ht="12"/>
    <row r="1391" s="6" customFormat="1" ht="12"/>
    <row r="1392" s="6" customFormat="1" ht="12"/>
    <row r="1393" s="6" customFormat="1" ht="12"/>
    <row r="1394" s="6" customFormat="1" ht="12"/>
    <row r="1395" s="6" customFormat="1" ht="12"/>
    <row r="1396" s="6" customFormat="1" ht="12"/>
    <row r="1397" s="6" customFormat="1" ht="12"/>
    <row r="1398" s="6" customFormat="1" ht="12"/>
    <row r="1399" s="6" customFormat="1" ht="12"/>
    <row r="1400" s="6" customFormat="1" ht="12"/>
    <row r="1401" s="6" customFormat="1" ht="12"/>
    <row r="1402" s="6" customFormat="1" ht="12"/>
    <row r="1403" s="6" customFormat="1" ht="12"/>
    <row r="1404" s="6" customFormat="1" ht="12"/>
    <row r="1405" s="6" customFormat="1" ht="12"/>
    <row r="1406" s="6" customFormat="1" ht="12"/>
    <row r="1407" s="6" customFormat="1" ht="12"/>
    <row r="1408" s="6" customFormat="1" ht="12"/>
    <row r="1409" s="6" customFormat="1" ht="12"/>
    <row r="1410" s="6" customFormat="1" ht="12"/>
    <row r="1411" s="6" customFormat="1" ht="12"/>
    <row r="1412" s="6" customFormat="1" ht="12"/>
    <row r="1413" s="6" customFormat="1" ht="12"/>
    <row r="1414" s="6" customFormat="1" ht="12"/>
    <row r="1415" s="6" customFormat="1" ht="12"/>
    <row r="1416" s="6" customFormat="1" ht="12"/>
    <row r="1417" s="6" customFormat="1" ht="12"/>
    <row r="1418" s="6" customFormat="1" ht="12"/>
    <row r="1419" s="6" customFormat="1" ht="12"/>
    <row r="1420" s="6" customFormat="1" ht="12"/>
    <row r="1421" s="6" customFormat="1" ht="12"/>
    <row r="1422" s="6" customFormat="1" ht="12"/>
    <row r="1423" s="6" customFormat="1" ht="12"/>
    <row r="1424" s="6" customFormat="1" ht="12"/>
  </sheetData>
  <mergeCells count="89">
    <mergeCell ref="G64:S65"/>
    <mergeCell ref="D58:F58"/>
    <mergeCell ref="D59:D61"/>
    <mergeCell ref="E60:E61"/>
    <mergeCell ref="C62:F62"/>
    <mergeCell ref="A63:F63"/>
    <mergeCell ref="A64:F65"/>
    <mergeCell ref="D49:F49"/>
    <mergeCell ref="D50:D52"/>
    <mergeCell ref="E51:E52"/>
    <mergeCell ref="C53:F53"/>
    <mergeCell ref="B54:B62"/>
    <mergeCell ref="C54:C57"/>
    <mergeCell ref="D54:F54"/>
    <mergeCell ref="D55:D57"/>
    <mergeCell ref="E56:E57"/>
    <mergeCell ref="C58:C61"/>
    <mergeCell ref="D41:D43"/>
    <mergeCell ref="E42:E43"/>
    <mergeCell ref="C44:F44"/>
    <mergeCell ref="A45:A62"/>
    <mergeCell ref="B45:B53"/>
    <mergeCell ref="C45:C48"/>
    <mergeCell ref="D45:F45"/>
    <mergeCell ref="D46:D48"/>
    <mergeCell ref="E47:E48"/>
    <mergeCell ref="C49:C52"/>
    <mergeCell ref="D32:D34"/>
    <mergeCell ref="E33:E34"/>
    <mergeCell ref="C35:F35"/>
    <mergeCell ref="B36:B44"/>
    <mergeCell ref="C36:C39"/>
    <mergeCell ref="D36:F36"/>
    <mergeCell ref="D37:D39"/>
    <mergeCell ref="E38:E39"/>
    <mergeCell ref="C40:C43"/>
    <mergeCell ref="D40:F40"/>
    <mergeCell ref="E24:E25"/>
    <mergeCell ref="C26:F26"/>
    <mergeCell ref="A27:A44"/>
    <mergeCell ref="B27:B35"/>
    <mergeCell ref="C27:C30"/>
    <mergeCell ref="D27:F27"/>
    <mergeCell ref="D28:D30"/>
    <mergeCell ref="E29:E30"/>
    <mergeCell ref="C31:C34"/>
    <mergeCell ref="D31:F31"/>
    <mergeCell ref="B16:B26"/>
    <mergeCell ref="C16:C20"/>
    <mergeCell ref="D16:F16"/>
    <mergeCell ref="D17:D20"/>
    <mergeCell ref="E17:E18"/>
    <mergeCell ref="E19:E20"/>
    <mergeCell ref="C21:C25"/>
    <mergeCell ref="D21:F21"/>
    <mergeCell ref="D22:D25"/>
    <mergeCell ref="E22:E23"/>
    <mergeCell ref="C10:C14"/>
    <mergeCell ref="D10:F10"/>
    <mergeCell ref="D11:D14"/>
    <mergeCell ref="E11:E12"/>
    <mergeCell ref="E13:E14"/>
    <mergeCell ref="C15:F15"/>
    <mergeCell ref="R3:R4"/>
    <mergeCell ref="S3:S4"/>
    <mergeCell ref="A4:F4"/>
    <mergeCell ref="A5:A26"/>
    <mergeCell ref="B5:B15"/>
    <mergeCell ref="C5:C9"/>
    <mergeCell ref="D5:F5"/>
    <mergeCell ref="D6:D9"/>
    <mergeCell ref="E6:E7"/>
    <mergeCell ref="E8:E9"/>
    <mergeCell ref="L3:L4"/>
    <mergeCell ref="M3:M4"/>
    <mergeCell ref="N3:N4"/>
    <mergeCell ref="O3:O4"/>
    <mergeCell ref="P3:P4"/>
    <mergeCell ref="Q3:Q4"/>
    <mergeCell ref="A1:S1"/>
    <mergeCell ref="A2:J2"/>
    <mergeCell ref="K2:N2"/>
    <mergeCell ref="O2:R2"/>
    <mergeCell ref="A3:F3"/>
    <mergeCell ref="G3:G4"/>
    <mergeCell ref="H3:H4"/>
    <mergeCell ref="I3:I4"/>
    <mergeCell ref="J3:J4"/>
    <mergeCell ref="K3:K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O40"/>
  <sheetViews>
    <sheetView tabSelected="1" workbookViewId="0">
      <selection activeCell="AP20" sqref="AP20"/>
    </sheetView>
  </sheetViews>
  <sheetFormatPr defaultColWidth="4.875" defaultRowHeight="14.1" customHeight="1"/>
  <cols>
    <col min="1" max="1" width="2.875" style="76" customWidth="1"/>
    <col min="2" max="2" width="2.375" style="76" customWidth="1"/>
    <col min="3" max="3" width="2.625" style="76" customWidth="1"/>
    <col min="4" max="8" width="3.75" style="76" customWidth="1"/>
    <col min="9" max="9" width="4" style="76" customWidth="1"/>
    <col min="10" max="12" width="3.75" style="76" customWidth="1"/>
    <col min="13" max="13" width="5.125" style="76" customWidth="1"/>
    <col min="14" max="19" width="3.75" style="76" customWidth="1"/>
    <col min="20" max="20" width="4.375" style="76" customWidth="1"/>
    <col min="21" max="27" width="3.75" style="76" customWidth="1"/>
    <col min="28" max="28" width="4.625" style="76" customWidth="1"/>
    <col min="29" max="29" width="4.5" style="76" customWidth="1"/>
    <col min="30" max="30" width="4.375" style="76" customWidth="1"/>
    <col min="31" max="31" width="3.625" style="76" customWidth="1"/>
    <col min="32" max="32" width="3.875" style="76" customWidth="1"/>
    <col min="33" max="33" width="4.25" style="76" customWidth="1"/>
    <col min="34" max="34" width="4.125" style="76" customWidth="1"/>
    <col min="35" max="35" width="5.625" style="76" customWidth="1"/>
    <col min="36" max="36" width="3.625" style="76" customWidth="1"/>
    <col min="37" max="37" width="3.75" style="76" customWidth="1"/>
    <col min="38" max="38" width="4.875" style="76" customWidth="1"/>
    <col min="39" max="39" width="11.5" style="76" bestFit="1" customWidth="1"/>
    <col min="40" max="40" width="17.25" style="76" bestFit="1" customWidth="1"/>
    <col min="41" max="41" width="8.625" style="76" bestFit="1" customWidth="1"/>
    <col min="42" max="256" width="4.875" style="76"/>
    <col min="257" max="257" width="2.875" style="76" customWidth="1"/>
    <col min="258" max="258" width="2.375" style="76" customWidth="1"/>
    <col min="259" max="259" width="2.625" style="76" customWidth="1"/>
    <col min="260" max="264" width="3.75" style="76" customWidth="1"/>
    <col min="265" max="265" width="4" style="76" customWidth="1"/>
    <col min="266" max="268" width="3.75" style="76" customWidth="1"/>
    <col min="269" max="269" width="5.125" style="76" customWidth="1"/>
    <col min="270" max="275" width="3.75" style="76" customWidth="1"/>
    <col min="276" max="276" width="4.375" style="76" customWidth="1"/>
    <col min="277" max="283" width="3.75" style="76" customWidth="1"/>
    <col min="284" max="284" width="4.625" style="76" customWidth="1"/>
    <col min="285" max="285" width="4.5" style="76" customWidth="1"/>
    <col min="286" max="286" width="4.375" style="76" customWidth="1"/>
    <col min="287" max="287" width="3.625" style="76" customWidth="1"/>
    <col min="288" max="288" width="3.875" style="76" customWidth="1"/>
    <col min="289" max="289" width="4.25" style="76" customWidth="1"/>
    <col min="290" max="290" width="4.125" style="76" customWidth="1"/>
    <col min="291" max="291" width="5.625" style="76" customWidth="1"/>
    <col min="292" max="292" width="3.625" style="76" customWidth="1"/>
    <col min="293" max="293" width="3.75" style="76" customWidth="1"/>
    <col min="294" max="294" width="4.875" style="76" customWidth="1"/>
    <col min="295" max="295" width="11.5" style="76" bestFit="1" customWidth="1"/>
    <col min="296" max="296" width="17.25" style="76" bestFit="1" customWidth="1"/>
    <col min="297" max="297" width="8.625" style="76" bestFit="1" customWidth="1"/>
    <col min="298" max="512" width="4.875" style="76"/>
    <col min="513" max="513" width="2.875" style="76" customWidth="1"/>
    <col min="514" max="514" width="2.375" style="76" customWidth="1"/>
    <col min="515" max="515" width="2.625" style="76" customWidth="1"/>
    <col min="516" max="520" width="3.75" style="76" customWidth="1"/>
    <col min="521" max="521" width="4" style="76" customWidth="1"/>
    <col min="522" max="524" width="3.75" style="76" customWidth="1"/>
    <col min="525" max="525" width="5.125" style="76" customWidth="1"/>
    <col min="526" max="531" width="3.75" style="76" customWidth="1"/>
    <col min="532" max="532" width="4.375" style="76" customWidth="1"/>
    <col min="533" max="539" width="3.75" style="76" customWidth="1"/>
    <col min="540" max="540" width="4.625" style="76" customWidth="1"/>
    <col min="541" max="541" width="4.5" style="76" customWidth="1"/>
    <col min="542" max="542" width="4.375" style="76" customWidth="1"/>
    <col min="543" max="543" width="3.625" style="76" customWidth="1"/>
    <col min="544" max="544" width="3.875" style="76" customWidth="1"/>
    <col min="545" max="545" width="4.25" style="76" customWidth="1"/>
    <col min="546" max="546" width="4.125" style="76" customWidth="1"/>
    <col min="547" max="547" width="5.625" style="76" customWidth="1"/>
    <col min="548" max="548" width="3.625" style="76" customWidth="1"/>
    <col min="549" max="549" width="3.75" style="76" customWidth="1"/>
    <col min="550" max="550" width="4.875" style="76" customWidth="1"/>
    <col min="551" max="551" width="11.5" style="76" bestFit="1" customWidth="1"/>
    <col min="552" max="552" width="17.25" style="76" bestFit="1" customWidth="1"/>
    <col min="553" max="553" width="8.625" style="76" bestFit="1" customWidth="1"/>
    <col min="554" max="768" width="4.875" style="76"/>
    <col min="769" max="769" width="2.875" style="76" customWidth="1"/>
    <col min="770" max="770" width="2.375" style="76" customWidth="1"/>
    <col min="771" max="771" width="2.625" style="76" customWidth="1"/>
    <col min="772" max="776" width="3.75" style="76" customWidth="1"/>
    <col min="777" max="777" width="4" style="76" customWidth="1"/>
    <col min="778" max="780" width="3.75" style="76" customWidth="1"/>
    <col min="781" max="781" width="5.125" style="76" customWidth="1"/>
    <col min="782" max="787" width="3.75" style="76" customWidth="1"/>
    <col min="788" max="788" width="4.375" style="76" customWidth="1"/>
    <col min="789" max="795" width="3.75" style="76" customWidth="1"/>
    <col min="796" max="796" width="4.625" style="76" customWidth="1"/>
    <col min="797" max="797" width="4.5" style="76" customWidth="1"/>
    <col min="798" max="798" width="4.375" style="76" customWidth="1"/>
    <col min="799" max="799" width="3.625" style="76" customWidth="1"/>
    <col min="800" max="800" width="3.875" style="76" customWidth="1"/>
    <col min="801" max="801" width="4.25" style="76" customWidth="1"/>
    <col min="802" max="802" width="4.125" style="76" customWidth="1"/>
    <col min="803" max="803" width="5.625" style="76" customWidth="1"/>
    <col min="804" max="804" width="3.625" style="76" customWidth="1"/>
    <col min="805" max="805" width="3.75" style="76" customWidth="1"/>
    <col min="806" max="806" width="4.875" style="76" customWidth="1"/>
    <col min="807" max="807" width="11.5" style="76" bestFit="1" customWidth="1"/>
    <col min="808" max="808" width="17.25" style="76" bestFit="1" customWidth="1"/>
    <col min="809" max="809" width="8.625" style="76" bestFit="1" customWidth="1"/>
    <col min="810" max="1024" width="4.875" style="76"/>
    <col min="1025" max="1025" width="2.875" style="76" customWidth="1"/>
    <col min="1026" max="1026" width="2.375" style="76" customWidth="1"/>
    <col min="1027" max="1027" width="2.625" style="76" customWidth="1"/>
    <col min="1028" max="1032" width="3.75" style="76" customWidth="1"/>
    <col min="1033" max="1033" width="4" style="76" customWidth="1"/>
    <col min="1034" max="1036" width="3.75" style="76" customWidth="1"/>
    <col min="1037" max="1037" width="5.125" style="76" customWidth="1"/>
    <col min="1038" max="1043" width="3.75" style="76" customWidth="1"/>
    <col min="1044" max="1044" width="4.375" style="76" customWidth="1"/>
    <col min="1045" max="1051" width="3.75" style="76" customWidth="1"/>
    <col min="1052" max="1052" width="4.625" style="76" customWidth="1"/>
    <col min="1053" max="1053" width="4.5" style="76" customWidth="1"/>
    <col min="1054" max="1054" width="4.375" style="76" customWidth="1"/>
    <col min="1055" max="1055" width="3.625" style="76" customWidth="1"/>
    <col min="1056" max="1056" width="3.875" style="76" customWidth="1"/>
    <col min="1057" max="1057" width="4.25" style="76" customWidth="1"/>
    <col min="1058" max="1058" width="4.125" style="76" customWidth="1"/>
    <col min="1059" max="1059" width="5.625" style="76" customWidth="1"/>
    <col min="1060" max="1060" width="3.625" style="76" customWidth="1"/>
    <col min="1061" max="1061" width="3.75" style="76" customWidth="1"/>
    <col min="1062" max="1062" width="4.875" style="76" customWidth="1"/>
    <col min="1063" max="1063" width="11.5" style="76" bestFit="1" customWidth="1"/>
    <col min="1064" max="1064" width="17.25" style="76" bestFit="1" customWidth="1"/>
    <col min="1065" max="1065" width="8.625" style="76" bestFit="1" customWidth="1"/>
    <col min="1066" max="1280" width="4.875" style="76"/>
    <col min="1281" max="1281" width="2.875" style="76" customWidth="1"/>
    <col min="1282" max="1282" width="2.375" style="76" customWidth="1"/>
    <col min="1283" max="1283" width="2.625" style="76" customWidth="1"/>
    <col min="1284" max="1288" width="3.75" style="76" customWidth="1"/>
    <col min="1289" max="1289" width="4" style="76" customWidth="1"/>
    <col min="1290" max="1292" width="3.75" style="76" customWidth="1"/>
    <col min="1293" max="1293" width="5.125" style="76" customWidth="1"/>
    <col min="1294" max="1299" width="3.75" style="76" customWidth="1"/>
    <col min="1300" max="1300" width="4.375" style="76" customWidth="1"/>
    <col min="1301" max="1307" width="3.75" style="76" customWidth="1"/>
    <col min="1308" max="1308" width="4.625" style="76" customWidth="1"/>
    <col min="1309" max="1309" width="4.5" style="76" customWidth="1"/>
    <col min="1310" max="1310" width="4.375" style="76" customWidth="1"/>
    <col min="1311" max="1311" width="3.625" style="76" customWidth="1"/>
    <col min="1312" max="1312" width="3.875" style="76" customWidth="1"/>
    <col min="1313" max="1313" width="4.25" style="76" customWidth="1"/>
    <col min="1314" max="1314" width="4.125" style="76" customWidth="1"/>
    <col min="1315" max="1315" width="5.625" style="76" customWidth="1"/>
    <col min="1316" max="1316" width="3.625" style="76" customWidth="1"/>
    <col min="1317" max="1317" width="3.75" style="76" customWidth="1"/>
    <col min="1318" max="1318" width="4.875" style="76" customWidth="1"/>
    <col min="1319" max="1319" width="11.5" style="76" bestFit="1" customWidth="1"/>
    <col min="1320" max="1320" width="17.25" style="76" bestFit="1" customWidth="1"/>
    <col min="1321" max="1321" width="8.625" style="76" bestFit="1" customWidth="1"/>
    <col min="1322" max="1536" width="4.875" style="76"/>
    <col min="1537" max="1537" width="2.875" style="76" customWidth="1"/>
    <col min="1538" max="1538" width="2.375" style="76" customWidth="1"/>
    <col min="1539" max="1539" width="2.625" style="76" customWidth="1"/>
    <col min="1540" max="1544" width="3.75" style="76" customWidth="1"/>
    <col min="1545" max="1545" width="4" style="76" customWidth="1"/>
    <col min="1546" max="1548" width="3.75" style="76" customWidth="1"/>
    <col min="1549" max="1549" width="5.125" style="76" customWidth="1"/>
    <col min="1550" max="1555" width="3.75" style="76" customWidth="1"/>
    <col min="1556" max="1556" width="4.375" style="76" customWidth="1"/>
    <col min="1557" max="1563" width="3.75" style="76" customWidth="1"/>
    <col min="1564" max="1564" width="4.625" style="76" customWidth="1"/>
    <col min="1565" max="1565" width="4.5" style="76" customWidth="1"/>
    <col min="1566" max="1566" width="4.375" style="76" customWidth="1"/>
    <col min="1567" max="1567" width="3.625" style="76" customWidth="1"/>
    <col min="1568" max="1568" width="3.875" style="76" customWidth="1"/>
    <col min="1569" max="1569" width="4.25" style="76" customWidth="1"/>
    <col min="1570" max="1570" width="4.125" style="76" customWidth="1"/>
    <col min="1571" max="1571" width="5.625" style="76" customWidth="1"/>
    <col min="1572" max="1572" width="3.625" style="76" customWidth="1"/>
    <col min="1573" max="1573" width="3.75" style="76" customWidth="1"/>
    <col min="1574" max="1574" width="4.875" style="76" customWidth="1"/>
    <col min="1575" max="1575" width="11.5" style="76" bestFit="1" customWidth="1"/>
    <col min="1576" max="1576" width="17.25" style="76" bestFit="1" customWidth="1"/>
    <col min="1577" max="1577" width="8.625" style="76" bestFit="1" customWidth="1"/>
    <col min="1578" max="1792" width="4.875" style="76"/>
    <col min="1793" max="1793" width="2.875" style="76" customWidth="1"/>
    <col min="1794" max="1794" width="2.375" style="76" customWidth="1"/>
    <col min="1795" max="1795" width="2.625" style="76" customWidth="1"/>
    <col min="1796" max="1800" width="3.75" style="76" customWidth="1"/>
    <col min="1801" max="1801" width="4" style="76" customWidth="1"/>
    <col min="1802" max="1804" width="3.75" style="76" customWidth="1"/>
    <col min="1805" max="1805" width="5.125" style="76" customWidth="1"/>
    <col min="1806" max="1811" width="3.75" style="76" customWidth="1"/>
    <col min="1812" max="1812" width="4.375" style="76" customWidth="1"/>
    <col min="1813" max="1819" width="3.75" style="76" customWidth="1"/>
    <col min="1820" max="1820" width="4.625" style="76" customWidth="1"/>
    <col min="1821" max="1821" width="4.5" style="76" customWidth="1"/>
    <col min="1822" max="1822" width="4.375" style="76" customWidth="1"/>
    <col min="1823" max="1823" width="3.625" style="76" customWidth="1"/>
    <col min="1824" max="1824" width="3.875" style="76" customWidth="1"/>
    <col min="1825" max="1825" width="4.25" style="76" customWidth="1"/>
    <col min="1826" max="1826" width="4.125" style="76" customWidth="1"/>
    <col min="1827" max="1827" width="5.625" style="76" customWidth="1"/>
    <col min="1828" max="1828" width="3.625" style="76" customWidth="1"/>
    <col min="1829" max="1829" width="3.75" style="76" customWidth="1"/>
    <col min="1830" max="1830" width="4.875" style="76" customWidth="1"/>
    <col min="1831" max="1831" width="11.5" style="76" bestFit="1" customWidth="1"/>
    <col min="1832" max="1832" width="17.25" style="76" bestFit="1" customWidth="1"/>
    <col min="1833" max="1833" width="8.625" style="76" bestFit="1" customWidth="1"/>
    <col min="1834" max="2048" width="4.875" style="76"/>
    <col min="2049" max="2049" width="2.875" style="76" customWidth="1"/>
    <col min="2050" max="2050" width="2.375" style="76" customWidth="1"/>
    <col min="2051" max="2051" width="2.625" style="76" customWidth="1"/>
    <col min="2052" max="2056" width="3.75" style="76" customWidth="1"/>
    <col min="2057" max="2057" width="4" style="76" customWidth="1"/>
    <col min="2058" max="2060" width="3.75" style="76" customWidth="1"/>
    <col min="2061" max="2061" width="5.125" style="76" customWidth="1"/>
    <col min="2062" max="2067" width="3.75" style="76" customWidth="1"/>
    <col min="2068" max="2068" width="4.375" style="76" customWidth="1"/>
    <col min="2069" max="2075" width="3.75" style="76" customWidth="1"/>
    <col min="2076" max="2076" width="4.625" style="76" customWidth="1"/>
    <col min="2077" max="2077" width="4.5" style="76" customWidth="1"/>
    <col min="2078" max="2078" width="4.375" style="76" customWidth="1"/>
    <col min="2079" max="2079" width="3.625" style="76" customWidth="1"/>
    <col min="2080" max="2080" width="3.875" style="76" customWidth="1"/>
    <col min="2081" max="2081" width="4.25" style="76" customWidth="1"/>
    <col min="2082" max="2082" width="4.125" style="76" customWidth="1"/>
    <col min="2083" max="2083" width="5.625" style="76" customWidth="1"/>
    <col min="2084" max="2084" width="3.625" style="76" customWidth="1"/>
    <col min="2085" max="2085" width="3.75" style="76" customWidth="1"/>
    <col min="2086" max="2086" width="4.875" style="76" customWidth="1"/>
    <col min="2087" max="2087" width="11.5" style="76" bestFit="1" customWidth="1"/>
    <col min="2088" max="2088" width="17.25" style="76" bestFit="1" customWidth="1"/>
    <col min="2089" max="2089" width="8.625" style="76" bestFit="1" customWidth="1"/>
    <col min="2090" max="2304" width="4.875" style="76"/>
    <col min="2305" max="2305" width="2.875" style="76" customWidth="1"/>
    <col min="2306" max="2306" width="2.375" style="76" customWidth="1"/>
    <col min="2307" max="2307" width="2.625" style="76" customWidth="1"/>
    <col min="2308" max="2312" width="3.75" style="76" customWidth="1"/>
    <col min="2313" max="2313" width="4" style="76" customWidth="1"/>
    <col min="2314" max="2316" width="3.75" style="76" customWidth="1"/>
    <col min="2317" max="2317" width="5.125" style="76" customWidth="1"/>
    <col min="2318" max="2323" width="3.75" style="76" customWidth="1"/>
    <col min="2324" max="2324" width="4.375" style="76" customWidth="1"/>
    <col min="2325" max="2331" width="3.75" style="76" customWidth="1"/>
    <col min="2332" max="2332" width="4.625" style="76" customWidth="1"/>
    <col min="2333" max="2333" width="4.5" style="76" customWidth="1"/>
    <col min="2334" max="2334" width="4.375" style="76" customWidth="1"/>
    <col min="2335" max="2335" width="3.625" style="76" customWidth="1"/>
    <col min="2336" max="2336" width="3.875" style="76" customWidth="1"/>
    <col min="2337" max="2337" width="4.25" style="76" customWidth="1"/>
    <col min="2338" max="2338" width="4.125" style="76" customWidth="1"/>
    <col min="2339" max="2339" width="5.625" style="76" customWidth="1"/>
    <col min="2340" max="2340" width="3.625" style="76" customWidth="1"/>
    <col min="2341" max="2341" width="3.75" style="76" customWidth="1"/>
    <col min="2342" max="2342" width="4.875" style="76" customWidth="1"/>
    <col min="2343" max="2343" width="11.5" style="76" bestFit="1" customWidth="1"/>
    <col min="2344" max="2344" width="17.25" style="76" bestFit="1" customWidth="1"/>
    <col min="2345" max="2345" width="8.625" style="76" bestFit="1" customWidth="1"/>
    <col min="2346" max="2560" width="4.875" style="76"/>
    <col min="2561" max="2561" width="2.875" style="76" customWidth="1"/>
    <col min="2562" max="2562" width="2.375" style="76" customWidth="1"/>
    <col min="2563" max="2563" width="2.625" style="76" customWidth="1"/>
    <col min="2564" max="2568" width="3.75" style="76" customWidth="1"/>
    <col min="2569" max="2569" width="4" style="76" customWidth="1"/>
    <col min="2570" max="2572" width="3.75" style="76" customWidth="1"/>
    <col min="2573" max="2573" width="5.125" style="76" customWidth="1"/>
    <col min="2574" max="2579" width="3.75" style="76" customWidth="1"/>
    <col min="2580" max="2580" width="4.375" style="76" customWidth="1"/>
    <col min="2581" max="2587" width="3.75" style="76" customWidth="1"/>
    <col min="2588" max="2588" width="4.625" style="76" customWidth="1"/>
    <col min="2589" max="2589" width="4.5" style="76" customWidth="1"/>
    <col min="2590" max="2590" width="4.375" style="76" customWidth="1"/>
    <col min="2591" max="2591" width="3.625" style="76" customWidth="1"/>
    <col min="2592" max="2592" width="3.875" style="76" customWidth="1"/>
    <col min="2593" max="2593" width="4.25" style="76" customWidth="1"/>
    <col min="2594" max="2594" width="4.125" style="76" customWidth="1"/>
    <col min="2595" max="2595" width="5.625" style="76" customWidth="1"/>
    <col min="2596" max="2596" width="3.625" style="76" customWidth="1"/>
    <col min="2597" max="2597" width="3.75" style="76" customWidth="1"/>
    <col min="2598" max="2598" width="4.875" style="76" customWidth="1"/>
    <col min="2599" max="2599" width="11.5" style="76" bestFit="1" customWidth="1"/>
    <col min="2600" max="2600" width="17.25" style="76" bestFit="1" customWidth="1"/>
    <col min="2601" max="2601" width="8.625" style="76" bestFit="1" customWidth="1"/>
    <col min="2602" max="2816" width="4.875" style="76"/>
    <col min="2817" max="2817" width="2.875" style="76" customWidth="1"/>
    <col min="2818" max="2818" width="2.375" style="76" customWidth="1"/>
    <col min="2819" max="2819" width="2.625" style="76" customWidth="1"/>
    <col min="2820" max="2824" width="3.75" style="76" customWidth="1"/>
    <col min="2825" max="2825" width="4" style="76" customWidth="1"/>
    <col min="2826" max="2828" width="3.75" style="76" customWidth="1"/>
    <col min="2829" max="2829" width="5.125" style="76" customWidth="1"/>
    <col min="2830" max="2835" width="3.75" style="76" customWidth="1"/>
    <col min="2836" max="2836" width="4.375" style="76" customWidth="1"/>
    <col min="2837" max="2843" width="3.75" style="76" customWidth="1"/>
    <col min="2844" max="2844" width="4.625" style="76" customWidth="1"/>
    <col min="2845" max="2845" width="4.5" style="76" customWidth="1"/>
    <col min="2846" max="2846" width="4.375" style="76" customWidth="1"/>
    <col min="2847" max="2847" width="3.625" style="76" customWidth="1"/>
    <col min="2848" max="2848" width="3.875" style="76" customWidth="1"/>
    <col min="2849" max="2849" width="4.25" style="76" customWidth="1"/>
    <col min="2850" max="2850" width="4.125" style="76" customWidth="1"/>
    <col min="2851" max="2851" width="5.625" style="76" customWidth="1"/>
    <col min="2852" max="2852" width="3.625" style="76" customWidth="1"/>
    <col min="2853" max="2853" width="3.75" style="76" customWidth="1"/>
    <col min="2854" max="2854" width="4.875" style="76" customWidth="1"/>
    <col min="2855" max="2855" width="11.5" style="76" bestFit="1" customWidth="1"/>
    <col min="2856" max="2856" width="17.25" style="76" bestFit="1" customWidth="1"/>
    <col min="2857" max="2857" width="8.625" style="76" bestFit="1" customWidth="1"/>
    <col min="2858" max="3072" width="4.875" style="76"/>
    <col min="3073" max="3073" width="2.875" style="76" customWidth="1"/>
    <col min="3074" max="3074" width="2.375" style="76" customWidth="1"/>
    <col min="3075" max="3075" width="2.625" style="76" customWidth="1"/>
    <col min="3076" max="3080" width="3.75" style="76" customWidth="1"/>
    <col min="3081" max="3081" width="4" style="76" customWidth="1"/>
    <col min="3082" max="3084" width="3.75" style="76" customWidth="1"/>
    <col min="3085" max="3085" width="5.125" style="76" customWidth="1"/>
    <col min="3086" max="3091" width="3.75" style="76" customWidth="1"/>
    <col min="3092" max="3092" width="4.375" style="76" customWidth="1"/>
    <col min="3093" max="3099" width="3.75" style="76" customWidth="1"/>
    <col min="3100" max="3100" width="4.625" style="76" customWidth="1"/>
    <col min="3101" max="3101" width="4.5" style="76" customWidth="1"/>
    <col min="3102" max="3102" width="4.375" style="76" customWidth="1"/>
    <col min="3103" max="3103" width="3.625" style="76" customWidth="1"/>
    <col min="3104" max="3104" width="3.875" style="76" customWidth="1"/>
    <col min="3105" max="3105" width="4.25" style="76" customWidth="1"/>
    <col min="3106" max="3106" width="4.125" style="76" customWidth="1"/>
    <col min="3107" max="3107" width="5.625" style="76" customWidth="1"/>
    <col min="3108" max="3108" width="3.625" style="76" customWidth="1"/>
    <col min="3109" max="3109" width="3.75" style="76" customWidth="1"/>
    <col min="3110" max="3110" width="4.875" style="76" customWidth="1"/>
    <col min="3111" max="3111" width="11.5" style="76" bestFit="1" customWidth="1"/>
    <col min="3112" max="3112" width="17.25" style="76" bestFit="1" customWidth="1"/>
    <col min="3113" max="3113" width="8.625" style="76" bestFit="1" customWidth="1"/>
    <col min="3114" max="3328" width="4.875" style="76"/>
    <col min="3329" max="3329" width="2.875" style="76" customWidth="1"/>
    <col min="3330" max="3330" width="2.375" style="76" customWidth="1"/>
    <col min="3331" max="3331" width="2.625" style="76" customWidth="1"/>
    <col min="3332" max="3336" width="3.75" style="76" customWidth="1"/>
    <col min="3337" max="3337" width="4" style="76" customWidth="1"/>
    <col min="3338" max="3340" width="3.75" style="76" customWidth="1"/>
    <col min="3341" max="3341" width="5.125" style="76" customWidth="1"/>
    <col min="3342" max="3347" width="3.75" style="76" customWidth="1"/>
    <col min="3348" max="3348" width="4.375" style="76" customWidth="1"/>
    <col min="3349" max="3355" width="3.75" style="76" customWidth="1"/>
    <col min="3356" max="3356" width="4.625" style="76" customWidth="1"/>
    <col min="3357" max="3357" width="4.5" style="76" customWidth="1"/>
    <col min="3358" max="3358" width="4.375" style="76" customWidth="1"/>
    <col min="3359" max="3359" width="3.625" style="76" customWidth="1"/>
    <col min="3360" max="3360" width="3.875" style="76" customWidth="1"/>
    <col min="3361" max="3361" width="4.25" style="76" customWidth="1"/>
    <col min="3362" max="3362" width="4.125" style="76" customWidth="1"/>
    <col min="3363" max="3363" width="5.625" style="76" customWidth="1"/>
    <col min="3364" max="3364" width="3.625" style="76" customWidth="1"/>
    <col min="3365" max="3365" width="3.75" style="76" customWidth="1"/>
    <col min="3366" max="3366" width="4.875" style="76" customWidth="1"/>
    <col min="3367" max="3367" width="11.5" style="76" bestFit="1" customWidth="1"/>
    <col min="3368" max="3368" width="17.25" style="76" bestFit="1" customWidth="1"/>
    <col min="3369" max="3369" width="8.625" style="76" bestFit="1" customWidth="1"/>
    <col min="3370" max="3584" width="4.875" style="76"/>
    <col min="3585" max="3585" width="2.875" style="76" customWidth="1"/>
    <col min="3586" max="3586" width="2.375" style="76" customWidth="1"/>
    <col min="3587" max="3587" width="2.625" style="76" customWidth="1"/>
    <col min="3588" max="3592" width="3.75" style="76" customWidth="1"/>
    <col min="3593" max="3593" width="4" style="76" customWidth="1"/>
    <col min="3594" max="3596" width="3.75" style="76" customWidth="1"/>
    <col min="3597" max="3597" width="5.125" style="76" customWidth="1"/>
    <col min="3598" max="3603" width="3.75" style="76" customWidth="1"/>
    <col min="3604" max="3604" width="4.375" style="76" customWidth="1"/>
    <col min="3605" max="3611" width="3.75" style="76" customWidth="1"/>
    <col min="3612" max="3612" width="4.625" style="76" customWidth="1"/>
    <col min="3613" max="3613" width="4.5" style="76" customWidth="1"/>
    <col min="3614" max="3614" width="4.375" style="76" customWidth="1"/>
    <col min="3615" max="3615" width="3.625" style="76" customWidth="1"/>
    <col min="3616" max="3616" width="3.875" style="76" customWidth="1"/>
    <col min="3617" max="3617" width="4.25" style="76" customWidth="1"/>
    <col min="3618" max="3618" width="4.125" style="76" customWidth="1"/>
    <col min="3619" max="3619" width="5.625" style="76" customWidth="1"/>
    <col min="3620" max="3620" width="3.625" style="76" customWidth="1"/>
    <col min="3621" max="3621" width="3.75" style="76" customWidth="1"/>
    <col min="3622" max="3622" width="4.875" style="76" customWidth="1"/>
    <col min="3623" max="3623" width="11.5" style="76" bestFit="1" customWidth="1"/>
    <col min="3624" max="3624" width="17.25" style="76" bestFit="1" customWidth="1"/>
    <col min="3625" max="3625" width="8.625" style="76" bestFit="1" customWidth="1"/>
    <col min="3626" max="3840" width="4.875" style="76"/>
    <col min="3841" max="3841" width="2.875" style="76" customWidth="1"/>
    <col min="3842" max="3842" width="2.375" style="76" customWidth="1"/>
    <col min="3843" max="3843" width="2.625" style="76" customWidth="1"/>
    <col min="3844" max="3848" width="3.75" style="76" customWidth="1"/>
    <col min="3849" max="3849" width="4" style="76" customWidth="1"/>
    <col min="3850" max="3852" width="3.75" style="76" customWidth="1"/>
    <col min="3853" max="3853" width="5.125" style="76" customWidth="1"/>
    <col min="3854" max="3859" width="3.75" style="76" customWidth="1"/>
    <col min="3860" max="3860" width="4.375" style="76" customWidth="1"/>
    <col min="3861" max="3867" width="3.75" style="76" customWidth="1"/>
    <col min="3868" max="3868" width="4.625" style="76" customWidth="1"/>
    <col min="3869" max="3869" width="4.5" style="76" customWidth="1"/>
    <col min="3870" max="3870" width="4.375" style="76" customWidth="1"/>
    <col min="3871" max="3871" width="3.625" style="76" customWidth="1"/>
    <col min="3872" max="3872" width="3.875" style="76" customWidth="1"/>
    <col min="3873" max="3873" width="4.25" style="76" customWidth="1"/>
    <col min="3874" max="3874" width="4.125" style="76" customWidth="1"/>
    <col min="3875" max="3875" width="5.625" style="76" customWidth="1"/>
    <col min="3876" max="3876" width="3.625" style="76" customWidth="1"/>
    <col min="3877" max="3877" width="3.75" style="76" customWidth="1"/>
    <col min="3878" max="3878" width="4.875" style="76" customWidth="1"/>
    <col min="3879" max="3879" width="11.5" style="76" bestFit="1" customWidth="1"/>
    <col min="3880" max="3880" width="17.25" style="76" bestFit="1" customWidth="1"/>
    <col min="3881" max="3881" width="8.625" style="76" bestFit="1" customWidth="1"/>
    <col min="3882" max="4096" width="4.875" style="76"/>
    <col min="4097" max="4097" width="2.875" style="76" customWidth="1"/>
    <col min="4098" max="4098" width="2.375" style="76" customWidth="1"/>
    <col min="4099" max="4099" width="2.625" style="76" customWidth="1"/>
    <col min="4100" max="4104" width="3.75" style="76" customWidth="1"/>
    <col min="4105" max="4105" width="4" style="76" customWidth="1"/>
    <col min="4106" max="4108" width="3.75" style="76" customWidth="1"/>
    <col min="4109" max="4109" width="5.125" style="76" customWidth="1"/>
    <col min="4110" max="4115" width="3.75" style="76" customWidth="1"/>
    <col min="4116" max="4116" width="4.375" style="76" customWidth="1"/>
    <col min="4117" max="4123" width="3.75" style="76" customWidth="1"/>
    <col min="4124" max="4124" width="4.625" style="76" customWidth="1"/>
    <col min="4125" max="4125" width="4.5" style="76" customWidth="1"/>
    <col min="4126" max="4126" width="4.375" style="76" customWidth="1"/>
    <col min="4127" max="4127" width="3.625" style="76" customWidth="1"/>
    <col min="4128" max="4128" width="3.875" style="76" customWidth="1"/>
    <col min="4129" max="4129" width="4.25" style="76" customWidth="1"/>
    <col min="4130" max="4130" width="4.125" style="76" customWidth="1"/>
    <col min="4131" max="4131" width="5.625" style="76" customWidth="1"/>
    <col min="4132" max="4132" width="3.625" style="76" customWidth="1"/>
    <col min="4133" max="4133" width="3.75" style="76" customWidth="1"/>
    <col min="4134" max="4134" width="4.875" style="76" customWidth="1"/>
    <col min="4135" max="4135" width="11.5" style="76" bestFit="1" customWidth="1"/>
    <col min="4136" max="4136" width="17.25" style="76" bestFit="1" customWidth="1"/>
    <col min="4137" max="4137" width="8.625" style="76" bestFit="1" customWidth="1"/>
    <col min="4138" max="4352" width="4.875" style="76"/>
    <col min="4353" max="4353" width="2.875" style="76" customWidth="1"/>
    <col min="4354" max="4354" width="2.375" style="76" customWidth="1"/>
    <col min="4355" max="4355" width="2.625" style="76" customWidth="1"/>
    <col min="4356" max="4360" width="3.75" style="76" customWidth="1"/>
    <col min="4361" max="4361" width="4" style="76" customWidth="1"/>
    <col min="4362" max="4364" width="3.75" style="76" customWidth="1"/>
    <col min="4365" max="4365" width="5.125" style="76" customWidth="1"/>
    <col min="4366" max="4371" width="3.75" style="76" customWidth="1"/>
    <col min="4372" max="4372" width="4.375" style="76" customWidth="1"/>
    <col min="4373" max="4379" width="3.75" style="76" customWidth="1"/>
    <col min="4380" max="4380" width="4.625" style="76" customWidth="1"/>
    <col min="4381" max="4381" width="4.5" style="76" customWidth="1"/>
    <col min="4382" max="4382" width="4.375" style="76" customWidth="1"/>
    <col min="4383" max="4383" width="3.625" style="76" customWidth="1"/>
    <col min="4384" max="4384" width="3.875" style="76" customWidth="1"/>
    <col min="4385" max="4385" width="4.25" style="76" customWidth="1"/>
    <col min="4386" max="4386" width="4.125" style="76" customWidth="1"/>
    <col min="4387" max="4387" width="5.625" style="76" customWidth="1"/>
    <col min="4388" max="4388" width="3.625" style="76" customWidth="1"/>
    <col min="4389" max="4389" width="3.75" style="76" customWidth="1"/>
    <col min="4390" max="4390" width="4.875" style="76" customWidth="1"/>
    <col min="4391" max="4391" width="11.5" style="76" bestFit="1" customWidth="1"/>
    <col min="4392" max="4392" width="17.25" style="76" bestFit="1" customWidth="1"/>
    <col min="4393" max="4393" width="8.625" style="76" bestFit="1" customWidth="1"/>
    <col min="4394" max="4608" width="4.875" style="76"/>
    <col min="4609" max="4609" width="2.875" style="76" customWidth="1"/>
    <col min="4610" max="4610" width="2.375" style="76" customWidth="1"/>
    <col min="4611" max="4611" width="2.625" style="76" customWidth="1"/>
    <col min="4612" max="4616" width="3.75" style="76" customWidth="1"/>
    <col min="4617" max="4617" width="4" style="76" customWidth="1"/>
    <col min="4618" max="4620" width="3.75" style="76" customWidth="1"/>
    <col min="4621" max="4621" width="5.125" style="76" customWidth="1"/>
    <col min="4622" max="4627" width="3.75" style="76" customWidth="1"/>
    <col min="4628" max="4628" width="4.375" style="76" customWidth="1"/>
    <col min="4629" max="4635" width="3.75" style="76" customWidth="1"/>
    <col min="4636" max="4636" width="4.625" style="76" customWidth="1"/>
    <col min="4637" max="4637" width="4.5" style="76" customWidth="1"/>
    <col min="4638" max="4638" width="4.375" style="76" customWidth="1"/>
    <col min="4639" max="4639" width="3.625" style="76" customWidth="1"/>
    <col min="4640" max="4640" width="3.875" style="76" customWidth="1"/>
    <col min="4641" max="4641" width="4.25" style="76" customWidth="1"/>
    <col min="4642" max="4642" width="4.125" style="76" customWidth="1"/>
    <col min="4643" max="4643" width="5.625" style="76" customWidth="1"/>
    <col min="4644" max="4644" width="3.625" style="76" customWidth="1"/>
    <col min="4645" max="4645" width="3.75" style="76" customWidth="1"/>
    <col min="4646" max="4646" width="4.875" style="76" customWidth="1"/>
    <col min="4647" max="4647" width="11.5" style="76" bestFit="1" customWidth="1"/>
    <col min="4648" max="4648" width="17.25" style="76" bestFit="1" customWidth="1"/>
    <col min="4649" max="4649" width="8.625" style="76" bestFit="1" customWidth="1"/>
    <col min="4650" max="4864" width="4.875" style="76"/>
    <col min="4865" max="4865" width="2.875" style="76" customWidth="1"/>
    <col min="4866" max="4866" width="2.375" style="76" customWidth="1"/>
    <col min="4867" max="4867" width="2.625" style="76" customWidth="1"/>
    <col min="4868" max="4872" width="3.75" style="76" customWidth="1"/>
    <col min="4873" max="4873" width="4" style="76" customWidth="1"/>
    <col min="4874" max="4876" width="3.75" style="76" customWidth="1"/>
    <col min="4877" max="4877" width="5.125" style="76" customWidth="1"/>
    <col min="4878" max="4883" width="3.75" style="76" customWidth="1"/>
    <col min="4884" max="4884" width="4.375" style="76" customWidth="1"/>
    <col min="4885" max="4891" width="3.75" style="76" customWidth="1"/>
    <col min="4892" max="4892" width="4.625" style="76" customWidth="1"/>
    <col min="4893" max="4893" width="4.5" style="76" customWidth="1"/>
    <col min="4894" max="4894" width="4.375" style="76" customWidth="1"/>
    <col min="4895" max="4895" width="3.625" style="76" customWidth="1"/>
    <col min="4896" max="4896" width="3.875" style="76" customWidth="1"/>
    <col min="4897" max="4897" width="4.25" style="76" customWidth="1"/>
    <col min="4898" max="4898" width="4.125" style="76" customWidth="1"/>
    <col min="4899" max="4899" width="5.625" style="76" customWidth="1"/>
    <col min="4900" max="4900" width="3.625" style="76" customWidth="1"/>
    <col min="4901" max="4901" width="3.75" style="76" customWidth="1"/>
    <col min="4902" max="4902" width="4.875" style="76" customWidth="1"/>
    <col min="4903" max="4903" width="11.5" style="76" bestFit="1" customWidth="1"/>
    <col min="4904" max="4904" width="17.25" style="76" bestFit="1" customWidth="1"/>
    <col min="4905" max="4905" width="8.625" style="76" bestFit="1" customWidth="1"/>
    <col min="4906" max="5120" width="4.875" style="76"/>
    <col min="5121" max="5121" width="2.875" style="76" customWidth="1"/>
    <col min="5122" max="5122" width="2.375" style="76" customWidth="1"/>
    <col min="5123" max="5123" width="2.625" style="76" customWidth="1"/>
    <col min="5124" max="5128" width="3.75" style="76" customWidth="1"/>
    <col min="5129" max="5129" width="4" style="76" customWidth="1"/>
    <col min="5130" max="5132" width="3.75" style="76" customWidth="1"/>
    <col min="5133" max="5133" width="5.125" style="76" customWidth="1"/>
    <col min="5134" max="5139" width="3.75" style="76" customWidth="1"/>
    <col min="5140" max="5140" width="4.375" style="76" customWidth="1"/>
    <col min="5141" max="5147" width="3.75" style="76" customWidth="1"/>
    <col min="5148" max="5148" width="4.625" style="76" customWidth="1"/>
    <col min="5149" max="5149" width="4.5" style="76" customWidth="1"/>
    <col min="5150" max="5150" width="4.375" style="76" customWidth="1"/>
    <col min="5151" max="5151" width="3.625" style="76" customWidth="1"/>
    <col min="5152" max="5152" width="3.875" style="76" customWidth="1"/>
    <col min="5153" max="5153" width="4.25" style="76" customWidth="1"/>
    <col min="5154" max="5154" width="4.125" style="76" customWidth="1"/>
    <col min="5155" max="5155" width="5.625" style="76" customWidth="1"/>
    <col min="5156" max="5156" width="3.625" style="76" customWidth="1"/>
    <col min="5157" max="5157" width="3.75" style="76" customWidth="1"/>
    <col min="5158" max="5158" width="4.875" style="76" customWidth="1"/>
    <col min="5159" max="5159" width="11.5" style="76" bestFit="1" customWidth="1"/>
    <col min="5160" max="5160" width="17.25" style="76" bestFit="1" customWidth="1"/>
    <col min="5161" max="5161" width="8.625" style="76" bestFit="1" customWidth="1"/>
    <col min="5162" max="5376" width="4.875" style="76"/>
    <col min="5377" max="5377" width="2.875" style="76" customWidth="1"/>
    <col min="5378" max="5378" width="2.375" style="76" customWidth="1"/>
    <col min="5379" max="5379" width="2.625" style="76" customWidth="1"/>
    <col min="5380" max="5384" width="3.75" style="76" customWidth="1"/>
    <col min="5385" max="5385" width="4" style="76" customWidth="1"/>
    <col min="5386" max="5388" width="3.75" style="76" customWidth="1"/>
    <col min="5389" max="5389" width="5.125" style="76" customWidth="1"/>
    <col min="5390" max="5395" width="3.75" style="76" customWidth="1"/>
    <col min="5396" max="5396" width="4.375" style="76" customWidth="1"/>
    <col min="5397" max="5403" width="3.75" style="76" customWidth="1"/>
    <col min="5404" max="5404" width="4.625" style="76" customWidth="1"/>
    <col min="5405" max="5405" width="4.5" style="76" customWidth="1"/>
    <col min="5406" max="5406" width="4.375" style="76" customWidth="1"/>
    <col min="5407" max="5407" width="3.625" style="76" customWidth="1"/>
    <col min="5408" max="5408" width="3.875" style="76" customWidth="1"/>
    <col min="5409" max="5409" width="4.25" style="76" customWidth="1"/>
    <col min="5410" max="5410" width="4.125" style="76" customWidth="1"/>
    <col min="5411" max="5411" width="5.625" style="76" customWidth="1"/>
    <col min="5412" max="5412" width="3.625" style="76" customWidth="1"/>
    <col min="5413" max="5413" width="3.75" style="76" customWidth="1"/>
    <col min="5414" max="5414" width="4.875" style="76" customWidth="1"/>
    <col min="5415" max="5415" width="11.5" style="76" bestFit="1" customWidth="1"/>
    <col min="5416" max="5416" width="17.25" style="76" bestFit="1" customWidth="1"/>
    <col min="5417" max="5417" width="8.625" style="76" bestFit="1" customWidth="1"/>
    <col min="5418" max="5632" width="4.875" style="76"/>
    <col min="5633" max="5633" width="2.875" style="76" customWidth="1"/>
    <col min="5634" max="5634" width="2.375" style="76" customWidth="1"/>
    <col min="5635" max="5635" width="2.625" style="76" customWidth="1"/>
    <col min="5636" max="5640" width="3.75" style="76" customWidth="1"/>
    <col min="5641" max="5641" width="4" style="76" customWidth="1"/>
    <col min="5642" max="5644" width="3.75" style="76" customWidth="1"/>
    <col min="5645" max="5645" width="5.125" style="76" customWidth="1"/>
    <col min="5646" max="5651" width="3.75" style="76" customWidth="1"/>
    <col min="5652" max="5652" width="4.375" style="76" customWidth="1"/>
    <col min="5653" max="5659" width="3.75" style="76" customWidth="1"/>
    <col min="5660" max="5660" width="4.625" style="76" customWidth="1"/>
    <col min="5661" max="5661" width="4.5" style="76" customWidth="1"/>
    <col min="5662" max="5662" width="4.375" style="76" customWidth="1"/>
    <col min="5663" max="5663" width="3.625" style="76" customWidth="1"/>
    <col min="5664" max="5664" width="3.875" style="76" customWidth="1"/>
    <col min="5665" max="5665" width="4.25" style="76" customWidth="1"/>
    <col min="5666" max="5666" width="4.125" style="76" customWidth="1"/>
    <col min="5667" max="5667" width="5.625" style="76" customWidth="1"/>
    <col min="5668" max="5668" width="3.625" style="76" customWidth="1"/>
    <col min="5669" max="5669" width="3.75" style="76" customWidth="1"/>
    <col min="5670" max="5670" width="4.875" style="76" customWidth="1"/>
    <col min="5671" max="5671" width="11.5" style="76" bestFit="1" customWidth="1"/>
    <col min="5672" max="5672" width="17.25" style="76" bestFit="1" customWidth="1"/>
    <col min="5673" max="5673" width="8.625" style="76" bestFit="1" customWidth="1"/>
    <col min="5674" max="5888" width="4.875" style="76"/>
    <col min="5889" max="5889" width="2.875" style="76" customWidth="1"/>
    <col min="5890" max="5890" width="2.375" style="76" customWidth="1"/>
    <col min="5891" max="5891" width="2.625" style="76" customWidth="1"/>
    <col min="5892" max="5896" width="3.75" style="76" customWidth="1"/>
    <col min="5897" max="5897" width="4" style="76" customWidth="1"/>
    <col min="5898" max="5900" width="3.75" style="76" customWidth="1"/>
    <col min="5901" max="5901" width="5.125" style="76" customWidth="1"/>
    <col min="5902" max="5907" width="3.75" style="76" customWidth="1"/>
    <col min="5908" max="5908" width="4.375" style="76" customWidth="1"/>
    <col min="5909" max="5915" width="3.75" style="76" customWidth="1"/>
    <col min="5916" max="5916" width="4.625" style="76" customWidth="1"/>
    <col min="5917" max="5917" width="4.5" style="76" customWidth="1"/>
    <col min="5918" max="5918" width="4.375" style="76" customWidth="1"/>
    <col min="5919" max="5919" width="3.625" style="76" customWidth="1"/>
    <col min="5920" max="5920" width="3.875" style="76" customWidth="1"/>
    <col min="5921" max="5921" width="4.25" style="76" customWidth="1"/>
    <col min="5922" max="5922" width="4.125" style="76" customWidth="1"/>
    <col min="5923" max="5923" width="5.625" style="76" customWidth="1"/>
    <col min="5924" max="5924" width="3.625" style="76" customWidth="1"/>
    <col min="5925" max="5925" width="3.75" style="76" customWidth="1"/>
    <col min="5926" max="5926" width="4.875" style="76" customWidth="1"/>
    <col min="5927" max="5927" width="11.5" style="76" bestFit="1" customWidth="1"/>
    <col min="5928" max="5928" width="17.25" style="76" bestFit="1" customWidth="1"/>
    <col min="5929" max="5929" width="8.625" style="76" bestFit="1" customWidth="1"/>
    <col min="5930" max="6144" width="4.875" style="76"/>
    <col min="6145" max="6145" width="2.875" style="76" customWidth="1"/>
    <col min="6146" max="6146" width="2.375" style="76" customWidth="1"/>
    <col min="6147" max="6147" width="2.625" style="76" customWidth="1"/>
    <col min="6148" max="6152" width="3.75" style="76" customWidth="1"/>
    <col min="6153" max="6153" width="4" style="76" customWidth="1"/>
    <col min="6154" max="6156" width="3.75" style="76" customWidth="1"/>
    <col min="6157" max="6157" width="5.125" style="76" customWidth="1"/>
    <col min="6158" max="6163" width="3.75" style="76" customWidth="1"/>
    <col min="6164" max="6164" width="4.375" style="76" customWidth="1"/>
    <col min="6165" max="6171" width="3.75" style="76" customWidth="1"/>
    <col min="6172" max="6172" width="4.625" style="76" customWidth="1"/>
    <col min="6173" max="6173" width="4.5" style="76" customWidth="1"/>
    <col min="6174" max="6174" width="4.375" style="76" customWidth="1"/>
    <col min="6175" max="6175" width="3.625" style="76" customWidth="1"/>
    <col min="6176" max="6176" width="3.875" style="76" customWidth="1"/>
    <col min="6177" max="6177" width="4.25" style="76" customWidth="1"/>
    <col min="6178" max="6178" width="4.125" style="76" customWidth="1"/>
    <col min="6179" max="6179" width="5.625" style="76" customWidth="1"/>
    <col min="6180" max="6180" width="3.625" style="76" customWidth="1"/>
    <col min="6181" max="6181" width="3.75" style="76" customWidth="1"/>
    <col min="6182" max="6182" width="4.875" style="76" customWidth="1"/>
    <col min="6183" max="6183" width="11.5" style="76" bestFit="1" customWidth="1"/>
    <col min="6184" max="6184" width="17.25" style="76" bestFit="1" customWidth="1"/>
    <col min="6185" max="6185" width="8.625" style="76" bestFit="1" customWidth="1"/>
    <col min="6186" max="6400" width="4.875" style="76"/>
    <col min="6401" max="6401" width="2.875" style="76" customWidth="1"/>
    <col min="6402" max="6402" width="2.375" style="76" customWidth="1"/>
    <col min="6403" max="6403" width="2.625" style="76" customWidth="1"/>
    <col min="6404" max="6408" width="3.75" style="76" customWidth="1"/>
    <col min="6409" max="6409" width="4" style="76" customWidth="1"/>
    <col min="6410" max="6412" width="3.75" style="76" customWidth="1"/>
    <col min="6413" max="6413" width="5.125" style="76" customWidth="1"/>
    <col min="6414" max="6419" width="3.75" style="76" customWidth="1"/>
    <col min="6420" max="6420" width="4.375" style="76" customWidth="1"/>
    <col min="6421" max="6427" width="3.75" style="76" customWidth="1"/>
    <col min="6428" max="6428" width="4.625" style="76" customWidth="1"/>
    <col min="6429" max="6429" width="4.5" style="76" customWidth="1"/>
    <col min="6430" max="6430" width="4.375" style="76" customWidth="1"/>
    <col min="6431" max="6431" width="3.625" style="76" customWidth="1"/>
    <col min="6432" max="6432" width="3.875" style="76" customWidth="1"/>
    <col min="6433" max="6433" width="4.25" style="76" customWidth="1"/>
    <col min="6434" max="6434" width="4.125" style="76" customWidth="1"/>
    <col min="6435" max="6435" width="5.625" style="76" customWidth="1"/>
    <col min="6436" max="6436" width="3.625" style="76" customWidth="1"/>
    <col min="6437" max="6437" width="3.75" style="76" customWidth="1"/>
    <col min="6438" max="6438" width="4.875" style="76" customWidth="1"/>
    <col min="6439" max="6439" width="11.5" style="76" bestFit="1" customWidth="1"/>
    <col min="6440" max="6440" width="17.25" style="76" bestFit="1" customWidth="1"/>
    <col min="6441" max="6441" width="8.625" style="76" bestFit="1" customWidth="1"/>
    <col min="6442" max="6656" width="4.875" style="76"/>
    <col min="6657" max="6657" width="2.875" style="76" customWidth="1"/>
    <col min="6658" max="6658" width="2.375" style="76" customWidth="1"/>
    <col min="6659" max="6659" width="2.625" style="76" customWidth="1"/>
    <col min="6660" max="6664" width="3.75" style="76" customWidth="1"/>
    <col min="6665" max="6665" width="4" style="76" customWidth="1"/>
    <col min="6666" max="6668" width="3.75" style="76" customWidth="1"/>
    <col min="6669" max="6669" width="5.125" style="76" customWidth="1"/>
    <col min="6670" max="6675" width="3.75" style="76" customWidth="1"/>
    <col min="6676" max="6676" width="4.375" style="76" customWidth="1"/>
    <col min="6677" max="6683" width="3.75" style="76" customWidth="1"/>
    <col min="6684" max="6684" width="4.625" style="76" customWidth="1"/>
    <col min="6685" max="6685" width="4.5" style="76" customWidth="1"/>
    <col min="6686" max="6686" width="4.375" style="76" customWidth="1"/>
    <col min="6687" max="6687" width="3.625" style="76" customWidth="1"/>
    <col min="6688" max="6688" width="3.875" style="76" customWidth="1"/>
    <col min="6689" max="6689" width="4.25" style="76" customWidth="1"/>
    <col min="6690" max="6690" width="4.125" style="76" customWidth="1"/>
    <col min="6691" max="6691" width="5.625" style="76" customWidth="1"/>
    <col min="6692" max="6692" width="3.625" style="76" customWidth="1"/>
    <col min="6693" max="6693" width="3.75" style="76" customWidth="1"/>
    <col min="6694" max="6694" width="4.875" style="76" customWidth="1"/>
    <col min="6695" max="6695" width="11.5" style="76" bestFit="1" customWidth="1"/>
    <col min="6696" max="6696" width="17.25" style="76" bestFit="1" customWidth="1"/>
    <col min="6697" max="6697" width="8.625" style="76" bestFit="1" customWidth="1"/>
    <col min="6698" max="6912" width="4.875" style="76"/>
    <col min="6913" max="6913" width="2.875" style="76" customWidth="1"/>
    <col min="6914" max="6914" width="2.375" style="76" customWidth="1"/>
    <col min="6915" max="6915" width="2.625" style="76" customWidth="1"/>
    <col min="6916" max="6920" width="3.75" style="76" customWidth="1"/>
    <col min="6921" max="6921" width="4" style="76" customWidth="1"/>
    <col min="6922" max="6924" width="3.75" style="76" customWidth="1"/>
    <col min="6925" max="6925" width="5.125" style="76" customWidth="1"/>
    <col min="6926" max="6931" width="3.75" style="76" customWidth="1"/>
    <col min="6932" max="6932" width="4.375" style="76" customWidth="1"/>
    <col min="6933" max="6939" width="3.75" style="76" customWidth="1"/>
    <col min="6940" max="6940" width="4.625" style="76" customWidth="1"/>
    <col min="6941" max="6941" width="4.5" style="76" customWidth="1"/>
    <col min="6942" max="6942" width="4.375" style="76" customWidth="1"/>
    <col min="6943" max="6943" width="3.625" style="76" customWidth="1"/>
    <col min="6944" max="6944" width="3.875" style="76" customWidth="1"/>
    <col min="6945" max="6945" width="4.25" style="76" customWidth="1"/>
    <col min="6946" max="6946" width="4.125" style="76" customWidth="1"/>
    <col min="6947" max="6947" width="5.625" style="76" customWidth="1"/>
    <col min="6948" max="6948" width="3.625" style="76" customWidth="1"/>
    <col min="6949" max="6949" width="3.75" style="76" customWidth="1"/>
    <col min="6950" max="6950" width="4.875" style="76" customWidth="1"/>
    <col min="6951" max="6951" width="11.5" style="76" bestFit="1" customWidth="1"/>
    <col min="6952" max="6952" width="17.25" style="76" bestFit="1" customWidth="1"/>
    <col min="6953" max="6953" width="8.625" style="76" bestFit="1" customWidth="1"/>
    <col min="6954" max="7168" width="4.875" style="76"/>
    <col min="7169" max="7169" width="2.875" style="76" customWidth="1"/>
    <col min="7170" max="7170" width="2.375" style="76" customWidth="1"/>
    <col min="7171" max="7171" width="2.625" style="76" customWidth="1"/>
    <col min="7172" max="7176" width="3.75" style="76" customWidth="1"/>
    <col min="7177" max="7177" width="4" style="76" customWidth="1"/>
    <col min="7178" max="7180" width="3.75" style="76" customWidth="1"/>
    <col min="7181" max="7181" width="5.125" style="76" customWidth="1"/>
    <col min="7182" max="7187" width="3.75" style="76" customWidth="1"/>
    <col min="7188" max="7188" width="4.375" style="76" customWidth="1"/>
    <col min="7189" max="7195" width="3.75" style="76" customWidth="1"/>
    <col min="7196" max="7196" width="4.625" style="76" customWidth="1"/>
    <col min="7197" max="7197" width="4.5" style="76" customWidth="1"/>
    <col min="7198" max="7198" width="4.375" style="76" customWidth="1"/>
    <col min="7199" max="7199" width="3.625" style="76" customWidth="1"/>
    <col min="7200" max="7200" width="3.875" style="76" customWidth="1"/>
    <col min="7201" max="7201" width="4.25" style="76" customWidth="1"/>
    <col min="7202" max="7202" width="4.125" style="76" customWidth="1"/>
    <col min="7203" max="7203" width="5.625" style="76" customWidth="1"/>
    <col min="7204" max="7204" width="3.625" style="76" customWidth="1"/>
    <col min="7205" max="7205" width="3.75" style="76" customWidth="1"/>
    <col min="7206" max="7206" width="4.875" style="76" customWidth="1"/>
    <col min="7207" max="7207" width="11.5" style="76" bestFit="1" customWidth="1"/>
    <col min="7208" max="7208" width="17.25" style="76" bestFit="1" customWidth="1"/>
    <col min="7209" max="7209" width="8.625" style="76" bestFit="1" customWidth="1"/>
    <col min="7210" max="7424" width="4.875" style="76"/>
    <col min="7425" max="7425" width="2.875" style="76" customWidth="1"/>
    <col min="7426" max="7426" width="2.375" style="76" customWidth="1"/>
    <col min="7427" max="7427" width="2.625" style="76" customWidth="1"/>
    <col min="7428" max="7432" width="3.75" style="76" customWidth="1"/>
    <col min="7433" max="7433" width="4" style="76" customWidth="1"/>
    <col min="7434" max="7436" width="3.75" style="76" customWidth="1"/>
    <col min="7437" max="7437" width="5.125" style="76" customWidth="1"/>
    <col min="7438" max="7443" width="3.75" style="76" customWidth="1"/>
    <col min="7444" max="7444" width="4.375" style="76" customWidth="1"/>
    <col min="7445" max="7451" width="3.75" style="76" customWidth="1"/>
    <col min="7452" max="7452" width="4.625" style="76" customWidth="1"/>
    <col min="7453" max="7453" width="4.5" style="76" customWidth="1"/>
    <col min="7454" max="7454" width="4.375" style="76" customWidth="1"/>
    <col min="7455" max="7455" width="3.625" style="76" customWidth="1"/>
    <col min="7456" max="7456" width="3.875" style="76" customWidth="1"/>
    <col min="7457" max="7457" width="4.25" style="76" customWidth="1"/>
    <col min="7458" max="7458" width="4.125" style="76" customWidth="1"/>
    <col min="7459" max="7459" width="5.625" style="76" customWidth="1"/>
    <col min="7460" max="7460" width="3.625" style="76" customWidth="1"/>
    <col min="7461" max="7461" width="3.75" style="76" customWidth="1"/>
    <col min="7462" max="7462" width="4.875" style="76" customWidth="1"/>
    <col min="7463" max="7463" width="11.5" style="76" bestFit="1" customWidth="1"/>
    <col min="7464" max="7464" width="17.25" style="76" bestFit="1" customWidth="1"/>
    <col min="7465" max="7465" width="8.625" style="76" bestFit="1" customWidth="1"/>
    <col min="7466" max="7680" width="4.875" style="76"/>
    <col min="7681" max="7681" width="2.875" style="76" customWidth="1"/>
    <col min="7682" max="7682" width="2.375" style="76" customWidth="1"/>
    <col min="7683" max="7683" width="2.625" style="76" customWidth="1"/>
    <col min="7684" max="7688" width="3.75" style="76" customWidth="1"/>
    <col min="7689" max="7689" width="4" style="76" customWidth="1"/>
    <col min="7690" max="7692" width="3.75" style="76" customWidth="1"/>
    <col min="7693" max="7693" width="5.125" style="76" customWidth="1"/>
    <col min="7694" max="7699" width="3.75" style="76" customWidth="1"/>
    <col min="7700" max="7700" width="4.375" style="76" customWidth="1"/>
    <col min="7701" max="7707" width="3.75" style="76" customWidth="1"/>
    <col min="7708" max="7708" width="4.625" style="76" customWidth="1"/>
    <col min="7709" max="7709" width="4.5" style="76" customWidth="1"/>
    <col min="7710" max="7710" width="4.375" style="76" customWidth="1"/>
    <col min="7711" max="7711" width="3.625" style="76" customWidth="1"/>
    <col min="7712" max="7712" width="3.875" style="76" customWidth="1"/>
    <col min="7713" max="7713" width="4.25" style="76" customWidth="1"/>
    <col min="7714" max="7714" width="4.125" style="76" customWidth="1"/>
    <col min="7715" max="7715" width="5.625" style="76" customWidth="1"/>
    <col min="7716" max="7716" width="3.625" style="76" customWidth="1"/>
    <col min="7717" max="7717" width="3.75" style="76" customWidth="1"/>
    <col min="7718" max="7718" width="4.875" style="76" customWidth="1"/>
    <col min="7719" max="7719" width="11.5" style="76" bestFit="1" customWidth="1"/>
    <col min="7720" max="7720" width="17.25" style="76" bestFit="1" customWidth="1"/>
    <col min="7721" max="7721" width="8.625" style="76" bestFit="1" customWidth="1"/>
    <col min="7722" max="7936" width="4.875" style="76"/>
    <col min="7937" max="7937" width="2.875" style="76" customWidth="1"/>
    <col min="7938" max="7938" width="2.375" style="76" customWidth="1"/>
    <col min="7939" max="7939" width="2.625" style="76" customWidth="1"/>
    <col min="7940" max="7944" width="3.75" style="76" customWidth="1"/>
    <col min="7945" max="7945" width="4" style="76" customWidth="1"/>
    <col min="7946" max="7948" width="3.75" style="76" customWidth="1"/>
    <col min="7949" max="7949" width="5.125" style="76" customWidth="1"/>
    <col min="7950" max="7955" width="3.75" style="76" customWidth="1"/>
    <col min="7956" max="7956" width="4.375" style="76" customWidth="1"/>
    <col min="7957" max="7963" width="3.75" style="76" customWidth="1"/>
    <col min="7964" max="7964" width="4.625" style="76" customWidth="1"/>
    <col min="7965" max="7965" width="4.5" style="76" customWidth="1"/>
    <col min="7966" max="7966" width="4.375" style="76" customWidth="1"/>
    <col min="7967" max="7967" width="3.625" style="76" customWidth="1"/>
    <col min="7968" max="7968" width="3.875" style="76" customWidth="1"/>
    <col min="7969" max="7969" width="4.25" style="76" customWidth="1"/>
    <col min="7970" max="7970" width="4.125" style="76" customWidth="1"/>
    <col min="7971" max="7971" width="5.625" style="76" customWidth="1"/>
    <col min="7972" max="7972" width="3.625" style="76" customWidth="1"/>
    <col min="7973" max="7973" width="3.75" style="76" customWidth="1"/>
    <col min="7974" max="7974" width="4.875" style="76" customWidth="1"/>
    <col min="7975" max="7975" width="11.5" style="76" bestFit="1" customWidth="1"/>
    <col min="7976" max="7976" width="17.25" style="76" bestFit="1" customWidth="1"/>
    <col min="7977" max="7977" width="8.625" style="76" bestFit="1" customWidth="1"/>
    <col min="7978" max="8192" width="4.875" style="76"/>
    <col min="8193" max="8193" width="2.875" style="76" customWidth="1"/>
    <col min="8194" max="8194" width="2.375" style="76" customWidth="1"/>
    <col min="8195" max="8195" width="2.625" style="76" customWidth="1"/>
    <col min="8196" max="8200" width="3.75" style="76" customWidth="1"/>
    <col min="8201" max="8201" width="4" style="76" customWidth="1"/>
    <col min="8202" max="8204" width="3.75" style="76" customWidth="1"/>
    <col min="8205" max="8205" width="5.125" style="76" customWidth="1"/>
    <col min="8206" max="8211" width="3.75" style="76" customWidth="1"/>
    <col min="8212" max="8212" width="4.375" style="76" customWidth="1"/>
    <col min="8213" max="8219" width="3.75" style="76" customWidth="1"/>
    <col min="8220" max="8220" width="4.625" style="76" customWidth="1"/>
    <col min="8221" max="8221" width="4.5" style="76" customWidth="1"/>
    <col min="8222" max="8222" width="4.375" style="76" customWidth="1"/>
    <col min="8223" max="8223" width="3.625" style="76" customWidth="1"/>
    <col min="8224" max="8224" width="3.875" style="76" customWidth="1"/>
    <col min="8225" max="8225" width="4.25" style="76" customWidth="1"/>
    <col min="8226" max="8226" width="4.125" style="76" customWidth="1"/>
    <col min="8227" max="8227" width="5.625" style="76" customWidth="1"/>
    <col min="8228" max="8228" width="3.625" style="76" customWidth="1"/>
    <col min="8229" max="8229" width="3.75" style="76" customWidth="1"/>
    <col min="8230" max="8230" width="4.875" style="76" customWidth="1"/>
    <col min="8231" max="8231" width="11.5" style="76" bestFit="1" customWidth="1"/>
    <col min="8232" max="8232" width="17.25" style="76" bestFit="1" customWidth="1"/>
    <col min="8233" max="8233" width="8.625" style="76" bestFit="1" customWidth="1"/>
    <col min="8234" max="8448" width="4.875" style="76"/>
    <col min="8449" max="8449" width="2.875" style="76" customWidth="1"/>
    <col min="8450" max="8450" width="2.375" style="76" customWidth="1"/>
    <col min="8451" max="8451" width="2.625" style="76" customWidth="1"/>
    <col min="8452" max="8456" width="3.75" style="76" customWidth="1"/>
    <col min="8457" max="8457" width="4" style="76" customWidth="1"/>
    <col min="8458" max="8460" width="3.75" style="76" customWidth="1"/>
    <col min="8461" max="8461" width="5.125" style="76" customWidth="1"/>
    <col min="8462" max="8467" width="3.75" style="76" customWidth="1"/>
    <col min="8468" max="8468" width="4.375" style="76" customWidth="1"/>
    <col min="8469" max="8475" width="3.75" style="76" customWidth="1"/>
    <col min="8476" max="8476" width="4.625" style="76" customWidth="1"/>
    <col min="8477" max="8477" width="4.5" style="76" customWidth="1"/>
    <col min="8478" max="8478" width="4.375" style="76" customWidth="1"/>
    <col min="8479" max="8479" width="3.625" style="76" customWidth="1"/>
    <col min="8480" max="8480" width="3.875" style="76" customWidth="1"/>
    <col min="8481" max="8481" width="4.25" style="76" customWidth="1"/>
    <col min="8482" max="8482" width="4.125" style="76" customWidth="1"/>
    <col min="8483" max="8483" width="5.625" style="76" customWidth="1"/>
    <col min="8484" max="8484" width="3.625" style="76" customWidth="1"/>
    <col min="8485" max="8485" width="3.75" style="76" customWidth="1"/>
    <col min="8486" max="8486" width="4.875" style="76" customWidth="1"/>
    <col min="8487" max="8487" width="11.5" style="76" bestFit="1" customWidth="1"/>
    <col min="8488" max="8488" width="17.25" style="76" bestFit="1" customWidth="1"/>
    <col min="8489" max="8489" width="8.625" style="76" bestFit="1" customWidth="1"/>
    <col min="8490" max="8704" width="4.875" style="76"/>
    <col min="8705" max="8705" width="2.875" style="76" customWidth="1"/>
    <col min="8706" max="8706" width="2.375" style="76" customWidth="1"/>
    <col min="8707" max="8707" width="2.625" style="76" customWidth="1"/>
    <col min="8708" max="8712" width="3.75" style="76" customWidth="1"/>
    <col min="8713" max="8713" width="4" style="76" customWidth="1"/>
    <col min="8714" max="8716" width="3.75" style="76" customWidth="1"/>
    <col min="8717" max="8717" width="5.125" style="76" customWidth="1"/>
    <col min="8718" max="8723" width="3.75" style="76" customWidth="1"/>
    <col min="8724" max="8724" width="4.375" style="76" customWidth="1"/>
    <col min="8725" max="8731" width="3.75" style="76" customWidth="1"/>
    <col min="8732" max="8732" width="4.625" style="76" customWidth="1"/>
    <col min="8733" max="8733" width="4.5" style="76" customWidth="1"/>
    <col min="8734" max="8734" width="4.375" style="76" customWidth="1"/>
    <col min="8735" max="8735" width="3.625" style="76" customWidth="1"/>
    <col min="8736" max="8736" width="3.875" style="76" customWidth="1"/>
    <col min="8737" max="8737" width="4.25" style="76" customWidth="1"/>
    <col min="8738" max="8738" width="4.125" style="76" customWidth="1"/>
    <col min="8739" max="8739" width="5.625" style="76" customWidth="1"/>
    <col min="8740" max="8740" width="3.625" style="76" customWidth="1"/>
    <col min="8741" max="8741" width="3.75" style="76" customWidth="1"/>
    <col min="8742" max="8742" width="4.875" style="76" customWidth="1"/>
    <col min="8743" max="8743" width="11.5" style="76" bestFit="1" customWidth="1"/>
    <col min="8744" max="8744" width="17.25" style="76" bestFit="1" customWidth="1"/>
    <col min="8745" max="8745" width="8.625" style="76" bestFit="1" customWidth="1"/>
    <col min="8746" max="8960" width="4.875" style="76"/>
    <col min="8961" max="8961" width="2.875" style="76" customWidth="1"/>
    <col min="8962" max="8962" width="2.375" style="76" customWidth="1"/>
    <col min="8963" max="8963" width="2.625" style="76" customWidth="1"/>
    <col min="8964" max="8968" width="3.75" style="76" customWidth="1"/>
    <col min="8969" max="8969" width="4" style="76" customWidth="1"/>
    <col min="8970" max="8972" width="3.75" style="76" customWidth="1"/>
    <col min="8973" max="8973" width="5.125" style="76" customWidth="1"/>
    <col min="8974" max="8979" width="3.75" style="76" customWidth="1"/>
    <col min="8980" max="8980" width="4.375" style="76" customWidth="1"/>
    <col min="8981" max="8987" width="3.75" style="76" customWidth="1"/>
    <col min="8988" max="8988" width="4.625" style="76" customWidth="1"/>
    <col min="8989" max="8989" width="4.5" style="76" customWidth="1"/>
    <col min="8990" max="8990" width="4.375" style="76" customWidth="1"/>
    <col min="8991" max="8991" width="3.625" style="76" customWidth="1"/>
    <col min="8992" max="8992" width="3.875" style="76" customWidth="1"/>
    <col min="8993" max="8993" width="4.25" style="76" customWidth="1"/>
    <col min="8994" max="8994" width="4.125" style="76" customWidth="1"/>
    <col min="8995" max="8995" width="5.625" style="76" customWidth="1"/>
    <col min="8996" max="8996" width="3.625" style="76" customWidth="1"/>
    <col min="8997" max="8997" width="3.75" style="76" customWidth="1"/>
    <col min="8998" max="8998" width="4.875" style="76" customWidth="1"/>
    <col min="8999" max="8999" width="11.5" style="76" bestFit="1" customWidth="1"/>
    <col min="9000" max="9000" width="17.25" style="76" bestFit="1" customWidth="1"/>
    <col min="9001" max="9001" width="8.625" style="76" bestFit="1" customWidth="1"/>
    <col min="9002" max="9216" width="4.875" style="76"/>
    <col min="9217" max="9217" width="2.875" style="76" customWidth="1"/>
    <col min="9218" max="9218" width="2.375" style="76" customWidth="1"/>
    <col min="9219" max="9219" width="2.625" style="76" customWidth="1"/>
    <col min="9220" max="9224" width="3.75" style="76" customWidth="1"/>
    <col min="9225" max="9225" width="4" style="76" customWidth="1"/>
    <col min="9226" max="9228" width="3.75" style="76" customWidth="1"/>
    <col min="9229" max="9229" width="5.125" style="76" customWidth="1"/>
    <col min="9230" max="9235" width="3.75" style="76" customWidth="1"/>
    <col min="9236" max="9236" width="4.375" style="76" customWidth="1"/>
    <col min="9237" max="9243" width="3.75" style="76" customWidth="1"/>
    <col min="9244" max="9244" width="4.625" style="76" customWidth="1"/>
    <col min="9245" max="9245" width="4.5" style="76" customWidth="1"/>
    <col min="9246" max="9246" width="4.375" style="76" customWidth="1"/>
    <col min="9247" max="9247" width="3.625" style="76" customWidth="1"/>
    <col min="9248" max="9248" width="3.875" style="76" customWidth="1"/>
    <col min="9249" max="9249" width="4.25" style="76" customWidth="1"/>
    <col min="9250" max="9250" width="4.125" style="76" customWidth="1"/>
    <col min="9251" max="9251" width="5.625" style="76" customWidth="1"/>
    <col min="9252" max="9252" width="3.625" style="76" customWidth="1"/>
    <col min="9253" max="9253" width="3.75" style="76" customWidth="1"/>
    <col min="9254" max="9254" width="4.875" style="76" customWidth="1"/>
    <col min="9255" max="9255" width="11.5" style="76" bestFit="1" customWidth="1"/>
    <col min="9256" max="9256" width="17.25" style="76" bestFit="1" customWidth="1"/>
    <col min="9257" max="9257" width="8.625" style="76" bestFit="1" customWidth="1"/>
    <col min="9258" max="9472" width="4.875" style="76"/>
    <col min="9473" max="9473" width="2.875" style="76" customWidth="1"/>
    <col min="9474" max="9474" width="2.375" style="76" customWidth="1"/>
    <col min="9475" max="9475" width="2.625" style="76" customWidth="1"/>
    <col min="9476" max="9480" width="3.75" style="76" customWidth="1"/>
    <col min="9481" max="9481" width="4" style="76" customWidth="1"/>
    <col min="9482" max="9484" width="3.75" style="76" customWidth="1"/>
    <col min="9485" max="9485" width="5.125" style="76" customWidth="1"/>
    <col min="9486" max="9491" width="3.75" style="76" customWidth="1"/>
    <col min="9492" max="9492" width="4.375" style="76" customWidth="1"/>
    <col min="9493" max="9499" width="3.75" style="76" customWidth="1"/>
    <col min="9500" max="9500" width="4.625" style="76" customWidth="1"/>
    <col min="9501" max="9501" width="4.5" style="76" customWidth="1"/>
    <col min="9502" max="9502" width="4.375" style="76" customWidth="1"/>
    <col min="9503" max="9503" width="3.625" style="76" customWidth="1"/>
    <col min="9504" max="9504" width="3.875" style="76" customWidth="1"/>
    <col min="9505" max="9505" width="4.25" style="76" customWidth="1"/>
    <col min="9506" max="9506" width="4.125" style="76" customWidth="1"/>
    <col min="9507" max="9507" width="5.625" style="76" customWidth="1"/>
    <col min="9508" max="9508" width="3.625" style="76" customWidth="1"/>
    <col min="9509" max="9509" width="3.75" style="76" customWidth="1"/>
    <col min="9510" max="9510" width="4.875" style="76" customWidth="1"/>
    <col min="9511" max="9511" width="11.5" style="76" bestFit="1" customWidth="1"/>
    <col min="9512" max="9512" width="17.25" style="76" bestFit="1" customWidth="1"/>
    <col min="9513" max="9513" width="8.625" style="76" bestFit="1" customWidth="1"/>
    <col min="9514" max="9728" width="4.875" style="76"/>
    <col min="9729" max="9729" width="2.875" style="76" customWidth="1"/>
    <col min="9730" max="9730" width="2.375" style="76" customWidth="1"/>
    <col min="9731" max="9731" width="2.625" style="76" customWidth="1"/>
    <col min="9732" max="9736" width="3.75" style="76" customWidth="1"/>
    <col min="9737" max="9737" width="4" style="76" customWidth="1"/>
    <col min="9738" max="9740" width="3.75" style="76" customWidth="1"/>
    <col min="9741" max="9741" width="5.125" style="76" customWidth="1"/>
    <col min="9742" max="9747" width="3.75" style="76" customWidth="1"/>
    <col min="9748" max="9748" width="4.375" style="76" customWidth="1"/>
    <col min="9749" max="9755" width="3.75" style="76" customWidth="1"/>
    <col min="9756" max="9756" width="4.625" style="76" customWidth="1"/>
    <col min="9757" max="9757" width="4.5" style="76" customWidth="1"/>
    <col min="9758" max="9758" width="4.375" style="76" customWidth="1"/>
    <col min="9759" max="9759" width="3.625" style="76" customWidth="1"/>
    <col min="9760" max="9760" width="3.875" style="76" customWidth="1"/>
    <col min="9761" max="9761" width="4.25" style="76" customWidth="1"/>
    <col min="9762" max="9762" width="4.125" style="76" customWidth="1"/>
    <col min="9763" max="9763" width="5.625" style="76" customWidth="1"/>
    <col min="9764" max="9764" width="3.625" style="76" customWidth="1"/>
    <col min="9765" max="9765" width="3.75" style="76" customWidth="1"/>
    <col min="9766" max="9766" width="4.875" style="76" customWidth="1"/>
    <col min="9767" max="9767" width="11.5" style="76" bestFit="1" customWidth="1"/>
    <col min="9768" max="9768" width="17.25" style="76" bestFit="1" customWidth="1"/>
    <col min="9769" max="9769" width="8.625" style="76" bestFit="1" customWidth="1"/>
    <col min="9770" max="9984" width="4.875" style="76"/>
    <col min="9985" max="9985" width="2.875" style="76" customWidth="1"/>
    <col min="9986" max="9986" width="2.375" style="76" customWidth="1"/>
    <col min="9987" max="9987" width="2.625" style="76" customWidth="1"/>
    <col min="9988" max="9992" width="3.75" style="76" customWidth="1"/>
    <col min="9993" max="9993" width="4" style="76" customWidth="1"/>
    <col min="9994" max="9996" width="3.75" style="76" customWidth="1"/>
    <col min="9997" max="9997" width="5.125" style="76" customWidth="1"/>
    <col min="9998" max="10003" width="3.75" style="76" customWidth="1"/>
    <col min="10004" max="10004" width="4.375" style="76" customWidth="1"/>
    <col min="10005" max="10011" width="3.75" style="76" customWidth="1"/>
    <col min="10012" max="10012" width="4.625" style="76" customWidth="1"/>
    <col min="10013" max="10013" width="4.5" style="76" customWidth="1"/>
    <col min="10014" max="10014" width="4.375" style="76" customWidth="1"/>
    <col min="10015" max="10015" width="3.625" style="76" customWidth="1"/>
    <col min="10016" max="10016" width="3.875" style="76" customWidth="1"/>
    <col min="10017" max="10017" width="4.25" style="76" customWidth="1"/>
    <col min="10018" max="10018" width="4.125" style="76" customWidth="1"/>
    <col min="10019" max="10019" width="5.625" style="76" customWidth="1"/>
    <col min="10020" max="10020" width="3.625" style="76" customWidth="1"/>
    <col min="10021" max="10021" width="3.75" style="76" customWidth="1"/>
    <col min="10022" max="10022" width="4.875" style="76" customWidth="1"/>
    <col min="10023" max="10023" width="11.5" style="76" bestFit="1" customWidth="1"/>
    <col min="10024" max="10024" width="17.25" style="76" bestFit="1" customWidth="1"/>
    <col min="10025" max="10025" width="8.625" style="76" bestFit="1" customWidth="1"/>
    <col min="10026" max="10240" width="4.875" style="76"/>
    <col min="10241" max="10241" width="2.875" style="76" customWidth="1"/>
    <col min="10242" max="10242" width="2.375" style="76" customWidth="1"/>
    <col min="10243" max="10243" width="2.625" style="76" customWidth="1"/>
    <col min="10244" max="10248" width="3.75" style="76" customWidth="1"/>
    <col min="10249" max="10249" width="4" style="76" customWidth="1"/>
    <col min="10250" max="10252" width="3.75" style="76" customWidth="1"/>
    <col min="10253" max="10253" width="5.125" style="76" customWidth="1"/>
    <col min="10254" max="10259" width="3.75" style="76" customWidth="1"/>
    <col min="10260" max="10260" width="4.375" style="76" customWidth="1"/>
    <col min="10261" max="10267" width="3.75" style="76" customWidth="1"/>
    <col min="10268" max="10268" width="4.625" style="76" customWidth="1"/>
    <col min="10269" max="10269" width="4.5" style="76" customWidth="1"/>
    <col min="10270" max="10270" width="4.375" style="76" customWidth="1"/>
    <col min="10271" max="10271" width="3.625" style="76" customWidth="1"/>
    <col min="10272" max="10272" width="3.875" style="76" customWidth="1"/>
    <col min="10273" max="10273" width="4.25" style="76" customWidth="1"/>
    <col min="10274" max="10274" width="4.125" style="76" customWidth="1"/>
    <col min="10275" max="10275" width="5.625" style="76" customWidth="1"/>
    <col min="10276" max="10276" width="3.625" style="76" customWidth="1"/>
    <col min="10277" max="10277" width="3.75" style="76" customWidth="1"/>
    <col min="10278" max="10278" width="4.875" style="76" customWidth="1"/>
    <col min="10279" max="10279" width="11.5" style="76" bestFit="1" customWidth="1"/>
    <col min="10280" max="10280" width="17.25" style="76" bestFit="1" customWidth="1"/>
    <col min="10281" max="10281" width="8.625" style="76" bestFit="1" customWidth="1"/>
    <col min="10282" max="10496" width="4.875" style="76"/>
    <col min="10497" max="10497" width="2.875" style="76" customWidth="1"/>
    <col min="10498" max="10498" width="2.375" style="76" customWidth="1"/>
    <col min="10499" max="10499" width="2.625" style="76" customWidth="1"/>
    <col min="10500" max="10504" width="3.75" style="76" customWidth="1"/>
    <col min="10505" max="10505" width="4" style="76" customWidth="1"/>
    <col min="10506" max="10508" width="3.75" style="76" customWidth="1"/>
    <col min="10509" max="10509" width="5.125" style="76" customWidth="1"/>
    <col min="10510" max="10515" width="3.75" style="76" customWidth="1"/>
    <col min="10516" max="10516" width="4.375" style="76" customWidth="1"/>
    <col min="10517" max="10523" width="3.75" style="76" customWidth="1"/>
    <col min="10524" max="10524" width="4.625" style="76" customWidth="1"/>
    <col min="10525" max="10525" width="4.5" style="76" customWidth="1"/>
    <col min="10526" max="10526" width="4.375" style="76" customWidth="1"/>
    <col min="10527" max="10527" width="3.625" style="76" customWidth="1"/>
    <col min="10528" max="10528" width="3.875" style="76" customWidth="1"/>
    <col min="10529" max="10529" width="4.25" style="76" customWidth="1"/>
    <col min="10530" max="10530" width="4.125" style="76" customWidth="1"/>
    <col min="10531" max="10531" width="5.625" style="76" customWidth="1"/>
    <col min="10532" max="10532" width="3.625" style="76" customWidth="1"/>
    <col min="10533" max="10533" width="3.75" style="76" customWidth="1"/>
    <col min="10534" max="10534" width="4.875" style="76" customWidth="1"/>
    <col min="10535" max="10535" width="11.5" style="76" bestFit="1" customWidth="1"/>
    <col min="10536" max="10536" width="17.25" style="76" bestFit="1" customWidth="1"/>
    <col min="10537" max="10537" width="8.625" style="76" bestFit="1" customWidth="1"/>
    <col min="10538" max="10752" width="4.875" style="76"/>
    <col min="10753" max="10753" width="2.875" style="76" customWidth="1"/>
    <col min="10754" max="10754" width="2.375" style="76" customWidth="1"/>
    <col min="10755" max="10755" width="2.625" style="76" customWidth="1"/>
    <col min="10756" max="10760" width="3.75" style="76" customWidth="1"/>
    <col min="10761" max="10761" width="4" style="76" customWidth="1"/>
    <col min="10762" max="10764" width="3.75" style="76" customWidth="1"/>
    <col min="10765" max="10765" width="5.125" style="76" customWidth="1"/>
    <col min="10766" max="10771" width="3.75" style="76" customWidth="1"/>
    <col min="10772" max="10772" width="4.375" style="76" customWidth="1"/>
    <col min="10773" max="10779" width="3.75" style="76" customWidth="1"/>
    <col min="10780" max="10780" width="4.625" style="76" customWidth="1"/>
    <col min="10781" max="10781" width="4.5" style="76" customWidth="1"/>
    <col min="10782" max="10782" width="4.375" style="76" customWidth="1"/>
    <col min="10783" max="10783" width="3.625" style="76" customWidth="1"/>
    <col min="10784" max="10784" width="3.875" style="76" customWidth="1"/>
    <col min="10785" max="10785" width="4.25" style="76" customWidth="1"/>
    <col min="10786" max="10786" width="4.125" style="76" customWidth="1"/>
    <col min="10787" max="10787" width="5.625" style="76" customWidth="1"/>
    <col min="10788" max="10788" width="3.625" style="76" customWidth="1"/>
    <col min="10789" max="10789" width="3.75" style="76" customWidth="1"/>
    <col min="10790" max="10790" width="4.875" style="76" customWidth="1"/>
    <col min="10791" max="10791" width="11.5" style="76" bestFit="1" customWidth="1"/>
    <col min="10792" max="10792" width="17.25" style="76" bestFit="1" customWidth="1"/>
    <col min="10793" max="10793" width="8.625" style="76" bestFit="1" customWidth="1"/>
    <col min="10794" max="11008" width="4.875" style="76"/>
    <col min="11009" max="11009" width="2.875" style="76" customWidth="1"/>
    <col min="11010" max="11010" width="2.375" style="76" customWidth="1"/>
    <col min="11011" max="11011" width="2.625" style="76" customWidth="1"/>
    <col min="11012" max="11016" width="3.75" style="76" customWidth="1"/>
    <col min="11017" max="11017" width="4" style="76" customWidth="1"/>
    <col min="11018" max="11020" width="3.75" style="76" customWidth="1"/>
    <col min="11021" max="11021" width="5.125" style="76" customWidth="1"/>
    <col min="11022" max="11027" width="3.75" style="76" customWidth="1"/>
    <col min="11028" max="11028" width="4.375" style="76" customWidth="1"/>
    <col min="11029" max="11035" width="3.75" style="76" customWidth="1"/>
    <col min="11036" max="11036" width="4.625" style="76" customWidth="1"/>
    <col min="11037" max="11037" width="4.5" style="76" customWidth="1"/>
    <col min="11038" max="11038" width="4.375" style="76" customWidth="1"/>
    <col min="11039" max="11039" width="3.625" style="76" customWidth="1"/>
    <col min="11040" max="11040" width="3.875" style="76" customWidth="1"/>
    <col min="11041" max="11041" width="4.25" style="76" customWidth="1"/>
    <col min="11042" max="11042" width="4.125" style="76" customWidth="1"/>
    <col min="11043" max="11043" width="5.625" style="76" customWidth="1"/>
    <col min="11044" max="11044" width="3.625" style="76" customWidth="1"/>
    <col min="11045" max="11045" width="3.75" style="76" customWidth="1"/>
    <col min="11046" max="11046" width="4.875" style="76" customWidth="1"/>
    <col min="11047" max="11047" width="11.5" style="76" bestFit="1" customWidth="1"/>
    <col min="11048" max="11048" width="17.25" style="76" bestFit="1" customWidth="1"/>
    <col min="11049" max="11049" width="8.625" style="76" bestFit="1" customWidth="1"/>
    <col min="11050" max="11264" width="4.875" style="76"/>
    <col min="11265" max="11265" width="2.875" style="76" customWidth="1"/>
    <col min="11266" max="11266" width="2.375" style="76" customWidth="1"/>
    <col min="11267" max="11267" width="2.625" style="76" customWidth="1"/>
    <col min="11268" max="11272" width="3.75" style="76" customWidth="1"/>
    <col min="11273" max="11273" width="4" style="76" customWidth="1"/>
    <col min="11274" max="11276" width="3.75" style="76" customWidth="1"/>
    <col min="11277" max="11277" width="5.125" style="76" customWidth="1"/>
    <col min="11278" max="11283" width="3.75" style="76" customWidth="1"/>
    <col min="11284" max="11284" width="4.375" style="76" customWidth="1"/>
    <col min="11285" max="11291" width="3.75" style="76" customWidth="1"/>
    <col min="11292" max="11292" width="4.625" style="76" customWidth="1"/>
    <col min="11293" max="11293" width="4.5" style="76" customWidth="1"/>
    <col min="11294" max="11294" width="4.375" style="76" customWidth="1"/>
    <col min="11295" max="11295" width="3.625" style="76" customWidth="1"/>
    <col min="11296" max="11296" width="3.875" style="76" customWidth="1"/>
    <col min="11297" max="11297" width="4.25" style="76" customWidth="1"/>
    <col min="11298" max="11298" width="4.125" style="76" customWidth="1"/>
    <col min="11299" max="11299" width="5.625" style="76" customWidth="1"/>
    <col min="11300" max="11300" width="3.625" style="76" customWidth="1"/>
    <col min="11301" max="11301" width="3.75" style="76" customWidth="1"/>
    <col min="11302" max="11302" width="4.875" style="76" customWidth="1"/>
    <col min="11303" max="11303" width="11.5" style="76" bestFit="1" customWidth="1"/>
    <col min="11304" max="11304" width="17.25" style="76" bestFit="1" customWidth="1"/>
    <col min="11305" max="11305" width="8.625" style="76" bestFit="1" customWidth="1"/>
    <col min="11306" max="11520" width="4.875" style="76"/>
    <col min="11521" max="11521" width="2.875" style="76" customWidth="1"/>
    <col min="11522" max="11522" width="2.375" style="76" customWidth="1"/>
    <col min="11523" max="11523" width="2.625" style="76" customWidth="1"/>
    <col min="11524" max="11528" width="3.75" style="76" customWidth="1"/>
    <col min="11529" max="11529" width="4" style="76" customWidth="1"/>
    <col min="11530" max="11532" width="3.75" style="76" customWidth="1"/>
    <col min="11533" max="11533" width="5.125" style="76" customWidth="1"/>
    <col min="11534" max="11539" width="3.75" style="76" customWidth="1"/>
    <col min="11540" max="11540" width="4.375" style="76" customWidth="1"/>
    <col min="11541" max="11547" width="3.75" style="76" customWidth="1"/>
    <col min="11548" max="11548" width="4.625" style="76" customWidth="1"/>
    <col min="11549" max="11549" width="4.5" style="76" customWidth="1"/>
    <col min="11550" max="11550" width="4.375" style="76" customWidth="1"/>
    <col min="11551" max="11551" width="3.625" style="76" customWidth="1"/>
    <col min="11552" max="11552" width="3.875" style="76" customWidth="1"/>
    <col min="11553" max="11553" width="4.25" style="76" customWidth="1"/>
    <col min="11554" max="11554" width="4.125" style="76" customWidth="1"/>
    <col min="11555" max="11555" width="5.625" style="76" customWidth="1"/>
    <col min="11556" max="11556" width="3.625" style="76" customWidth="1"/>
    <col min="11557" max="11557" width="3.75" style="76" customWidth="1"/>
    <col min="11558" max="11558" width="4.875" style="76" customWidth="1"/>
    <col min="11559" max="11559" width="11.5" style="76" bestFit="1" customWidth="1"/>
    <col min="11560" max="11560" width="17.25" style="76" bestFit="1" customWidth="1"/>
    <col min="11561" max="11561" width="8.625" style="76" bestFit="1" customWidth="1"/>
    <col min="11562" max="11776" width="4.875" style="76"/>
    <col min="11777" max="11777" width="2.875" style="76" customWidth="1"/>
    <col min="11778" max="11778" width="2.375" style="76" customWidth="1"/>
    <col min="11779" max="11779" width="2.625" style="76" customWidth="1"/>
    <col min="11780" max="11784" width="3.75" style="76" customWidth="1"/>
    <col min="11785" max="11785" width="4" style="76" customWidth="1"/>
    <col min="11786" max="11788" width="3.75" style="76" customWidth="1"/>
    <col min="11789" max="11789" width="5.125" style="76" customWidth="1"/>
    <col min="11790" max="11795" width="3.75" style="76" customWidth="1"/>
    <col min="11796" max="11796" width="4.375" style="76" customWidth="1"/>
    <col min="11797" max="11803" width="3.75" style="76" customWidth="1"/>
    <col min="11804" max="11804" width="4.625" style="76" customWidth="1"/>
    <col min="11805" max="11805" width="4.5" style="76" customWidth="1"/>
    <col min="11806" max="11806" width="4.375" style="76" customWidth="1"/>
    <col min="11807" max="11807" width="3.625" style="76" customWidth="1"/>
    <col min="11808" max="11808" width="3.875" style="76" customWidth="1"/>
    <col min="11809" max="11809" width="4.25" style="76" customWidth="1"/>
    <col min="11810" max="11810" width="4.125" style="76" customWidth="1"/>
    <col min="11811" max="11811" width="5.625" style="76" customWidth="1"/>
    <col min="11812" max="11812" width="3.625" style="76" customWidth="1"/>
    <col min="11813" max="11813" width="3.75" style="76" customWidth="1"/>
    <col min="11814" max="11814" width="4.875" style="76" customWidth="1"/>
    <col min="11815" max="11815" width="11.5" style="76" bestFit="1" customWidth="1"/>
    <col min="11816" max="11816" width="17.25" style="76" bestFit="1" customWidth="1"/>
    <col min="11817" max="11817" width="8.625" style="76" bestFit="1" customWidth="1"/>
    <col min="11818" max="12032" width="4.875" style="76"/>
    <col min="12033" max="12033" width="2.875" style="76" customWidth="1"/>
    <col min="12034" max="12034" width="2.375" style="76" customWidth="1"/>
    <col min="12035" max="12035" width="2.625" style="76" customWidth="1"/>
    <col min="12036" max="12040" width="3.75" style="76" customWidth="1"/>
    <col min="12041" max="12041" width="4" style="76" customWidth="1"/>
    <col min="12042" max="12044" width="3.75" style="76" customWidth="1"/>
    <col min="12045" max="12045" width="5.125" style="76" customWidth="1"/>
    <col min="12046" max="12051" width="3.75" style="76" customWidth="1"/>
    <col min="12052" max="12052" width="4.375" style="76" customWidth="1"/>
    <col min="12053" max="12059" width="3.75" style="76" customWidth="1"/>
    <col min="12060" max="12060" width="4.625" style="76" customWidth="1"/>
    <col min="12061" max="12061" width="4.5" style="76" customWidth="1"/>
    <col min="12062" max="12062" width="4.375" style="76" customWidth="1"/>
    <col min="12063" max="12063" width="3.625" style="76" customWidth="1"/>
    <col min="12064" max="12064" width="3.875" style="76" customWidth="1"/>
    <col min="12065" max="12065" width="4.25" style="76" customWidth="1"/>
    <col min="12066" max="12066" width="4.125" style="76" customWidth="1"/>
    <col min="12067" max="12067" width="5.625" style="76" customWidth="1"/>
    <col min="12068" max="12068" width="3.625" style="76" customWidth="1"/>
    <col min="12069" max="12069" width="3.75" style="76" customWidth="1"/>
    <col min="12070" max="12070" width="4.875" style="76" customWidth="1"/>
    <col min="12071" max="12071" width="11.5" style="76" bestFit="1" customWidth="1"/>
    <col min="12072" max="12072" width="17.25" style="76" bestFit="1" customWidth="1"/>
    <col min="12073" max="12073" width="8.625" style="76" bestFit="1" customWidth="1"/>
    <col min="12074" max="12288" width="4.875" style="76"/>
    <col min="12289" max="12289" width="2.875" style="76" customWidth="1"/>
    <col min="12290" max="12290" width="2.375" style="76" customWidth="1"/>
    <col min="12291" max="12291" width="2.625" style="76" customWidth="1"/>
    <col min="12292" max="12296" width="3.75" style="76" customWidth="1"/>
    <col min="12297" max="12297" width="4" style="76" customWidth="1"/>
    <col min="12298" max="12300" width="3.75" style="76" customWidth="1"/>
    <col min="12301" max="12301" width="5.125" style="76" customWidth="1"/>
    <col min="12302" max="12307" width="3.75" style="76" customWidth="1"/>
    <col min="12308" max="12308" width="4.375" style="76" customWidth="1"/>
    <col min="12309" max="12315" width="3.75" style="76" customWidth="1"/>
    <col min="12316" max="12316" width="4.625" style="76" customWidth="1"/>
    <col min="12317" max="12317" width="4.5" style="76" customWidth="1"/>
    <col min="12318" max="12318" width="4.375" style="76" customWidth="1"/>
    <col min="12319" max="12319" width="3.625" style="76" customWidth="1"/>
    <col min="12320" max="12320" width="3.875" style="76" customWidth="1"/>
    <col min="12321" max="12321" width="4.25" style="76" customWidth="1"/>
    <col min="12322" max="12322" width="4.125" style="76" customWidth="1"/>
    <col min="12323" max="12323" width="5.625" style="76" customWidth="1"/>
    <col min="12324" max="12324" width="3.625" style="76" customWidth="1"/>
    <col min="12325" max="12325" width="3.75" style="76" customWidth="1"/>
    <col min="12326" max="12326" width="4.875" style="76" customWidth="1"/>
    <col min="12327" max="12327" width="11.5" style="76" bestFit="1" customWidth="1"/>
    <col min="12328" max="12328" width="17.25" style="76" bestFit="1" customWidth="1"/>
    <col min="12329" max="12329" width="8.625" style="76" bestFit="1" customWidth="1"/>
    <col min="12330" max="12544" width="4.875" style="76"/>
    <col min="12545" max="12545" width="2.875" style="76" customWidth="1"/>
    <col min="12546" max="12546" width="2.375" style="76" customWidth="1"/>
    <col min="12547" max="12547" width="2.625" style="76" customWidth="1"/>
    <col min="12548" max="12552" width="3.75" style="76" customWidth="1"/>
    <col min="12553" max="12553" width="4" style="76" customWidth="1"/>
    <col min="12554" max="12556" width="3.75" style="76" customWidth="1"/>
    <col min="12557" max="12557" width="5.125" style="76" customWidth="1"/>
    <col min="12558" max="12563" width="3.75" style="76" customWidth="1"/>
    <col min="12564" max="12564" width="4.375" style="76" customWidth="1"/>
    <col min="12565" max="12571" width="3.75" style="76" customWidth="1"/>
    <col min="12572" max="12572" width="4.625" style="76" customWidth="1"/>
    <col min="12573" max="12573" width="4.5" style="76" customWidth="1"/>
    <col min="12574" max="12574" width="4.375" style="76" customWidth="1"/>
    <col min="12575" max="12575" width="3.625" style="76" customWidth="1"/>
    <col min="12576" max="12576" width="3.875" style="76" customWidth="1"/>
    <col min="12577" max="12577" width="4.25" style="76" customWidth="1"/>
    <col min="12578" max="12578" width="4.125" style="76" customWidth="1"/>
    <col min="12579" max="12579" width="5.625" style="76" customWidth="1"/>
    <col min="12580" max="12580" width="3.625" style="76" customWidth="1"/>
    <col min="12581" max="12581" width="3.75" style="76" customWidth="1"/>
    <col min="12582" max="12582" width="4.875" style="76" customWidth="1"/>
    <col min="12583" max="12583" width="11.5" style="76" bestFit="1" customWidth="1"/>
    <col min="12584" max="12584" width="17.25" style="76" bestFit="1" customWidth="1"/>
    <col min="12585" max="12585" width="8.625" style="76" bestFit="1" customWidth="1"/>
    <col min="12586" max="12800" width="4.875" style="76"/>
    <col min="12801" max="12801" width="2.875" style="76" customWidth="1"/>
    <col min="12802" max="12802" width="2.375" style="76" customWidth="1"/>
    <col min="12803" max="12803" width="2.625" style="76" customWidth="1"/>
    <col min="12804" max="12808" width="3.75" style="76" customWidth="1"/>
    <col min="12809" max="12809" width="4" style="76" customWidth="1"/>
    <col min="12810" max="12812" width="3.75" style="76" customWidth="1"/>
    <col min="12813" max="12813" width="5.125" style="76" customWidth="1"/>
    <col min="12814" max="12819" width="3.75" style="76" customWidth="1"/>
    <col min="12820" max="12820" width="4.375" style="76" customWidth="1"/>
    <col min="12821" max="12827" width="3.75" style="76" customWidth="1"/>
    <col min="12828" max="12828" width="4.625" style="76" customWidth="1"/>
    <col min="12829" max="12829" width="4.5" style="76" customWidth="1"/>
    <col min="12830" max="12830" width="4.375" style="76" customWidth="1"/>
    <col min="12831" max="12831" width="3.625" style="76" customWidth="1"/>
    <col min="12832" max="12832" width="3.875" style="76" customWidth="1"/>
    <col min="12833" max="12833" width="4.25" style="76" customWidth="1"/>
    <col min="12834" max="12834" width="4.125" style="76" customWidth="1"/>
    <col min="12835" max="12835" width="5.625" style="76" customWidth="1"/>
    <col min="12836" max="12836" width="3.625" style="76" customWidth="1"/>
    <col min="12837" max="12837" width="3.75" style="76" customWidth="1"/>
    <col min="12838" max="12838" width="4.875" style="76" customWidth="1"/>
    <col min="12839" max="12839" width="11.5" style="76" bestFit="1" customWidth="1"/>
    <col min="12840" max="12840" width="17.25" style="76" bestFit="1" customWidth="1"/>
    <col min="12841" max="12841" width="8.625" style="76" bestFit="1" customWidth="1"/>
    <col min="12842" max="13056" width="4.875" style="76"/>
    <col min="13057" max="13057" width="2.875" style="76" customWidth="1"/>
    <col min="13058" max="13058" width="2.375" style="76" customWidth="1"/>
    <col min="13059" max="13059" width="2.625" style="76" customWidth="1"/>
    <col min="13060" max="13064" width="3.75" style="76" customWidth="1"/>
    <col min="13065" max="13065" width="4" style="76" customWidth="1"/>
    <col min="13066" max="13068" width="3.75" style="76" customWidth="1"/>
    <col min="13069" max="13069" width="5.125" style="76" customWidth="1"/>
    <col min="13070" max="13075" width="3.75" style="76" customWidth="1"/>
    <col min="13076" max="13076" width="4.375" style="76" customWidth="1"/>
    <col min="13077" max="13083" width="3.75" style="76" customWidth="1"/>
    <col min="13084" max="13084" width="4.625" style="76" customWidth="1"/>
    <col min="13085" max="13085" width="4.5" style="76" customWidth="1"/>
    <col min="13086" max="13086" width="4.375" style="76" customWidth="1"/>
    <col min="13087" max="13087" width="3.625" style="76" customWidth="1"/>
    <col min="13088" max="13088" width="3.875" style="76" customWidth="1"/>
    <col min="13089" max="13089" width="4.25" style="76" customWidth="1"/>
    <col min="13090" max="13090" width="4.125" style="76" customWidth="1"/>
    <col min="13091" max="13091" width="5.625" style="76" customWidth="1"/>
    <col min="13092" max="13092" width="3.625" style="76" customWidth="1"/>
    <col min="13093" max="13093" width="3.75" style="76" customWidth="1"/>
    <col min="13094" max="13094" width="4.875" style="76" customWidth="1"/>
    <col min="13095" max="13095" width="11.5" style="76" bestFit="1" customWidth="1"/>
    <col min="13096" max="13096" width="17.25" style="76" bestFit="1" customWidth="1"/>
    <col min="13097" max="13097" width="8.625" style="76" bestFit="1" customWidth="1"/>
    <col min="13098" max="13312" width="4.875" style="76"/>
    <col min="13313" max="13313" width="2.875" style="76" customWidth="1"/>
    <col min="13314" max="13314" width="2.375" style="76" customWidth="1"/>
    <col min="13315" max="13315" width="2.625" style="76" customWidth="1"/>
    <col min="13316" max="13320" width="3.75" style="76" customWidth="1"/>
    <col min="13321" max="13321" width="4" style="76" customWidth="1"/>
    <col min="13322" max="13324" width="3.75" style="76" customWidth="1"/>
    <col min="13325" max="13325" width="5.125" style="76" customWidth="1"/>
    <col min="13326" max="13331" width="3.75" style="76" customWidth="1"/>
    <col min="13332" max="13332" width="4.375" style="76" customWidth="1"/>
    <col min="13333" max="13339" width="3.75" style="76" customWidth="1"/>
    <col min="13340" max="13340" width="4.625" style="76" customWidth="1"/>
    <col min="13341" max="13341" width="4.5" style="76" customWidth="1"/>
    <col min="13342" max="13342" width="4.375" style="76" customWidth="1"/>
    <col min="13343" max="13343" width="3.625" style="76" customWidth="1"/>
    <col min="13344" max="13344" width="3.875" style="76" customWidth="1"/>
    <col min="13345" max="13345" width="4.25" style="76" customWidth="1"/>
    <col min="13346" max="13346" width="4.125" style="76" customWidth="1"/>
    <col min="13347" max="13347" width="5.625" style="76" customWidth="1"/>
    <col min="13348" max="13348" width="3.625" style="76" customWidth="1"/>
    <col min="13349" max="13349" width="3.75" style="76" customWidth="1"/>
    <col min="13350" max="13350" width="4.875" style="76" customWidth="1"/>
    <col min="13351" max="13351" width="11.5" style="76" bestFit="1" customWidth="1"/>
    <col min="13352" max="13352" width="17.25" style="76" bestFit="1" customWidth="1"/>
    <col min="13353" max="13353" width="8.625" style="76" bestFit="1" customWidth="1"/>
    <col min="13354" max="13568" width="4.875" style="76"/>
    <col min="13569" max="13569" width="2.875" style="76" customWidth="1"/>
    <col min="13570" max="13570" width="2.375" style="76" customWidth="1"/>
    <col min="13571" max="13571" width="2.625" style="76" customWidth="1"/>
    <col min="13572" max="13576" width="3.75" style="76" customWidth="1"/>
    <col min="13577" max="13577" width="4" style="76" customWidth="1"/>
    <col min="13578" max="13580" width="3.75" style="76" customWidth="1"/>
    <col min="13581" max="13581" width="5.125" style="76" customWidth="1"/>
    <col min="13582" max="13587" width="3.75" style="76" customWidth="1"/>
    <col min="13588" max="13588" width="4.375" style="76" customWidth="1"/>
    <col min="13589" max="13595" width="3.75" style="76" customWidth="1"/>
    <col min="13596" max="13596" width="4.625" style="76" customWidth="1"/>
    <col min="13597" max="13597" width="4.5" style="76" customWidth="1"/>
    <col min="13598" max="13598" width="4.375" style="76" customWidth="1"/>
    <col min="13599" max="13599" width="3.625" style="76" customWidth="1"/>
    <col min="13600" max="13600" width="3.875" style="76" customWidth="1"/>
    <col min="13601" max="13601" width="4.25" style="76" customWidth="1"/>
    <col min="13602" max="13602" width="4.125" style="76" customWidth="1"/>
    <col min="13603" max="13603" width="5.625" style="76" customWidth="1"/>
    <col min="13604" max="13604" width="3.625" style="76" customWidth="1"/>
    <col min="13605" max="13605" width="3.75" style="76" customWidth="1"/>
    <col min="13606" max="13606" width="4.875" style="76" customWidth="1"/>
    <col min="13607" max="13607" width="11.5" style="76" bestFit="1" customWidth="1"/>
    <col min="13608" max="13608" width="17.25" style="76" bestFit="1" customWidth="1"/>
    <col min="13609" max="13609" width="8.625" style="76" bestFit="1" customWidth="1"/>
    <col min="13610" max="13824" width="4.875" style="76"/>
    <col min="13825" max="13825" width="2.875" style="76" customWidth="1"/>
    <col min="13826" max="13826" width="2.375" style="76" customWidth="1"/>
    <col min="13827" max="13827" width="2.625" style="76" customWidth="1"/>
    <col min="13828" max="13832" width="3.75" style="76" customWidth="1"/>
    <col min="13833" max="13833" width="4" style="76" customWidth="1"/>
    <col min="13834" max="13836" width="3.75" style="76" customWidth="1"/>
    <col min="13837" max="13837" width="5.125" style="76" customWidth="1"/>
    <col min="13838" max="13843" width="3.75" style="76" customWidth="1"/>
    <col min="13844" max="13844" width="4.375" style="76" customWidth="1"/>
    <col min="13845" max="13851" width="3.75" style="76" customWidth="1"/>
    <col min="13852" max="13852" width="4.625" style="76" customWidth="1"/>
    <col min="13853" max="13853" width="4.5" style="76" customWidth="1"/>
    <col min="13854" max="13854" width="4.375" style="76" customWidth="1"/>
    <col min="13855" max="13855" width="3.625" style="76" customWidth="1"/>
    <col min="13856" max="13856" width="3.875" style="76" customWidth="1"/>
    <col min="13857" max="13857" width="4.25" style="76" customWidth="1"/>
    <col min="13858" max="13858" width="4.125" style="76" customWidth="1"/>
    <col min="13859" max="13859" width="5.625" style="76" customWidth="1"/>
    <col min="13860" max="13860" width="3.625" style="76" customWidth="1"/>
    <col min="13861" max="13861" width="3.75" style="76" customWidth="1"/>
    <col min="13862" max="13862" width="4.875" style="76" customWidth="1"/>
    <col min="13863" max="13863" width="11.5" style="76" bestFit="1" customWidth="1"/>
    <col min="13864" max="13864" width="17.25" style="76" bestFit="1" customWidth="1"/>
    <col min="13865" max="13865" width="8.625" style="76" bestFit="1" customWidth="1"/>
    <col min="13866" max="14080" width="4.875" style="76"/>
    <col min="14081" max="14081" width="2.875" style="76" customWidth="1"/>
    <col min="14082" max="14082" width="2.375" style="76" customWidth="1"/>
    <col min="14083" max="14083" width="2.625" style="76" customWidth="1"/>
    <col min="14084" max="14088" width="3.75" style="76" customWidth="1"/>
    <col min="14089" max="14089" width="4" style="76" customWidth="1"/>
    <col min="14090" max="14092" width="3.75" style="76" customWidth="1"/>
    <col min="14093" max="14093" width="5.125" style="76" customWidth="1"/>
    <col min="14094" max="14099" width="3.75" style="76" customWidth="1"/>
    <col min="14100" max="14100" width="4.375" style="76" customWidth="1"/>
    <col min="14101" max="14107" width="3.75" style="76" customWidth="1"/>
    <col min="14108" max="14108" width="4.625" style="76" customWidth="1"/>
    <col min="14109" max="14109" width="4.5" style="76" customWidth="1"/>
    <col min="14110" max="14110" width="4.375" style="76" customWidth="1"/>
    <col min="14111" max="14111" width="3.625" style="76" customWidth="1"/>
    <col min="14112" max="14112" width="3.875" style="76" customWidth="1"/>
    <col min="14113" max="14113" width="4.25" style="76" customWidth="1"/>
    <col min="14114" max="14114" width="4.125" style="76" customWidth="1"/>
    <col min="14115" max="14115" width="5.625" style="76" customWidth="1"/>
    <col min="14116" max="14116" width="3.625" style="76" customWidth="1"/>
    <col min="14117" max="14117" width="3.75" style="76" customWidth="1"/>
    <col min="14118" max="14118" width="4.875" style="76" customWidth="1"/>
    <col min="14119" max="14119" width="11.5" style="76" bestFit="1" customWidth="1"/>
    <col min="14120" max="14120" width="17.25" style="76" bestFit="1" customWidth="1"/>
    <col min="14121" max="14121" width="8.625" style="76" bestFit="1" customWidth="1"/>
    <col min="14122" max="14336" width="4.875" style="76"/>
    <col min="14337" max="14337" width="2.875" style="76" customWidth="1"/>
    <col min="14338" max="14338" width="2.375" style="76" customWidth="1"/>
    <col min="14339" max="14339" width="2.625" style="76" customWidth="1"/>
    <col min="14340" max="14344" width="3.75" style="76" customWidth="1"/>
    <col min="14345" max="14345" width="4" style="76" customWidth="1"/>
    <col min="14346" max="14348" width="3.75" style="76" customWidth="1"/>
    <col min="14349" max="14349" width="5.125" style="76" customWidth="1"/>
    <col min="14350" max="14355" width="3.75" style="76" customWidth="1"/>
    <col min="14356" max="14356" width="4.375" style="76" customWidth="1"/>
    <col min="14357" max="14363" width="3.75" style="76" customWidth="1"/>
    <col min="14364" max="14364" width="4.625" style="76" customWidth="1"/>
    <col min="14365" max="14365" width="4.5" style="76" customWidth="1"/>
    <col min="14366" max="14366" width="4.375" style="76" customWidth="1"/>
    <col min="14367" max="14367" width="3.625" style="76" customWidth="1"/>
    <col min="14368" max="14368" width="3.875" style="76" customWidth="1"/>
    <col min="14369" max="14369" width="4.25" style="76" customWidth="1"/>
    <col min="14370" max="14370" width="4.125" style="76" customWidth="1"/>
    <col min="14371" max="14371" width="5.625" style="76" customWidth="1"/>
    <col min="14372" max="14372" width="3.625" style="76" customWidth="1"/>
    <col min="14373" max="14373" width="3.75" style="76" customWidth="1"/>
    <col min="14374" max="14374" width="4.875" style="76" customWidth="1"/>
    <col min="14375" max="14375" width="11.5" style="76" bestFit="1" customWidth="1"/>
    <col min="14376" max="14376" width="17.25" style="76" bestFit="1" customWidth="1"/>
    <col min="14377" max="14377" width="8.625" style="76" bestFit="1" customWidth="1"/>
    <col min="14378" max="14592" width="4.875" style="76"/>
    <col min="14593" max="14593" width="2.875" style="76" customWidth="1"/>
    <col min="14594" max="14594" width="2.375" style="76" customWidth="1"/>
    <col min="14595" max="14595" width="2.625" style="76" customWidth="1"/>
    <col min="14596" max="14600" width="3.75" style="76" customWidth="1"/>
    <col min="14601" max="14601" width="4" style="76" customWidth="1"/>
    <col min="14602" max="14604" width="3.75" style="76" customWidth="1"/>
    <col min="14605" max="14605" width="5.125" style="76" customWidth="1"/>
    <col min="14606" max="14611" width="3.75" style="76" customWidth="1"/>
    <col min="14612" max="14612" width="4.375" style="76" customWidth="1"/>
    <col min="14613" max="14619" width="3.75" style="76" customWidth="1"/>
    <col min="14620" max="14620" width="4.625" style="76" customWidth="1"/>
    <col min="14621" max="14621" width="4.5" style="76" customWidth="1"/>
    <col min="14622" max="14622" width="4.375" style="76" customWidth="1"/>
    <col min="14623" max="14623" width="3.625" style="76" customWidth="1"/>
    <col min="14624" max="14624" width="3.875" style="76" customWidth="1"/>
    <col min="14625" max="14625" width="4.25" style="76" customWidth="1"/>
    <col min="14626" max="14626" width="4.125" style="76" customWidth="1"/>
    <col min="14627" max="14627" width="5.625" style="76" customWidth="1"/>
    <col min="14628" max="14628" width="3.625" style="76" customWidth="1"/>
    <col min="14629" max="14629" width="3.75" style="76" customWidth="1"/>
    <col min="14630" max="14630" width="4.875" style="76" customWidth="1"/>
    <col min="14631" max="14631" width="11.5" style="76" bestFit="1" customWidth="1"/>
    <col min="14632" max="14632" width="17.25" style="76" bestFit="1" customWidth="1"/>
    <col min="14633" max="14633" width="8.625" style="76" bestFit="1" customWidth="1"/>
    <col min="14634" max="14848" width="4.875" style="76"/>
    <col min="14849" max="14849" width="2.875" style="76" customWidth="1"/>
    <col min="14850" max="14850" width="2.375" style="76" customWidth="1"/>
    <col min="14851" max="14851" width="2.625" style="76" customWidth="1"/>
    <col min="14852" max="14856" width="3.75" style="76" customWidth="1"/>
    <col min="14857" max="14857" width="4" style="76" customWidth="1"/>
    <col min="14858" max="14860" width="3.75" style="76" customWidth="1"/>
    <col min="14861" max="14861" width="5.125" style="76" customWidth="1"/>
    <col min="14862" max="14867" width="3.75" style="76" customWidth="1"/>
    <col min="14868" max="14868" width="4.375" style="76" customWidth="1"/>
    <col min="14869" max="14875" width="3.75" style="76" customWidth="1"/>
    <col min="14876" max="14876" width="4.625" style="76" customWidth="1"/>
    <col min="14877" max="14877" width="4.5" style="76" customWidth="1"/>
    <col min="14878" max="14878" width="4.375" style="76" customWidth="1"/>
    <col min="14879" max="14879" width="3.625" style="76" customWidth="1"/>
    <col min="14880" max="14880" width="3.875" style="76" customWidth="1"/>
    <col min="14881" max="14881" width="4.25" style="76" customWidth="1"/>
    <col min="14882" max="14882" width="4.125" style="76" customWidth="1"/>
    <col min="14883" max="14883" width="5.625" style="76" customWidth="1"/>
    <col min="14884" max="14884" width="3.625" style="76" customWidth="1"/>
    <col min="14885" max="14885" width="3.75" style="76" customWidth="1"/>
    <col min="14886" max="14886" width="4.875" style="76" customWidth="1"/>
    <col min="14887" max="14887" width="11.5" style="76" bestFit="1" customWidth="1"/>
    <col min="14888" max="14888" width="17.25" style="76" bestFit="1" customWidth="1"/>
    <col min="14889" max="14889" width="8.625" style="76" bestFit="1" customWidth="1"/>
    <col min="14890" max="15104" width="4.875" style="76"/>
    <col min="15105" max="15105" width="2.875" style="76" customWidth="1"/>
    <col min="15106" max="15106" width="2.375" style="76" customWidth="1"/>
    <col min="15107" max="15107" width="2.625" style="76" customWidth="1"/>
    <col min="15108" max="15112" width="3.75" style="76" customWidth="1"/>
    <col min="15113" max="15113" width="4" style="76" customWidth="1"/>
    <col min="15114" max="15116" width="3.75" style="76" customWidth="1"/>
    <col min="15117" max="15117" width="5.125" style="76" customWidth="1"/>
    <col min="15118" max="15123" width="3.75" style="76" customWidth="1"/>
    <col min="15124" max="15124" width="4.375" style="76" customWidth="1"/>
    <col min="15125" max="15131" width="3.75" style="76" customWidth="1"/>
    <col min="15132" max="15132" width="4.625" style="76" customWidth="1"/>
    <col min="15133" max="15133" width="4.5" style="76" customWidth="1"/>
    <col min="15134" max="15134" width="4.375" style="76" customWidth="1"/>
    <col min="15135" max="15135" width="3.625" style="76" customWidth="1"/>
    <col min="15136" max="15136" width="3.875" style="76" customWidth="1"/>
    <col min="15137" max="15137" width="4.25" style="76" customWidth="1"/>
    <col min="15138" max="15138" width="4.125" style="76" customWidth="1"/>
    <col min="15139" max="15139" width="5.625" style="76" customWidth="1"/>
    <col min="15140" max="15140" width="3.625" style="76" customWidth="1"/>
    <col min="15141" max="15141" width="3.75" style="76" customWidth="1"/>
    <col min="15142" max="15142" width="4.875" style="76" customWidth="1"/>
    <col min="15143" max="15143" width="11.5" style="76" bestFit="1" customWidth="1"/>
    <col min="15144" max="15144" width="17.25" style="76" bestFit="1" customWidth="1"/>
    <col min="15145" max="15145" width="8.625" style="76" bestFit="1" customWidth="1"/>
    <col min="15146" max="15360" width="4.875" style="76"/>
    <col min="15361" max="15361" width="2.875" style="76" customWidth="1"/>
    <col min="15362" max="15362" width="2.375" style="76" customWidth="1"/>
    <col min="15363" max="15363" width="2.625" style="76" customWidth="1"/>
    <col min="15364" max="15368" width="3.75" style="76" customWidth="1"/>
    <col min="15369" max="15369" width="4" style="76" customWidth="1"/>
    <col min="15370" max="15372" width="3.75" style="76" customWidth="1"/>
    <col min="15373" max="15373" width="5.125" style="76" customWidth="1"/>
    <col min="15374" max="15379" width="3.75" style="76" customWidth="1"/>
    <col min="15380" max="15380" width="4.375" style="76" customWidth="1"/>
    <col min="15381" max="15387" width="3.75" style="76" customWidth="1"/>
    <col min="15388" max="15388" width="4.625" style="76" customWidth="1"/>
    <col min="15389" max="15389" width="4.5" style="76" customWidth="1"/>
    <col min="15390" max="15390" width="4.375" style="76" customWidth="1"/>
    <col min="15391" max="15391" width="3.625" style="76" customWidth="1"/>
    <col min="15392" max="15392" width="3.875" style="76" customWidth="1"/>
    <col min="15393" max="15393" width="4.25" style="76" customWidth="1"/>
    <col min="15394" max="15394" width="4.125" style="76" customWidth="1"/>
    <col min="15395" max="15395" width="5.625" style="76" customWidth="1"/>
    <col min="15396" max="15396" width="3.625" style="76" customWidth="1"/>
    <col min="15397" max="15397" width="3.75" style="76" customWidth="1"/>
    <col min="15398" max="15398" width="4.875" style="76" customWidth="1"/>
    <col min="15399" max="15399" width="11.5" style="76" bestFit="1" customWidth="1"/>
    <col min="15400" max="15400" width="17.25" style="76" bestFit="1" customWidth="1"/>
    <col min="15401" max="15401" width="8.625" style="76" bestFit="1" customWidth="1"/>
    <col min="15402" max="15616" width="4.875" style="76"/>
    <col min="15617" max="15617" width="2.875" style="76" customWidth="1"/>
    <col min="15618" max="15618" width="2.375" style="76" customWidth="1"/>
    <col min="15619" max="15619" width="2.625" style="76" customWidth="1"/>
    <col min="15620" max="15624" width="3.75" style="76" customWidth="1"/>
    <col min="15625" max="15625" width="4" style="76" customWidth="1"/>
    <col min="15626" max="15628" width="3.75" style="76" customWidth="1"/>
    <col min="15629" max="15629" width="5.125" style="76" customWidth="1"/>
    <col min="15630" max="15635" width="3.75" style="76" customWidth="1"/>
    <col min="15636" max="15636" width="4.375" style="76" customWidth="1"/>
    <col min="15637" max="15643" width="3.75" style="76" customWidth="1"/>
    <col min="15644" max="15644" width="4.625" style="76" customWidth="1"/>
    <col min="15645" max="15645" width="4.5" style="76" customWidth="1"/>
    <col min="15646" max="15646" width="4.375" style="76" customWidth="1"/>
    <col min="15647" max="15647" width="3.625" style="76" customWidth="1"/>
    <col min="15648" max="15648" width="3.875" style="76" customWidth="1"/>
    <col min="15649" max="15649" width="4.25" style="76" customWidth="1"/>
    <col min="15650" max="15650" width="4.125" style="76" customWidth="1"/>
    <col min="15651" max="15651" width="5.625" style="76" customWidth="1"/>
    <col min="15652" max="15652" width="3.625" style="76" customWidth="1"/>
    <col min="15653" max="15653" width="3.75" style="76" customWidth="1"/>
    <col min="15654" max="15654" width="4.875" style="76" customWidth="1"/>
    <col min="15655" max="15655" width="11.5" style="76" bestFit="1" customWidth="1"/>
    <col min="15656" max="15656" width="17.25" style="76" bestFit="1" customWidth="1"/>
    <col min="15657" max="15657" width="8.625" style="76" bestFit="1" customWidth="1"/>
    <col min="15658" max="15872" width="4.875" style="76"/>
    <col min="15873" max="15873" width="2.875" style="76" customWidth="1"/>
    <col min="15874" max="15874" width="2.375" style="76" customWidth="1"/>
    <col min="15875" max="15875" width="2.625" style="76" customWidth="1"/>
    <col min="15876" max="15880" width="3.75" style="76" customWidth="1"/>
    <col min="15881" max="15881" width="4" style="76" customWidth="1"/>
    <col min="15882" max="15884" width="3.75" style="76" customWidth="1"/>
    <col min="15885" max="15885" width="5.125" style="76" customWidth="1"/>
    <col min="15886" max="15891" width="3.75" style="76" customWidth="1"/>
    <col min="15892" max="15892" width="4.375" style="76" customWidth="1"/>
    <col min="15893" max="15899" width="3.75" style="76" customWidth="1"/>
    <col min="15900" max="15900" width="4.625" style="76" customWidth="1"/>
    <col min="15901" max="15901" width="4.5" style="76" customWidth="1"/>
    <col min="15902" max="15902" width="4.375" style="76" customWidth="1"/>
    <col min="15903" max="15903" width="3.625" style="76" customWidth="1"/>
    <col min="15904" max="15904" width="3.875" style="76" customWidth="1"/>
    <col min="15905" max="15905" width="4.25" style="76" customWidth="1"/>
    <col min="15906" max="15906" width="4.125" style="76" customWidth="1"/>
    <col min="15907" max="15907" width="5.625" style="76" customWidth="1"/>
    <col min="15908" max="15908" width="3.625" style="76" customWidth="1"/>
    <col min="15909" max="15909" width="3.75" style="76" customWidth="1"/>
    <col min="15910" max="15910" width="4.875" style="76" customWidth="1"/>
    <col min="15911" max="15911" width="11.5" style="76" bestFit="1" customWidth="1"/>
    <col min="15912" max="15912" width="17.25" style="76" bestFit="1" customWidth="1"/>
    <col min="15913" max="15913" width="8.625" style="76" bestFit="1" customWidth="1"/>
    <col min="15914" max="16128" width="4.875" style="76"/>
    <col min="16129" max="16129" width="2.875" style="76" customWidth="1"/>
    <col min="16130" max="16130" width="2.375" style="76" customWidth="1"/>
    <col min="16131" max="16131" width="2.625" style="76" customWidth="1"/>
    <col min="16132" max="16136" width="3.75" style="76" customWidth="1"/>
    <col min="16137" max="16137" width="4" style="76" customWidth="1"/>
    <col min="16138" max="16140" width="3.75" style="76" customWidth="1"/>
    <col min="16141" max="16141" width="5.125" style="76" customWidth="1"/>
    <col min="16142" max="16147" width="3.75" style="76" customWidth="1"/>
    <col min="16148" max="16148" width="4.375" style="76" customWidth="1"/>
    <col min="16149" max="16155" width="3.75" style="76" customWidth="1"/>
    <col min="16156" max="16156" width="4.625" style="76" customWidth="1"/>
    <col min="16157" max="16157" width="4.5" style="76" customWidth="1"/>
    <col min="16158" max="16158" width="4.375" style="76" customWidth="1"/>
    <col min="16159" max="16159" width="3.625" style="76" customWidth="1"/>
    <col min="16160" max="16160" width="3.875" style="76" customWidth="1"/>
    <col min="16161" max="16161" width="4.25" style="76" customWidth="1"/>
    <col min="16162" max="16162" width="4.125" style="76" customWidth="1"/>
    <col min="16163" max="16163" width="5.625" style="76" customWidth="1"/>
    <col min="16164" max="16164" width="3.625" style="76" customWidth="1"/>
    <col min="16165" max="16165" width="3.75" style="76" customWidth="1"/>
    <col min="16166" max="16166" width="4.875" style="76" customWidth="1"/>
    <col min="16167" max="16167" width="11.5" style="76" bestFit="1" customWidth="1"/>
    <col min="16168" max="16168" width="17.25" style="76" bestFit="1" customWidth="1"/>
    <col min="16169" max="16169" width="8.625" style="76" bestFit="1" customWidth="1"/>
    <col min="16170" max="16384" width="4.875" style="76"/>
  </cols>
  <sheetData>
    <row r="1" spans="1:41" ht="20.25">
      <c r="A1" s="74" t="s">
        <v>100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</row>
    <row r="2" spans="1:41" s="83" customFormat="1" ht="12.75" thickBot="1">
      <c r="A2" s="77">
        <v>43497</v>
      </c>
      <c r="B2" s="77"/>
      <c r="C2" s="77"/>
      <c r="D2" s="77"/>
      <c r="E2" s="78" t="s">
        <v>101</v>
      </c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 t="s">
        <v>102</v>
      </c>
      <c r="T2" s="80"/>
      <c r="U2" s="80"/>
      <c r="V2" s="80"/>
      <c r="W2" s="80"/>
      <c r="X2" s="80"/>
      <c r="Y2" s="80"/>
      <c r="Z2" s="80"/>
      <c r="AA2" s="80"/>
      <c r="AB2" s="81" t="s">
        <v>3</v>
      </c>
      <c r="AC2" s="81"/>
      <c r="AD2" s="81"/>
      <c r="AE2" s="81"/>
      <c r="AF2" s="81"/>
      <c r="AG2" s="81"/>
      <c r="AH2" s="81"/>
      <c r="AI2" s="82" t="s">
        <v>103</v>
      </c>
      <c r="AJ2" s="82"/>
      <c r="AK2" s="82"/>
    </row>
    <row r="3" spans="1:41" s="95" customFormat="1" ht="12.75">
      <c r="A3" s="84" t="s">
        <v>104</v>
      </c>
      <c r="B3" s="85"/>
      <c r="C3" s="86"/>
      <c r="D3" s="87" t="s">
        <v>105</v>
      </c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9"/>
      <c r="AB3" s="90" t="s">
        <v>106</v>
      </c>
      <c r="AC3" s="91" t="s">
        <v>107</v>
      </c>
      <c r="AD3" s="92" t="s">
        <v>108</v>
      </c>
      <c r="AE3" s="86"/>
      <c r="AF3" s="93" t="s">
        <v>108</v>
      </c>
      <c r="AG3" s="86"/>
      <c r="AH3" s="93" t="s">
        <v>109</v>
      </c>
      <c r="AI3" s="86"/>
      <c r="AJ3" s="93" t="s">
        <v>109</v>
      </c>
      <c r="AK3" s="94"/>
    </row>
    <row r="4" spans="1:41" s="106" customFormat="1" ht="12">
      <c r="A4" s="96" t="s">
        <v>110</v>
      </c>
      <c r="B4" s="97" t="s">
        <v>111</v>
      </c>
      <c r="C4" s="98"/>
      <c r="D4" s="99">
        <v>0</v>
      </c>
      <c r="E4" s="99">
        <v>1</v>
      </c>
      <c r="F4" s="99">
        <v>2</v>
      </c>
      <c r="G4" s="99">
        <v>3</v>
      </c>
      <c r="H4" s="99">
        <v>4</v>
      </c>
      <c r="I4" s="99">
        <v>5</v>
      </c>
      <c r="J4" s="99">
        <v>6</v>
      </c>
      <c r="K4" s="99">
        <v>7</v>
      </c>
      <c r="L4" s="99">
        <v>8</v>
      </c>
      <c r="M4" s="99">
        <v>9</v>
      </c>
      <c r="N4" s="99">
        <v>10</v>
      </c>
      <c r="O4" s="99">
        <v>11</v>
      </c>
      <c r="P4" s="99">
        <v>12</v>
      </c>
      <c r="Q4" s="99">
        <v>13</v>
      </c>
      <c r="R4" s="99">
        <v>14</v>
      </c>
      <c r="S4" s="99">
        <v>15</v>
      </c>
      <c r="T4" s="99">
        <v>16</v>
      </c>
      <c r="U4" s="99">
        <v>17</v>
      </c>
      <c r="V4" s="99">
        <v>18</v>
      </c>
      <c r="W4" s="99">
        <v>19</v>
      </c>
      <c r="X4" s="99">
        <v>20</v>
      </c>
      <c r="Y4" s="99">
        <v>21</v>
      </c>
      <c r="Z4" s="99">
        <v>22</v>
      </c>
      <c r="AA4" s="100">
        <v>23</v>
      </c>
      <c r="AB4" s="101"/>
      <c r="AC4" s="102"/>
      <c r="AD4" s="103" t="s">
        <v>112</v>
      </c>
      <c r="AE4" s="104" t="s">
        <v>113</v>
      </c>
      <c r="AF4" s="104" t="s">
        <v>112</v>
      </c>
      <c r="AG4" s="104" t="s">
        <v>113</v>
      </c>
      <c r="AH4" s="104" t="s">
        <v>112</v>
      </c>
      <c r="AI4" s="104" t="s">
        <v>113</v>
      </c>
      <c r="AJ4" s="104" t="s">
        <v>112</v>
      </c>
      <c r="AK4" s="105" t="s">
        <v>113</v>
      </c>
    </row>
    <row r="5" spans="1:41" s="106" customFormat="1" ht="12">
      <c r="A5" s="107"/>
      <c r="B5" s="108" t="s">
        <v>114</v>
      </c>
      <c r="C5" s="108" t="s">
        <v>110</v>
      </c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10"/>
      <c r="AB5" s="111"/>
      <c r="AC5" s="112"/>
      <c r="AD5" s="113"/>
      <c r="AE5" s="114"/>
      <c r="AF5" s="114"/>
      <c r="AG5" s="114"/>
      <c r="AH5" s="114"/>
      <c r="AI5" s="114"/>
      <c r="AJ5" s="114"/>
      <c r="AK5" s="115"/>
    </row>
    <row r="6" spans="1:41" s="125" customFormat="1" ht="13.5">
      <c r="A6" s="116">
        <v>1</v>
      </c>
      <c r="B6" s="117"/>
      <c r="C6" s="117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9">
        <f t="shared" ref="AB6:AB33" si="0">SUM(D6:AA6)</f>
        <v>0</v>
      </c>
      <c r="AC6" s="120" t="e">
        <f t="shared" ref="AC6:AC33" si="1" xml:space="preserve">  AVERAGE(D6:AA6)</f>
        <v>#DIV/0!</v>
      </c>
      <c r="AD6" s="121"/>
      <c r="AE6" s="122"/>
      <c r="AF6" s="121"/>
      <c r="AG6" s="122"/>
      <c r="AH6" s="121"/>
      <c r="AI6" s="123"/>
      <c r="AJ6" s="121"/>
      <c r="AK6" s="124"/>
      <c r="AM6" s="126" t="s">
        <v>115</v>
      </c>
      <c r="AN6" s="127">
        <v>43132.607638888891</v>
      </c>
      <c r="AO6" s="128">
        <v>1.45</v>
      </c>
    </row>
    <row r="7" spans="1:41" s="125" customFormat="1" ht="13.5">
      <c r="A7" s="116">
        <v>2</v>
      </c>
      <c r="B7" s="117"/>
      <c r="C7" s="117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9">
        <f t="shared" si="0"/>
        <v>0</v>
      </c>
      <c r="AC7" s="120" t="e">
        <f t="shared" si="1"/>
        <v>#DIV/0!</v>
      </c>
      <c r="AD7" s="121"/>
      <c r="AE7" s="122"/>
      <c r="AF7" s="121"/>
      <c r="AG7" s="122"/>
      <c r="AH7" s="121"/>
      <c r="AI7" s="123"/>
      <c r="AJ7" s="121"/>
      <c r="AK7" s="124"/>
      <c r="AM7" s="126"/>
      <c r="AN7" s="127"/>
      <c r="AO7" s="128"/>
    </row>
    <row r="8" spans="1:41" s="125" customFormat="1" ht="13.5">
      <c r="A8" s="116">
        <v>3</v>
      </c>
      <c r="B8" s="117"/>
      <c r="C8" s="117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9">
        <f t="shared" si="0"/>
        <v>0</v>
      </c>
      <c r="AC8" s="120" t="e">
        <f t="shared" si="1"/>
        <v>#DIV/0!</v>
      </c>
      <c r="AD8" s="121"/>
      <c r="AE8" s="122"/>
      <c r="AF8" s="121"/>
      <c r="AG8" s="122"/>
      <c r="AH8" s="121"/>
      <c r="AI8" s="123"/>
      <c r="AJ8" s="121"/>
      <c r="AK8" s="124"/>
      <c r="AM8" s="126" t="s">
        <v>116</v>
      </c>
      <c r="AN8" s="127">
        <v>43145.329861111109</v>
      </c>
      <c r="AO8" s="128">
        <v>-1.07</v>
      </c>
    </row>
    <row r="9" spans="1:41" s="125" customFormat="1" ht="13.5">
      <c r="A9" s="116">
        <v>4</v>
      </c>
      <c r="B9" s="117"/>
      <c r="C9" s="117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9">
        <f t="shared" si="0"/>
        <v>0</v>
      </c>
      <c r="AC9" s="120" t="e">
        <f t="shared" si="1"/>
        <v>#DIV/0!</v>
      </c>
      <c r="AD9" s="121"/>
      <c r="AE9" s="122"/>
      <c r="AF9" s="121"/>
      <c r="AG9" s="122"/>
      <c r="AH9" s="121"/>
      <c r="AI9" s="123"/>
      <c r="AJ9" s="121"/>
      <c r="AK9" s="124"/>
      <c r="AM9" s="126"/>
      <c r="AN9" s="129"/>
      <c r="AO9" s="126"/>
    </row>
    <row r="10" spans="1:41" s="125" customFormat="1" ht="13.5">
      <c r="A10" s="116">
        <v>5</v>
      </c>
      <c r="B10" s="117"/>
      <c r="C10" s="117"/>
      <c r="D10" s="118"/>
      <c r="E10" s="118"/>
      <c r="F10" s="118"/>
      <c r="G10" s="118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9">
        <f t="shared" si="0"/>
        <v>0</v>
      </c>
      <c r="AC10" s="120" t="e">
        <f t="shared" si="1"/>
        <v>#DIV/0!</v>
      </c>
      <c r="AD10" s="121"/>
      <c r="AE10" s="122"/>
      <c r="AF10" s="121"/>
      <c r="AG10" s="122"/>
      <c r="AH10" s="121"/>
      <c r="AI10" s="123"/>
      <c r="AJ10" s="121"/>
      <c r="AK10" s="124"/>
      <c r="AM10" s="126" t="s">
        <v>117</v>
      </c>
      <c r="AN10" s="128">
        <v>1.3556614379439256</v>
      </c>
      <c r="AO10" s="126"/>
    </row>
    <row r="11" spans="1:41" s="125" customFormat="1" ht="13.5">
      <c r="A11" s="116">
        <v>6</v>
      </c>
      <c r="B11" s="117"/>
      <c r="C11" s="117"/>
      <c r="D11" s="118"/>
      <c r="E11" s="118"/>
      <c r="F11" s="118"/>
      <c r="G11" s="118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9">
        <f t="shared" si="0"/>
        <v>0</v>
      </c>
      <c r="AC11" s="120" t="e">
        <f t="shared" si="1"/>
        <v>#DIV/0!</v>
      </c>
      <c r="AD11" s="121"/>
      <c r="AE11" s="122"/>
      <c r="AF11" s="121"/>
      <c r="AG11" s="122"/>
      <c r="AH11" s="121"/>
      <c r="AI11" s="123"/>
      <c r="AJ11" s="121"/>
      <c r="AK11" s="124"/>
      <c r="AM11" s="126"/>
      <c r="AN11" s="128"/>
      <c r="AO11" s="126"/>
    </row>
    <row r="12" spans="1:41" s="125" customFormat="1" ht="13.5">
      <c r="A12" s="116">
        <v>7</v>
      </c>
      <c r="B12" s="117"/>
      <c r="C12" s="117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9">
        <f t="shared" si="0"/>
        <v>0</v>
      </c>
      <c r="AC12" s="120" t="e">
        <f t="shared" si="1"/>
        <v>#DIV/0!</v>
      </c>
      <c r="AD12" s="130"/>
      <c r="AE12" s="131"/>
      <c r="AF12" s="130"/>
      <c r="AG12" s="131"/>
      <c r="AH12" s="130"/>
      <c r="AI12" s="123"/>
      <c r="AJ12" s="130"/>
      <c r="AK12" s="132"/>
      <c r="AM12" s="126" t="s">
        <v>118</v>
      </c>
      <c r="AN12" s="128">
        <v>2.0699999999999998</v>
      </c>
      <c r="AO12" s="126"/>
    </row>
    <row r="13" spans="1:41" s="125" customFormat="1" ht="13.5">
      <c r="A13" s="116">
        <v>8</v>
      </c>
      <c r="B13" s="117"/>
      <c r="C13" s="117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9">
        <f t="shared" si="0"/>
        <v>0</v>
      </c>
      <c r="AC13" s="120" t="e">
        <f t="shared" si="1"/>
        <v>#DIV/0!</v>
      </c>
      <c r="AD13" s="130"/>
      <c r="AE13" s="131"/>
      <c r="AF13" s="130"/>
      <c r="AG13" s="131"/>
      <c r="AH13" s="130"/>
      <c r="AI13" s="123"/>
      <c r="AJ13" s="130"/>
      <c r="AK13" s="132"/>
      <c r="AM13" s="126"/>
      <c r="AN13" s="128"/>
      <c r="AO13" s="126"/>
    </row>
    <row r="14" spans="1:41" s="125" customFormat="1" ht="13.5">
      <c r="A14" s="116">
        <v>9</v>
      </c>
      <c r="B14" s="117"/>
      <c r="C14" s="117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9">
        <f t="shared" si="0"/>
        <v>0</v>
      </c>
      <c r="AC14" s="120" t="e">
        <f t="shared" si="1"/>
        <v>#DIV/0!</v>
      </c>
      <c r="AD14" s="121"/>
      <c r="AE14" s="122"/>
      <c r="AF14" s="121"/>
      <c r="AG14" s="122"/>
      <c r="AH14" s="121"/>
      <c r="AI14" s="123"/>
      <c r="AJ14" s="121"/>
      <c r="AK14" s="124"/>
      <c r="AM14" s="126" t="s">
        <v>119</v>
      </c>
      <c r="AN14" s="128">
        <v>0.43</v>
      </c>
      <c r="AO14" s="126"/>
    </row>
    <row r="15" spans="1:41" s="125" customFormat="1" ht="13.5">
      <c r="A15" s="116">
        <v>10</v>
      </c>
      <c r="B15" s="117"/>
      <c r="C15" s="117"/>
      <c r="D15" s="118"/>
      <c r="E15" s="118"/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9">
        <f t="shared" si="0"/>
        <v>0</v>
      </c>
      <c r="AC15" s="120" t="e">
        <f t="shared" si="1"/>
        <v>#DIV/0!</v>
      </c>
      <c r="AD15" s="121"/>
      <c r="AE15" s="122"/>
      <c r="AF15" s="121"/>
      <c r="AG15" s="122"/>
      <c r="AH15" s="121"/>
      <c r="AI15" s="123"/>
      <c r="AJ15" s="121"/>
      <c r="AK15" s="124"/>
      <c r="AM15" s="126"/>
      <c r="AN15" s="128"/>
      <c r="AO15" s="126"/>
    </row>
    <row r="16" spans="1:41" s="125" customFormat="1" ht="13.5">
      <c r="A16" s="116">
        <v>11</v>
      </c>
      <c r="B16" s="117"/>
      <c r="C16" s="117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9">
        <f t="shared" si="0"/>
        <v>0</v>
      </c>
      <c r="AC16" s="120" t="e">
        <f t="shared" si="1"/>
        <v>#DIV/0!</v>
      </c>
      <c r="AD16" s="130"/>
      <c r="AE16" s="131"/>
      <c r="AF16" s="130"/>
      <c r="AG16" s="131"/>
      <c r="AH16" s="130"/>
      <c r="AI16" s="123"/>
      <c r="AJ16" s="130"/>
      <c r="AK16" s="133"/>
      <c r="AM16" s="134" t="s">
        <v>120</v>
      </c>
      <c r="AN16" s="129">
        <v>0.22019129979024962</v>
      </c>
      <c r="AO16" s="126"/>
    </row>
    <row r="17" spans="1:41" s="125" customFormat="1" ht="13.5">
      <c r="A17" s="116">
        <v>12</v>
      </c>
      <c r="B17" s="117"/>
      <c r="C17" s="117"/>
      <c r="D17" s="118"/>
      <c r="E17" s="118"/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9">
        <f t="shared" si="0"/>
        <v>0</v>
      </c>
      <c r="AC17" s="120" t="e">
        <f t="shared" si="1"/>
        <v>#DIV/0!</v>
      </c>
      <c r="AD17" s="130"/>
      <c r="AE17" s="131"/>
      <c r="AF17" s="130"/>
      <c r="AG17" s="131"/>
      <c r="AH17" s="130"/>
      <c r="AI17" s="123"/>
      <c r="AJ17" s="130"/>
      <c r="AK17" s="132"/>
      <c r="AM17" s="126"/>
      <c r="AN17" s="129"/>
      <c r="AO17" s="126"/>
    </row>
    <row r="18" spans="1:41" s="125" customFormat="1" ht="13.5">
      <c r="A18" s="116">
        <v>13</v>
      </c>
      <c r="B18" s="117"/>
      <c r="C18" s="117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9">
        <f t="shared" si="0"/>
        <v>0</v>
      </c>
      <c r="AC18" s="120" t="e">
        <f t="shared" si="1"/>
        <v>#DIV/0!</v>
      </c>
      <c r="AD18" s="121"/>
      <c r="AE18" s="122"/>
      <c r="AF18" s="121"/>
      <c r="AG18" s="122"/>
      <c r="AH18" s="121"/>
      <c r="AI18" s="123"/>
      <c r="AJ18" s="121"/>
      <c r="AK18" s="124"/>
      <c r="AM18" s="134" t="s">
        <v>121</v>
      </c>
      <c r="AN18" s="129">
        <v>0.29822530864206515</v>
      </c>
      <c r="AO18" s="126"/>
    </row>
    <row r="19" spans="1:41" s="125" customFormat="1" ht="11.25">
      <c r="A19" s="116">
        <v>14</v>
      </c>
      <c r="B19" s="117"/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9">
        <f t="shared" si="0"/>
        <v>0</v>
      </c>
      <c r="AC19" s="120" t="e">
        <f t="shared" si="1"/>
        <v>#DIV/0!</v>
      </c>
      <c r="AD19" s="130"/>
      <c r="AE19" s="131"/>
      <c r="AF19" s="121"/>
      <c r="AG19" s="122"/>
      <c r="AH19" s="130"/>
      <c r="AI19" s="123"/>
      <c r="AJ19" s="130"/>
      <c r="AK19" s="132"/>
      <c r="AM19" s="135" t="s">
        <v>122</v>
      </c>
      <c r="AN19" s="125">
        <f>COUNTIF(D6:AA33,"")</f>
        <v>672</v>
      </c>
    </row>
    <row r="20" spans="1:41" s="125" customFormat="1" ht="11.25">
      <c r="A20" s="116">
        <v>15</v>
      </c>
      <c r="B20" s="117"/>
      <c r="C20" s="117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9">
        <f t="shared" si="0"/>
        <v>0</v>
      </c>
      <c r="AC20" s="120" t="e">
        <f t="shared" si="1"/>
        <v>#DIV/0!</v>
      </c>
      <c r="AD20" s="130"/>
      <c r="AE20" s="131"/>
      <c r="AF20" s="130"/>
      <c r="AG20" s="131"/>
      <c r="AH20" s="130"/>
      <c r="AI20" s="123"/>
      <c r="AJ20" s="130"/>
      <c r="AK20" s="132"/>
    </row>
    <row r="21" spans="1:41" s="125" customFormat="1" ht="11.25">
      <c r="A21" s="116">
        <v>16</v>
      </c>
      <c r="B21" s="117"/>
      <c r="C21" s="117"/>
      <c r="D21" s="136"/>
      <c r="E21" s="137"/>
      <c r="F21" s="137"/>
      <c r="G21" s="137"/>
      <c r="H21" s="137"/>
      <c r="I21" s="137"/>
      <c r="J21" s="138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9"/>
      <c r="AB21" s="119">
        <f t="shared" si="0"/>
        <v>0</v>
      </c>
      <c r="AC21" s="120" t="e">
        <f t="shared" si="1"/>
        <v>#DIV/0!</v>
      </c>
      <c r="AD21" s="140"/>
      <c r="AE21" s="131"/>
      <c r="AF21" s="130"/>
      <c r="AG21" s="131"/>
      <c r="AH21" s="130"/>
      <c r="AI21" s="123"/>
      <c r="AJ21" s="130"/>
      <c r="AK21" s="132"/>
      <c r="AM21" s="135" t="s">
        <v>123</v>
      </c>
      <c r="AN21" s="125">
        <f>MAX(AE6:AE36,AG6:AG36)/100</f>
        <v>0</v>
      </c>
    </row>
    <row r="22" spans="1:41" s="125" customFormat="1" ht="11.25">
      <c r="A22" s="116">
        <v>17</v>
      </c>
      <c r="B22" s="117"/>
      <c r="C22" s="117"/>
      <c r="D22" s="136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9"/>
      <c r="AB22" s="119">
        <f t="shared" si="0"/>
        <v>0</v>
      </c>
      <c r="AC22" s="120" t="e">
        <f t="shared" si="1"/>
        <v>#DIV/0!</v>
      </c>
      <c r="AD22" s="140"/>
      <c r="AE22" s="131"/>
      <c r="AF22" s="130"/>
      <c r="AG22" s="131"/>
      <c r="AH22" s="130"/>
      <c r="AI22" s="123"/>
      <c r="AJ22" s="130"/>
      <c r="AK22" s="132"/>
      <c r="AM22" s="135" t="s">
        <v>124</v>
      </c>
      <c r="AN22" s="125">
        <f>MIN(AE6:AE36,AG6:AG36)/100</f>
        <v>0</v>
      </c>
    </row>
    <row r="23" spans="1:41" s="125" customFormat="1" ht="11.25">
      <c r="A23" s="116">
        <v>18</v>
      </c>
      <c r="B23" s="117"/>
      <c r="C23" s="117"/>
      <c r="D23" s="136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9"/>
      <c r="AB23" s="119">
        <f t="shared" si="0"/>
        <v>0</v>
      </c>
      <c r="AC23" s="120" t="e">
        <f t="shared" si="1"/>
        <v>#DIV/0!</v>
      </c>
      <c r="AD23" s="140"/>
      <c r="AE23" s="141"/>
      <c r="AF23" s="130"/>
      <c r="AG23" s="131"/>
      <c r="AH23" s="130"/>
      <c r="AI23" s="123"/>
      <c r="AJ23" s="130"/>
      <c r="AK23" s="132"/>
      <c r="AM23" s="135" t="s">
        <v>125</v>
      </c>
      <c r="AN23" s="142" t="e">
        <f>AVERAGE(AE6:AE36,AG6:AG36)/100</f>
        <v>#DIV/0!</v>
      </c>
    </row>
    <row r="24" spans="1:41" s="125" customFormat="1" ht="11.25">
      <c r="A24" s="116">
        <v>19</v>
      </c>
      <c r="B24" s="117"/>
      <c r="C24" s="117"/>
      <c r="D24" s="136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9"/>
      <c r="AB24" s="119">
        <f t="shared" si="0"/>
        <v>0</v>
      </c>
      <c r="AC24" s="120" t="e">
        <f t="shared" si="1"/>
        <v>#DIV/0!</v>
      </c>
      <c r="AD24" s="140"/>
      <c r="AE24" s="131"/>
      <c r="AF24" s="130"/>
      <c r="AG24" s="131"/>
      <c r="AH24" s="130"/>
      <c r="AI24" s="123"/>
      <c r="AJ24" s="130"/>
      <c r="AK24" s="132"/>
      <c r="AM24" s="135" t="s">
        <v>126</v>
      </c>
      <c r="AN24" s="142">
        <f>MAX(AI6:AI36,AK6:AK36)/100</f>
        <v>0</v>
      </c>
    </row>
    <row r="25" spans="1:41" s="125" customFormat="1" ht="11.25">
      <c r="A25" s="116">
        <v>20</v>
      </c>
      <c r="B25" s="117"/>
      <c r="C25" s="117"/>
      <c r="D25" s="136"/>
      <c r="E25" s="137"/>
      <c r="F25" s="137"/>
      <c r="G25" s="137"/>
      <c r="H25" s="137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  <c r="AA25" s="139"/>
      <c r="AB25" s="119">
        <f t="shared" si="0"/>
        <v>0</v>
      </c>
      <c r="AC25" s="120" t="e">
        <f t="shared" si="1"/>
        <v>#DIV/0!</v>
      </c>
      <c r="AD25" s="140"/>
      <c r="AE25" s="131"/>
      <c r="AF25" s="130"/>
      <c r="AG25" s="131"/>
      <c r="AH25" s="130"/>
      <c r="AI25" s="123"/>
      <c r="AJ25" s="130"/>
      <c r="AK25" s="132"/>
      <c r="AM25" s="135" t="s">
        <v>127</v>
      </c>
      <c r="AN25" s="142">
        <f>MIN(AI6:AI36,AK6:AK36)/100</f>
        <v>0</v>
      </c>
    </row>
    <row r="26" spans="1:41" s="125" customFormat="1" ht="11.25">
      <c r="A26" s="116">
        <v>21</v>
      </c>
      <c r="B26" s="117"/>
      <c r="C26" s="117"/>
      <c r="D26" s="136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  <c r="AA26" s="139"/>
      <c r="AB26" s="119">
        <f t="shared" si="0"/>
        <v>0</v>
      </c>
      <c r="AC26" s="120" t="e">
        <f t="shared" si="1"/>
        <v>#DIV/0!</v>
      </c>
      <c r="AD26" s="140"/>
      <c r="AE26" s="131"/>
      <c r="AF26" s="130"/>
      <c r="AG26" s="131"/>
      <c r="AH26" s="130"/>
      <c r="AI26" s="123"/>
      <c r="AJ26" s="130"/>
      <c r="AK26" s="132"/>
      <c r="AM26" s="135" t="s">
        <v>128</v>
      </c>
      <c r="AN26" s="142" t="e">
        <f>AVERAGE(AI6:AI36,AK6:AK36)/100</f>
        <v>#DIV/0!</v>
      </c>
    </row>
    <row r="27" spans="1:41" s="125" customFormat="1" ht="11.25">
      <c r="A27" s="116">
        <v>22</v>
      </c>
      <c r="B27" s="117"/>
      <c r="C27" s="117"/>
      <c r="D27" s="136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9"/>
      <c r="AB27" s="119">
        <f t="shared" si="0"/>
        <v>0</v>
      </c>
      <c r="AC27" s="120" t="e">
        <f t="shared" si="1"/>
        <v>#DIV/0!</v>
      </c>
      <c r="AD27" s="140"/>
      <c r="AE27" s="131"/>
      <c r="AF27" s="130"/>
      <c r="AG27" s="131"/>
      <c r="AH27" s="130"/>
      <c r="AI27" s="123"/>
      <c r="AJ27" s="130"/>
      <c r="AK27" s="132"/>
      <c r="AM27" s="135" t="s">
        <v>129</v>
      </c>
      <c r="AN27" s="125" t="e">
        <f>AC38/100</f>
        <v>#DIV/0!</v>
      </c>
    </row>
    <row r="28" spans="1:41" s="125" customFormat="1" ht="11.25">
      <c r="A28" s="116">
        <v>23</v>
      </c>
      <c r="B28" s="117"/>
      <c r="C28" s="117"/>
      <c r="D28" s="136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9"/>
      <c r="AB28" s="119">
        <f t="shared" si="0"/>
        <v>0</v>
      </c>
      <c r="AC28" s="120" t="e">
        <f t="shared" si="1"/>
        <v>#DIV/0!</v>
      </c>
      <c r="AD28" s="140"/>
      <c r="AE28" s="131"/>
      <c r="AF28" s="130"/>
      <c r="AG28" s="131"/>
      <c r="AH28" s="130"/>
      <c r="AI28" s="123"/>
      <c r="AJ28" s="130"/>
      <c r="AK28" s="132"/>
    </row>
    <row r="29" spans="1:41" s="125" customFormat="1" ht="11.25">
      <c r="A29" s="116">
        <v>24</v>
      </c>
      <c r="B29" s="117"/>
      <c r="C29" s="117"/>
      <c r="D29" s="136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  <c r="AA29" s="139"/>
      <c r="AB29" s="119">
        <f t="shared" si="0"/>
        <v>0</v>
      </c>
      <c r="AC29" s="120" t="e">
        <f t="shared" si="1"/>
        <v>#DIV/0!</v>
      </c>
      <c r="AD29" s="140"/>
      <c r="AE29" s="131"/>
      <c r="AF29" s="130"/>
      <c r="AG29" s="131"/>
      <c r="AH29" s="130"/>
      <c r="AI29" s="123"/>
      <c r="AJ29" s="130"/>
      <c r="AK29" s="132"/>
    </row>
    <row r="30" spans="1:41" s="125" customFormat="1" ht="11.25">
      <c r="A30" s="116">
        <v>25</v>
      </c>
      <c r="B30" s="117"/>
      <c r="C30" s="117"/>
      <c r="D30" s="136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  <c r="AA30" s="139"/>
      <c r="AB30" s="119">
        <f t="shared" si="0"/>
        <v>0</v>
      </c>
      <c r="AC30" s="120" t="e">
        <f t="shared" si="1"/>
        <v>#DIV/0!</v>
      </c>
      <c r="AD30" s="140"/>
      <c r="AE30" s="131"/>
      <c r="AF30" s="130"/>
      <c r="AG30" s="131"/>
      <c r="AH30" s="130"/>
      <c r="AI30" s="123"/>
      <c r="AJ30" s="130"/>
      <c r="AK30" s="133"/>
    </row>
    <row r="31" spans="1:41" s="125" customFormat="1" ht="11.25">
      <c r="A31" s="116">
        <v>26</v>
      </c>
      <c r="B31" s="117"/>
      <c r="C31" s="117"/>
      <c r="D31" s="136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9"/>
      <c r="AB31" s="119">
        <f t="shared" si="0"/>
        <v>0</v>
      </c>
      <c r="AC31" s="120" t="e">
        <f t="shared" si="1"/>
        <v>#DIV/0!</v>
      </c>
      <c r="AD31" s="140"/>
      <c r="AE31" s="131"/>
      <c r="AF31" s="130"/>
      <c r="AG31" s="131"/>
      <c r="AH31" s="130"/>
      <c r="AI31" s="123"/>
      <c r="AJ31" s="130"/>
      <c r="AK31" s="132"/>
    </row>
    <row r="32" spans="1:41" s="125" customFormat="1" ht="11.25">
      <c r="A32" s="116">
        <v>27</v>
      </c>
      <c r="B32" s="117"/>
      <c r="C32" s="117"/>
      <c r="D32" s="136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  <c r="AA32" s="139"/>
      <c r="AB32" s="119">
        <f t="shared" si="0"/>
        <v>0</v>
      </c>
      <c r="AC32" s="120" t="e">
        <f t="shared" si="1"/>
        <v>#DIV/0!</v>
      </c>
      <c r="AD32" s="140"/>
      <c r="AE32" s="131"/>
      <c r="AF32" s="130"/>
      <c r="AG32" s="131"/>
      <c r="AH32" s="130"/>
      <c r="AI32" s="123"/>
      <c r="AJ32" s="130"/>
      <c r="AK32" s="132"/>
    </row>
    <row r="33" spans="1:37" s="125" customFormat="1" ht="11.25">
      <c r="A33" s="116">
        <v>28</v>
      </c>
      <c r="B33" s="117"/>
      <c r="C33" s="117"/>
      <c r="D33" s="136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  <c r="AA33" s="139"/>
      <c r="AB33" s="119">
        <f t="shared" si="0"/>
        <v>0</v>
      </c>
      <c r="AC33" s="120" t="e">
        <f t="shared" si="1"/>
        <v>#DIV/0!</v>
      </c>
      <c r="AD33" s="140"/>
      <c r="AE33" s="131"/>
      <c r="AF33" s="130"/>
      <c r="AG33" s="131"/>
      <c r="AH33" s="130"/>
      <c r="AI33" s="123"/>
      <c r="AJ33" s="130"/>
      <c r="AK33" s="132"/>
    </row>
    <row r="34" spans="1:37" s="125" customFormat="1" ht="11.25">
      <c r="A34" s="116">
        <v>29</v>
      </c>
      <c r="B34" s="117"/>
      <c r="C34" s="117"/>
      <c r="D34" s="136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9"/>
      <c r="AB34" s="119"/>
      <c r="AC34" s="120"/>
      <c r="AD34" s="140"/>
      <c r="AE34" s="131"/>
      <c r="AF34" s="130"/>
      <c r="AG34" s="131"/>
      <c r="AH34" s="130"/>
      <c r="AI34" s="123"/>
      <c r="AJ34" s="130"/>
      <c r="AK34" s="132"/>
    </row>
    <row r="35" spans="1:37" s="125" customFormat="1" ht="11.25">
      <c r="A35" s="116">
        <v>30</v>
      </c>
      <c r="B35" s="117"/>
      <c r="C35" s="117"/>
      <c r="D35" s="136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9"/>
      <c r="AB35" s="119"/>
      <c r="AC35" s="120"/>
      <c r="AD35" s="140"/>
      <c r="AE35" s="131"/>
      <c r="AF35" s="130"/>
      <c r="AG35" s="131"/>
      <c r="AH35" s="130"/>
      <c r="AI35" s="123"/>
      <c r="AJ35" s="130"/>
      <c r="AK35" s="132"/>
    </row>
    <row r="36" spans="1:37" s="125" customFormat="1" ht="12" thickBot="1">
      <c r="A36" s="143">
        <v>31</v>
      </c>
      <c r="B36" s="144"/>
      <c r="C36" s="117"/>
      <c r="D36" s="145"/>
      <c r="E36" s="145"/>
      <c r="F36" s="145"/>
      <c r="G36" s="145"/>
      <c r="H36" s="145"/>
      <c r="I36" s="145"/>
      <c r="J36" s="146"/>
      <c r="K36" s="146"/>
      <c r="L36" s="146"/>
      <c r="M36" s="146"/>
      <c r="N36" s="146"/>
      <c r="O36" s="146"/>
      <c r="P36" s="146"/>
      <c r="Q36" s="146"/>
      <c r="R36" s="147"/>
      <c r="S36" s="147"/>
      <c r="T36" s="145"/>
      <c r="U36" s="147"/>
      <c r="V36" s="147"/>
      <c r="W36" s="147"/>
      <c r="X36" s="147"/>
      <c r="Y36" s="147"/>
      <c r="Z36" s="147"/>
      <c r="AA36" s="148"/>
      <c r="AB36" s="119"/>
      <c r="AC36" s="120"/>
      <c r="AD36" s="149"/>
      <c r="AE36" s="150"/>
      <c r="AF36" s="151"/>
      <c r="AG36" s="150"/>
      <c r="AH36" s="151"/>
      <c r="AI36" s="150"/>
      <c r="AJ36" s="151"/>
      <c r="AK36" s="152"/>
    </row>
    <row r="37" spans="1:37" s="95" customFormat="1" ht="12">
      <c r="A37" s="153"/>
      <c r="B37" s="154" t="s">
        <v>130</v>
      </c>
      <c r="C37" s="154" t="s">
        <v>131</v>
      </c>
      <c r="D37" s="154" t="s">
        <v>132</v>
      </c>
      <c r="E37" s="155">
        <f>AO6</f>
        <v>1.45</v>
      </c>
      <c r="F37" s="154" t="s">
        <v>133</v>
      </c>
      <c r="G37" s="156"/>
      <c r="H37" s="156"/>
      <c r="I37" s="157"/>
      <c r="J37" s="153" t="s">
        <v>134</v>
      </c>
      <c r="K37" s="158" t="s">
        <v>135</v>
      </c>
      <c r="L37" s="158" t="s">
        <v>136</v>
      </c>
      <c r="M37" s="159">
        <f>AO8</f>
        <v>-1.07</v>
      </c>
      <c r="N37" s="158" t="s">
        <v>133</v>
      </c>
      <c r="O37" s="158"/>
      <c r="P37" s="158"/>
      <c r="Q37" s="160"/>
      <c r="R37" s="153" t="s">
        <v>137</v>
      </c>
      <c r="S37" s="158" t="s">
        <v>138</v>
      </c>
      <c r="T37" s="159">
        <f>AN10</f>
        <v>1.3556614379439256</v>
      </c>
      <c r="U37" s="158" t="s">
        <v>133</v>
      </c>
      <c r="V37" s="158"/>
      <c r="W37" s="158"/>
      <c r="X37" s="158"/>
      <c r="Y37" s="160"/>
      <c r="Z37" s="161" t="s">
        <v>139</v>
      </c>
      <c r="AA37" s="162"/>
      <c r="AB37" s="163">
        <f>SUM(D6:AA36)</f>
        <v>0</v>
      </c>
      <c r="AC37" s="163"/>
      <c r="AD37" s="164"/>
      <c r="AE37" s="165"/>
      <c r="AF37" s="166"/>
      <c r="AG37" s="165"/>
      <c r="AH37" s="166"/>
      <c r="AI37" s="165"/>
      <c r="AJ37" s="166"/>
      <c r="AK37" s="167"/>
    </row>
    <row r="38" spans="1:37" s="95" customFormat="1" ht="12.75" thickBot="1">
      <c r="A38" s="168"/>
      <c r="B38" s="169" t="s">
        <v>140</v>
      </c>
      <c r="C38" s="169" t="s">
        <v>141</v>
      </c>
      <c r="D38" s="170">
        <f>AN6</f>
        <v>43132.607638888891</v>
      </c>
      <c r="E38" s="170"/>
      <c r="F38" s="170"/>
      <c r="G38" s="170"/>
      <c r="H38" s="170"/>
      <c r="I38" s="171"/>
      <c r="J38" s="168" t="s">
        <v>134</v>
      </c>
      <c r="K38" s="172" t="s">
        <v>142</v>
      </c>
      <c r="L38" s="173">
        <f>AN8</f>
        <v>43145.329861111109</v>
      </c>
      <c r="M38" s="173"/>
      <c r="N38" s="173"/>
      <c r="O38" s="173"/>
      <c r="P38" s="173"/>
      <c r="Q38" s="174"/>
      <c r="R38" s="168" t="s">
        <v>143</v>
      </c>
      <c r="S38" s="172" t="s">
        <v>138</v>
      </c>
      <c r="T38" s="175">
        <f>AN12</f>
        <v>2.0699999999999998</v>
      </c>
      <c r="U38" s="172" t="s">
        <v>133</v>
      </c>
      <c r="V38" s="172"/>
      <c r="W38" s="172"/>
      <c r="X38" s="172"/>
      <c r="Y38" s="174"/>
      <c r="Z38" s="176" t="s">
        <v>137</v>
      </c>
      <c r="AA38" s="177"/>
      <c r="AB38" s="178"/>
      <c r="AC38" s="179" t="e">
        <f>AVERAGE(D6:AA36)</f>
        <v>#DIV/0!</v>
      </c>
      <c r="AD38" s="180"/>
      <c r="AE38" s="181"/>
      <c r="AF38" s="178"/>
      <c r="AG38" s="181"/>
      <c r="AH38" s="178"/>
      <c r="AI38" s="181"/>
      <c r="AJ38" s="178"/>
      <c r="AK38" s="182"/>
    </row>
    <row r="39" spans="1:37" s="95" customFormat="1" ht="13.5" thickBot="1">
      <c r="A39" s="183"/>
      <c r="B39" s="184" t="s">
        <v>144</v>
      </c>
      <c r="C39" s="184" t="s">
        <v>145</v>
      </c>
      <c r="D39" s="184" t="s">
        <v>146</v>
      </c>
      <c r="E39" s="184" t="s">
        <v>147</v>
      </c>
      <c r="F39" s="185">
        <f>AN16</f>
        <v>0.22019129979024962</v>
      </c>
      <c r="G39" s="185"/>
      <c r="H39" s="185"/>
      <c r="I39" s="186"/>
      <c r="J39" s="183" t="s">
        <v>134</v>
      </c>
      <c r="K39" s="187" t="s">
        <v>137</v>
      </c>
      <c r="L39" s="187" t="s">
        <v>148</v>
      </c>
      <c r="M39" s="187" t="s">
        <v>147</v>
      </c>
      <c r="N39" s="185">
        <f>AN18</f>
        <v>0.29822530864206515</v>
      </c>
      <c r="O39" s="185"/>
      <c r="P39" s="185"/>
      <c r="Q39" s="188"/>
      <c r="R39" s="183" t="s">
        <v>149</v>
      </c>
      <c r="S39" s="187" t="s">
        <v>138</v>
      </c>
      <c r="T39" s="189">
        <f>AN14</f>
        <v>0.43</v>
      </c>
      <c r="U39" s="187" t="s">
        <v>133</v>
      </c>
      <c r="V39" s="190"/>
      <c r="W39" s="190"/>
      <c r="X39" s="190"/>
      <c r="Y39" s="191"/>
      <c r="Z39" s="192" t="s">
        <v>137</v>
      </c>
      <c r="AA39" s="193" t="s">
        <v>132</v>
      </c>
      <c r="AB39" s="193" t="s">
        <v>150</v>
      </c>
      <c r="AC39" s="194" t="e">
        <f>AVERAGE(AE6:AE36,AG6:AG36)/100</f>
        <v>#DIV/0!</v>
      </c>
      <c r="AD39" s="193" t="s">
        <v>133</v>
      </c>
      <c r="AE39" s="195"/>
      <c r="AF39" s="192" t="s">
        <v>137</v>
      </c>
      <c r="AG39" s="193" t="s">
        <v>136</v>
      </c>
      <c r="AH39" s="193" t="s">
        <v>150</v>
      </c>
      <c r="AI39" s="194" t="e">
        <f>AVERAGE(AI6:AI36,AK6:AK36)/100</f>
        <v>#DIV/0!</v>
      </c>
      <c r="AJ39" s="193" t="s">
        <v>133</v>
      </c>
      <c r="AK39" s="195"/>
    </row>
    <row r="40" spans="1:37" s="198" customFormat="1" ht="12">
      <c r="A40" s="196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7" t="s">
        <v>151</v>
      </c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</row>
  </sheetData>
  <mergeCells count="57">
    <mergeCell ref="D38:I38"/>
    <mergeCell ref="L38:P38"/>
    <mergeCell ref="Z38:AA38"/>
    <mergeCell ref="F39:H39"/>
    <mergeCell ref="N39:P39"/>
    <mergeCell ref="A40:Q40"/>
    <mergeCell ref="R40:AK40"/>
    <mergeCell ref="AH4:AH5"/>
    <mergeCell ref="AI4:AI5"/>
    <mergeCell ref="AJ4:AJ5"/>
    <mergeCell ref="AK4:AK5"/>
    <mergeCell ref="G37:I37"/>
    <mergeCell ref="Z37:AA37"/>
    <mergeCell ref="Z4:Z5"/>
    <mergeCell ref="AA4:AA5"/>
    <mergeCell ref="AD4:AD5"/>
    <mergeCell ref="AE4:AE5"/>
    <mergeCell ref="AF4:AF5"/>
    <mergeCell ref="AG4:AG5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AH3:AI3"/>
    <mergeCell ref="AJ3:AK3"/>
    <mergeCell ref="A4:A5"/>
    <mergeCell ref="B4:C4"/>
    <mergeCell ref="D4:D5"/>
    <mergeCell ref="E4:E5"/>
    <mergeCell ref="F4:F5"/>
    <mergeCell ref="G4:G5"/>
    <mergeCell ref="H4:H5"/>
    <mergeCell ref="I4:I5"/>
    <mergeCell ref="A3:C3"/>
    <mergeCell ref="D3:AA3"/>
    <mergeCell ref="AB3:AB5"/>
    <mergeCell ref="AC3:AC5"/>
    <mergeCell ref="AD3:AE3"/>
    <mergeCell ref="AF3:AG3"/>
    <mergeCell ref="J4:J5"/>
    <mergeCell ref="K4:K5"/>
    <mergeCell ref="L4:L5"/>
    <mergeCell ref="M4:M5"/>
    <mergeCell ref="A1:AK1"/>
    <mergeCell ref="A2:D2"/>
    <mergeCell ref="E2:R2"/>
    <mergeCell ref="S2:AA2"/>
    <mergeCell ref="AB2:AH2"/>
    <mergeCell ref="AI2:A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2019-12-12T06:59:16Z</dcterms:created>
  <dcterms:modified xsi:type="dcterms:W3CDTF">2019-12-12T07:00:52Z</dcterms:modified>
</cp:coreProperties>
</file>