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technical and financial proposal\"/>
    </mc:Choice>
  </mc:AlternateContent>
  <bookViews>
    <workbookView xWindow="0" yWindow="0" windowWidth="28800" windowHeight="12444"/>
  </bookViews>
  <sheets>
    <sheet name="Sheet1" sheetId="1" r:id="rId1"/>
  </sheets>
  <definedNames>
    <definedName name="_xlnm.Print_Area" localSheetId="0">Sheet1!$A$1:$I$53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34" i="1" l="1"/>
  <c r="H24" i="1"/>
  <c r="H20" i="1"/>
  <c r="H4" i="1"/>
  <c r="H30" i="1"/>
  <c r="H31" i="1"/>
  <c r="H40" i="1"/>
  <c r="H39" i="1"/>
  <c r="H38" i="1"/>
  <c r="H21" i="1"/>
  <c r="H19" i="1"/>
  <c r="H5" i="1"/>
  <c r="H32" i="1" l="1"/>
  <c r="H41" i="1"/>
  <c r="H6" i="1"/>
  <c r="H22" i="1"/>
  <c r="H7" i="1" l="1"/>
  <c r="H27" i="1" l="1"/>
  <c r="H26" i="1"/>
  <c r="H36" i="1"/>
  <c r="H35" i="1"/>
  <c r="H37" i="1" l="1"/>
  <c r="H28" i="1"/>
  <c r="H15" i="1"/>
  <c r="H14" i="1"/>
  <c r="H13" i="1"/>
  <c r="H12" i="1"/>
  <c r="H9" i="1"/>
  <c r="H8" i="1"/>
  <c r="H10" i="1" l="1"/>
  <c r="H17" i="1"/>
  <c r="H51" i="1" l="1"/>
  <c r="H52" i="1" s="1"/>
  <c r="H53" i="1" s="1"/>
</calcChain>
</file>

<file path=xl/sharedStrings.xml><?xml version="1.0" encoding="utf-8"?>
<sst xmlns="http://schemas.openxmlformats.org/spreadsheetml/2006/main" count="105" uniqueCount="59">
  <si>
    <t>S/N</t>
  </si>
  <si>
    <t>Items</t>
  </si>
  <si>
    <t>Sub-Items</t>
  </si>
  <si>
    <t>Qtty</t>
  </si>
  <si>
    <t>Unit Price</t>
  </si>
  <si>
    <t>Amount</t>
  </si>
  <si>
    <t>a</t>
  </si>
  <si>
    <t>b</t>
  </si>
  <si>
    <t>d</t>
  </si>
  <si>
    <t>Sub-Total</t>
  </si>
  <si>
    <t>Lot</t>
  </si>
  <si>
    <t>c</t>
  </si>
  <si>
    <t>Training and Capacity Building</t>
  </si>
  <si>
    <t>TOTAL</t>
  </si>
  <si>
    <t>VAT (7.5%)</t>
  </si>
  <si>
    <t>GRAND TOTAL</t>
  </si>
  <si>
    <t>Description/Activity Groups</t>
  </si>
  <si>
    <t>Stake Holders Identification, Document gathering, Business Process Definition</t>
  </si>
  <si>
    <t>system Design</t>
  </si>
  <si>
    <t>Systems Architecture Design Entity Relationship Diagrams and Dataflow Diagrams</t>
  </si>
  <si>
    <t>Product Design(UI/UX)</t>
  </si>
  <si>
    <t>Front End Development</t>
  </si>
  <si>
    <t xml:space="preserve"> Back End Development</t>
  </si>
  <si>
    <t>Data base synchronization</t>
  </si>
  <si>
    <t xml:space="preserve">Database Design, Optimization,  </t>
  </si>
  <si>
    <t>MVC Structuring Model , Model, View,   Controller, architecturer  pattern codding</t>
  </si>
  <si>
    <t xml:space="preserve"> Indexing of query  and stored procedures</t>
  </si>
  <si>
    <t xml:space="preserve">SWEET ALERT integration </t>
  </si>
  <si>
    <t>Form field  Automations</t>
  </si>
  <si>
    <t>software work flow coding</t>
  </si>
  <si>
    <t xml:space="preserve">API Engine Development/INTEGRATION </t>
  </si>
  <si>
    <t>Systems Development - Using Agile front end  Software tools</t>
  </si>
  <si>
    <t>WAF integration</t>
  </si>
  <si>
    <t>PenetrationTesting(UnitTesting,Black Box Test</t>
  </si>
  <si>
    <t>Firewall and Security System</t>
  </si>
  <si>
    <t>Security System</t>
  </si>
  <si>
    <t xml:space="preserve">API Engine INTEGRATION </t>
  </si>
  <si>
    <t>T2-xlarge</t>
  </si>
  <si>
    <t>S3 Standard - General purpose storage for any type of data, typically used for frequently accessed data</t>
  </si>
  <si>
    <t>TESTING cloud insfrastructure</t>
  </si>
  <si>
    <t>T2-large</t>
  </si>
  <si>
    <t>Advance serity and upgrades</t>
  </si>
  <si>
    <t>1TB S3 Standard - General purpose storage for any type of data, typically used for frequently accessed data</t>
  </si>
  <si>
    <t xml:space="preserve"> 3- MONTH SUBSCRIPTION ON STAGING SERVER </t>
  </si>
  <si>
    <t>Admin training</t>
  </si>
  <si>
    <t>online learning Platform</t>
  </si>
  <si>
    <t xml:space="preserve">RECOMMENDED cloud infrastructure for production environment </t>
  </si>
  <si>
    <t>electronic WEBMAIL(eMAIL) design and development</t>
  </si>
  <si>
    <t>RECOMMENDED cloud infrastructure for production environment</t>
  </si>
  <si>
    <t>SUMMARY</t>
  </si>
  <si>
    <t>1year support (Renewable)</t>
  </si>
  <si>
    <t>IntegrationTesting,Sophisticated privacy protection
Brute-force login attack prevention
Support for PGP encryption
OAuth/XOauth login support</t>
  </si>
  <si>
    <t>Advance secure socket layer SSL AND XSS attack protection</t>
  </si>
  <si>
    <t>RESTful API Communication FOR IMAP folder management,MIME and HTML messages and
Multiple sender identities</t>
  </si>
  <si>
    <t xml:space="preserve">The Development Of Enterprise Risk Management (ERM) Software </t>
  </si>
  <si>
    <t xml:space="preserve">DESIGN AND The Development Of Enterprise Risk Management (ERM) Software </t>
  </si>
  <si>
    <t>AWS EC2 INSTANCE</t>
  </si>
  <si>
    <t xml:space="preserve">Integrating caching techniques like  query caching </t>
  </si>
  <si>
    <t xml:space="preserve">API for the integration of post reques with USERS ADDRESS BOOK FOR ALL THE STAKEHOLDERS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</si>
</sst>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₦&quot;* #,##0.00_-;\-&quot;₦&quot;* #,##0.00_-;_-&quot;₦&quot;* &quot;-&quot;??_-;_-@_-"/>
    <numFmt numFmtId="165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164" fontId="0" fillId="0" borderId="1" xfId="1" applyNumberFormat="1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164" fontId="2" fillId="0" borderId="1" xfId="1" applyNumberFormat="1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165" fontId="0" fillId="0" borderId="1" xfId="1" applyFont="1" applyBorder="1" applyAlignment="1">
      <alignment horizontal="center" wrapText="1"/>
    </xf>
    <xf numFmtId="164" fontId="0" fillId="0" borderId="0" xfId="0" applyNumberFormat="1"/>
    <xf numFmtId="164" fontId="2" fillId="0" borderId="1" xfId="0" applyNumberFormat="1" applyFont="1" applyBorder="1"/>
    <xf numFmtId="164" fontId="0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65" fontId="0" fillId="0" borderId="1" xfId="1" applyFont="1" applyBorder="1" applyAlignment="1">
      <alignment horizont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view="pageBreakPreview" topLeftCell="A7" zoomScale="104" zoomScaleNormal="100" zoomScaleSheetLayoutView="100" workbookViewId="0">
      <selection activeCell="G10" sqref="G10"/>
    </sheetView>
  </sheetViews>
  <sheetFormatPr defaultRowHeight="14.4" x14ac:dyDescent="0.3"/>
  <cols>
    <col min="1" max="1" width="6.44140625" bestFit="1" customWidth="1"/>
    <col min="2" max="2" width="3.5546875" bestFit="1" customWidth="1"/>
    <col min="3" max="3" width="16.44140625" customWidth="1"/>
    <col min="4" max="4" width="15.44140625" customWidth="1"/>
    <col min="5" max="5" width="29.77734375" customWidth="1"/>
    <col min="6" max="6" width="6.44140625" bestFit="1" customWidth="1"/>
    <col min="7" max="7" width="20.21875" customWidth="1"/>
    <col min="8" max="8" width="22.21875" customWidth="1"/>
  </cols>
  <sheetData>
    <row r="1" spans="1:8" ht="21" x14ac:dyDescent="0.4">
      <c r="C1" s="31" t="s">
        <v>55</v>
      </c>
      <c r="D1" s="32"/>
      <c r="E1" s="32"/>
      <c r="F1" s="32"/>
      <c r="G1" s="32"/>
    </row>
    <row r="2" spans="1:8" x14ac:dyDescent="0.3">
      <c r="A2" s="1" t="s">
        <v>0</v>
      </c>
      <c r="B2" s="1"/>
      <c r="C2" s="2" t="s">
        <v>1</v>
      </c>
      <c r="D2" s="2" t="s">
        <v>2</v>
      </c>
      <c r="E2" s="2" t="s">
        <v>16</v>
      </c>
      <c r="F2" s="2" t="s">
        <v>3</v>
      </c>
      <c r="G2" s="2" t="s">
        <v>4</v>
      </c>
      <c r="H2" s="2" t="s">
        <v>5</v>
      </c>
    </row>
    <row r="3" spans="1:8" ht="43.2" x14ac:dyDescent="0.3">
      <c r="A3" s="20">
        <v>1</v>
      </c>
      <c r="B3" s="3" t="s">
        <v>6</v>
      </c>
      <c r="C3" s="33" t="s">
        <v>54</v>
      </c>
      <c r="D3" s="25" t="s">
        <v>18</v>
      </c>
      <c r="E3" s="4" t="s">
        <v>17</v>
      </c>
      <c r="F3" s="4" t="s">
        <v>10</v>
      </c>
      <c r="G3" s="5">
        <v>500000</v>
      </c>
      <c r="H3" s="5">
        <f>G3</f>
        <v>500000</v>
      </c>
    </row>
    <row r="4" spans="1:8" ht="43.2" x14ac:dyDescent="0.3">
      <c r="A4" s="20"/>
      <c r="B4" s="3" t="s">
        <v>7</v>
      </c>
      <c r="C4" s="34"/>
      <c r="D4" s="25"/>
      <c r="E4" s="4" t="s">
        <v>19</v>
      </c>
      <c r="F4" s="4" t="s">
        <v>10</v>
      </c>
      <c r="G4" s="5">
        <v>1044000</v>
      </c>
      <c r="H4" s="5">
        <f>G4</f>
        <v>1044000</v>
      </c>
    </row>
    <row r="5" spans="1:8" x14ac:dyDescent="0.3">
      <c r="A5" s="20"/>
      <c r="B5" s="3" t="s">
        <v>11</v>
      </c>
      <c r="C5" s="34"/>
      <c r="D5" s="25"/>
      <c r="E5" s="4" t="s">
        <v>20</v>
      </c>
      <c r="F5" s="4" t="s">
        <v>10</v>
      </c>
      <c r="G5" s="5">
        <v>275000</v>
      </c>
      <c r="H5" s="5">
        <f t="shared" ref="H5" si="0">G5</f>
        <v>275000</v>
      </c>
    </row>
    <row r="6" spans="1:8" x14ac:dyDescent="0.3">
      <c r="A6" s="22"/>
      <c r="B6" s="22"/>
      <c r="C6" s="34"/>
      <c r="D6" s="16"/>
      <c r="E6" s="2" t="s">
        <v>9</v>
      </c>
      <c r="F6" s="4"/>
      <c r="G6" s="5"/>
      <c r="H6" s="7">
        <f>SUM(H3:H5)</f>
        <v>1819000</v>
      </c>
    </row>
    <row r="7" spans="1:8" ht="14.55" customHeight="1" x14ac:dyDescent="0.3">
      <c r="A7" s="20">
        <v>2</v>
      </c>
      <c r="B7" s="3" t="s">
        <v>6</v>
      </c>
      <c r="C7" s="34"/>
      <c r="D7" s="21" t="s">
        <v>21</v>
      </c>
      <c r="E7" s="4" t="s">
        <v>28</v>
      </c>
      <c r="F7" s="4">
        <v>1</v>
      </c>
      <c r="G7" s="5">
        <v>793000</v>
      </c>
      <c r="H7" s="6">
        <f>G7*F7</f>
        <v>793000</v>
      </c>
    </row>
    <row r="8" spans="1:8" x14ac:dyDescent="0.3">
      <c r="A8" s="20"/>
      <c r="B8" s="3" t="s">
        <v>7</v>
      </c>
      <c r="C8" s="34"/>
      <c r="D8" s="21"/>
      <c r="E8" s="4" t="s">
        <v>29</v>
      </c>
      <c r="F8" s="4">
        <v>1</v>
      </c>
      <c r="G8" s="6">
        <v>270000</v>
      </c>
      <c r="H8" s="6">
        <f>G8*F8</f>
        <v>270000</v>
      </c>
    </row>
    <row r="9" spans="1:8" ht="14.55" customHeight="1" x14ac:dyDescent="0.3">
      <c r="A9" s="20"/>
      <c r="B9" s="3" t="s">
        <v>11</v>
      </c>
      <c r="C9" s="34"/>
      <c r="D9" s="21"/>
      <c r="E9" s="4" t="s">
        <v>31</v>
      </c>
      <c r="F9" s="4">
        <v>1</v>
      </c>
      <c r="G9" s="5">
        <v>940000</v>
      </c>
      <c r="H9" s="6">
        <f t="shared" ref="H9" si="1">G9*F9</f>
        <v>940000</v>
      </c>
    </row>
    <row r="10" spans="1:8" x14ac:dyDescent="0.3">
      <c r="A10" s="22"/>
      <c r="B10" s="22"/>
      <c r="C10" s="34"/>
      <c r="D10" s="16"/>
      <c r="E10" s="2" t="s">
        <v>9</v>
      </c>
      <c r="F10" s="4"/>
      <c r="G10" s="5"/>
      <c r="H10" s="7">
        <f>SUM(H7:H9)</f>
        <v>2003000</v>
      </c>
    </row>
    <row r="11" spans="1:8" x14ac:dyDescent="0.3">
      <c r="A11" s="23"/>
      <c r="B11" s="23"/>
      <c r="C11" s="34"/>
      <c r="D11" s="24"/>
      <c r="E11" s="24"/>
      <c r="F11" s="24"/>
      <c r="G11" s="24"/>
      <c r="H11" s="24"/>
    </row>
    <row r="12" spans="1:8" ht="61.5" customHeight="1" x14ac:dyDescent="0.3">
      <c r="A12" s="20">
        <v>3</v>
      </c>
      <c r="B12" s="3" t="s">
        <v>6</v>
      </c>
      <c r="C12" s="34"/>
      <c r="D12" s="25" t="s">
        <v>22</v>
      </c>
      <c r="E12" s="4" t="s">
        <v>25</v>
      </c>
      <c r="F12" s="4" t="s">
        <v>10</v>
      </c>
      <c r="G12" s="5">
        <v>1455000</v>
      </c>
      <c r="H12" s="5">
        <f>G12</f>
        <v>1455000</v>
      </c>
    </row>
    <row r="13" spans="1:8" x14ac:dyDescent="0.3">
      <c r="A13" s="20"/>
      <c r="B13" s="3" t="s">
        <v>7</v>
      </c>
      <c r="C13" s="34"/>
      <c r="D13" s="25"/>
      <c r="E13" s="4" t="s">
        <v>24</v>
      </c>
      <c r="F13" s="4" t="s">
        <v>10</v>
      </c>
      <c r="G13" s="5">
        <v>1410000</v>
      </c>
      <c r="H13" s="5">
        <f t="shared" ref="H13:H15" si="2">G13</f>
        <v>1410000</v>
      </c>
    </row>
    <row r="14" spans="1:8" x14ac:dyDescent="0.3">
      <c r="A14" s="20"/>
      <c r="B14" s="3" t="s">
        <v>11</v>
      </c>
      <c r="C14" s="34"/>
      <c r="D14" s="25"/>
      <c r="E14" s="4" t="s">
        <v>23</v>
      </c>
      <c r="F14" s="4" t="s">
        <v>10</v>
      </c>
      <c r="G14" s="5">
        <v>1435000</v>
      </c>
      <c r="H14" s="5">
        <f t="shared" si="2"/>
        <v>1435000</v>
      </c>
    </row>
    <row r="15" spans="1:8" ht="28.8" x14ac:dyDescent="0.3">
      <c r="A15" s="20"/>
      <c r="B15" s="3" t="s">
        <v>8</v>
      </c>
      <c r="C15" s="34"/>
      <c r="D15" s="25"/>
      <c r="E15" s="4" t="s">
        <v>26</v>
      </c>
      <c r="F15" s="4" t="s">
        <v>10</v>
      </c>
      <c r="G15" s="5">
        <v>1360000</v>
      </c>
      <c r="H15" s="5">
        <f t="shared" si="2"/>
        <v>1360000</v>
      </c>
    </row>
    <row r="16" spans="1:8" ht="28.8" x14ac:dyDescent="0.3">
      <c r="A16" s="17"/>
      <c r="B16" s="3"/>
      <c r="C16" s="34"/>
      <c r="D16" s="18"/>
      <c r="E16" s="4" t="s">
        <v>57</v>
      </c>
      <c r="F16" s="4"/>
      <c r="G16" s="5">
        <v>260000</v>
      </c>
      <c r="H16" s="5">
        <v>260000</v>
      </c>
    </row>
    <row r="17" spans="1:8" x14ac:dyDescent="0.3">
      <c r="A17" s="22"/>
      <c r="B17" s="22"/>
      <c r="C17" s="34"/>
      <c r="D17" s="16"/>
      <c r="E17" s="2" t="s">
        <v>9</v>
      </c>
      <c r="F17" s="4"/>
      <c r="G17" s="5"/>
      <c r="H17" s="7">
        <f>SUM(H12:H15)</f>
        <v>5660000</v>
      </c>
    </row>
    <row r="18" spans="1:8" x14ac:dyDescent="0.3">
      <c r="A18" s="23"/>
      <c r="B18" s="23"/>
      <c r="C18" s="34"/>
      <c r="D18" s="24"/>
      <c r="E18" s="24"/>
      <c r="F18" s="24"/>
      <c r="G18" s="24"/>
      <c r="H18" s="24"/>
    </row>
    <row r="19" spans="1:8" ht="57.6" x14ac:dyDescent="0.3">
      <c r="A19" s="29">
        <v>4</v>
      </c>
      <c r="B19" s="8" t="s">
        <v>6</v>
      </c>
      <c r="C19" s="30" t="s">
        <v>36</v>
      </c>
      <c r="D19" s="30" t="s">
        <v>30</v>
      </c>
      <c r="E19" s="4" t="s">
        <v>53</v>
      </c>
      <c r="F19" s="10" t="s">
        <v>10</v>
      </c>
      <c r="G19" s="5">
        <v>1500000</v>
      </c>
      <c r="H19" s="5">
        <f>G19</f>
        <v>1500000</v>
      </c>
    </row>
    <row r="20" spans="1:8" x14ac:dyDescent="0.3">
      <c r="A20" s="29"/>
      <c r="B20" s="8" t="s">
        <v>7</v>
      </c>
      <c r="C20" s="30"/>
      <c r="D20" s="30"/>
      <c r="E20" s="4" t="s">
        <v>27</v>
      </c>
      <c r="F20" s="10"/>
      <c r="G20" s="5">
        <v>160000</v>
      </c>
      <c r="H20" s="5">
        <f>G20</f>
        <v>160000</v>
      </c>
    </row>
    <row r="21" spans="1:8" ht="43.2" x14ac:dyDescent="0.3">
      <c r="A21" s="29"/>
      <c r="B21" s="8" t="s">
        <v>11</v>
      </c>
      <c r="C21" s="30"/>
      <c r="D21" s="30"/>
      <c r="E21" s="4" t="s">
        <v>58</v>
      </c>
      <c r="F21" s="10" t="s">
        <v>10</v>
      </c>
      <c r="G21" s="5">
        <v>213023.26</v>
      </c>
      <c r="H21" s="5">
        <f>G21</f>
        <v>213023.26</v>
      </c>
    </row>
    <row r="22" spans="1:8" x14ac:dyDescent="0.3">
      <c r="A22" s="19"/>
      <c r="B22" s="19"/>
      <c r="C22" s="19"/>
      <c r="D22" s="19"/>
      <c r="E22" s="2" t="s">
        <v>9</v>
      </c>
      <c r="F22" s="10"/>
      <c r="G22" s="5"/>
      <c r="H22" s="7">
        <f>SUM(H19:H21)</f>
        <v>1873023.26</v>
      </c>
    </row>
    <row r="23" spans="1:8" x14ac:dyDescent="0.3">
      <c r="A23" s="11"/>
      <c r="B23" s="11"/>
      <c r="C23" s="11"/>
      <c r="D23" s="11"/>
      <c r="E23" s="11"/>
      <c r="F23" s="11"/>
      <c r="G23" s="11"/>
      <c r="H23" s="11"/>
    </row>
    <row r="24" spans="1:8" ht="28.8" x14ac:dyDescent="0.3">
      <c r="A24" s="29">
        <v>5</v>
      </c>
      <c r="B24" s="8" t="s">
        <v>6</v>
      </c>
      <c r="C24" s="30" t="s">
        <v>35</v>
      </c>
      <c r="D24" s="30" t="s">
        <v>34</v>
      </c>
      <c r="E24" s="10" t="s">
        <v>33</v>
      </c>
      <c r="F24" s="10" t="s">
        <v>10</v>
      </c>
      <c r="G24" s="5">
        <v>1200000</v>
      </c>
      <c r="H24" s="5">
        <f>G24</f>
        <v>1200000</v>
      </c>
    </row>
    <row r="25" spans="1:8" ht="86.4" x14ac:dyDescent="0.3">
      <c r="A25" s="29"/>
      <c r="B25" s="8"/>
      <c r="C25" s="30"/>
      <c r="D25" s="30"/>
      <c r="E25" s="10" t="s">
        <v>51</v>
      </c>
      <c r="F25" s="10"/>
      <c r="G25" s="5">
        <v>180000</v>
      </c>
      <c r="H25" s="5">
        <v>780000</v>
      </c>
    </row>
    <row r="26" spans="1:8" x14ac:dyDescent="0.3">
      <c r="A26" s="29"/>
      <c r="B26" s="8" t="s">
        <v>7</v>
      </c>
      <c r="C26" s="30"/>
      <c r="D26" s="30"/>
      <c r="E26" s="8" t="s">
        <v>32</v>
      </c>
      <c r="F26" s="10" t="s">
        <v>10</v>
      </c>
      <c r="G26" s="5">
        <v>380000</v>
      </c>
      <c r="H26" s="5">
        <f>G26</f>
        <v>380000</v>
      </c>
    </row>
    <row r="27" spans="1:8" x14ac:dyDescent="0.3">
      <c r="A27" s="29"/>
      <c r="B27" s="8" t="s">
        <v>11</v>
      </c>
      <c r="C27" s="30"/>
      <c r="D27" s="30"/>
      <c r="E27" s="8" t="s">
        <v>52</v>
      </c>
      <c r="F27" s="10" t="s">
        <v>10</v>
      </c>
      <c r="G27" s="5">
        <v>73023.259999999995</v>
      </c>
      <c r="H27" s="5">
        <f>G27</f>
        <v>73023.259999999995</v>
      </c>
    </row>
    <row r="28" spans="1:8" x14ac:dyDescent="0.3">
      <c r="A28" s="19"/>
      <c r="B28" s="19"/>
      <c r="C28" s="19"/>
      <c r="D28" s="19"/>
      <c r="E28" s="2" t="s">
        <v>9</v>
      </c>
      <c r="F28" s="10"/>
      <c r="G28" s="5"/>
      <c r="H28" s="7">
        <f>SUM(H24:H27)</f>
        <v>2433023.2599999998</v>
      </c>
    </row>
    <row r="29" spans="1:8" x14ac:dyDescent="0.3">
      <c r="A29" s="28"/>
      <c r="B29" s="28"/>
      <c r="C29" s="28"/>
      <c r="D29" s="28"/>
      <c r="E29" s="28"/>
      <c r="F29" s="28"/>
      <c r="G29" s="28"/>
      <c r="H29" s="28"/>
    </row>
    <row r="30" spans="1:8" x14ac:dyDescent="0.3">
      <c r="A30" s="29">
        <v>6</v>
      </c>
      <c r="B30" s="8" t="s">
        <v>6</v>
      </c>
      <c r="C30" s="30" t="s">
        <v>39</v>
      </c>
      <c r="D30" s="30" t="s">
        <v>43</v>
      </c>
      <c r="E30" s="10" t="s">
        <v>40</v>
      </c>
      <c r="F30" s="10"/>
      <c r="G30" s="5">
        <v>1500000</v>
      </c>
      <c r="H30" s="5">
        <f>G30</f>
        <v>1500000</v>
      </c>
    </row>
    <row r="31" spans="1:8" x14ac:dyDescent="0.3">
      <c r="A31" s="29"/>
      <c r="B31" s="8" t="s">
        <v>7</v>
      </c>
      <c r="C31" s="30"/>
      <c r="D31" s="30"/>
      <c r="E31" s="8" t="s">
        <v>42</v>
      </c>
      <c r="F31" s="10"/>
      <c r="G31" s="5">
        <v>250000</v>
      </c>
      <c r="H31" s="5">
        <f>G31</f>
        <v>250000</v>
      </c>
    </row>
    <row r="32" spans="1:8" x14ac:dyDescent="0.3">
      <c r="A32" s="19"/>
      <c r="B32" s="19"/>
      <c r="C32" s="19"/>
      <c r="D32" s="19"/>
      <c r="E32" s="2" t="s">
        <v>9</v>
      </c>
      <c r="F32" s="10"/>
      <c r="G32" s="5"/>
      <c r="H32" s="7">
        <f>SUM(H30:H31)</f>
        <v>1750000</v>
      </c>
    </row>
    <row r="33" spans="1:8" x14ac:dyDescent="0.3">
      <c r="A33" s="15"/>
      <c r="B33" s="15"/>
      <c r="C33" s="15"/>
      <c r="D33" s="15"/>
      <c r="E33" s="2"/>
      <c r="F33" s="10"/>
      <c r="G33" s="5"/>
      <c r="H33" s="7"/>
    </row>
    <row r="34" spans="1:8" x14ac:dyDescent="0.3">
      <c r="A34" s="29">
        <v>7</v>
      </c>
      <c r="B34" s="8" t="s">
        <v>6</v>
      </c>
      <c r="C34" s="30" t="s">
        <v>12</v>
      </c>
      <c r="D34" s="9"/>
      <c r="E34" s="10" t="s">
        <v>45</v>
      </c>
      <c r="F34" s="10" t="s">
        <v>10</v>
      </c>
      <c r="G34" s="5">
        <v>500000</v>
      </c>
      <c r="H34" s="5">
        <f>G34</f>
        <v>500000</v>
      </c>
    </row>
    <row r="35" spans="1:8" x14ac:dyDescent="0.3">
      <c r="A35" s="29"/>
      <c r="B35" s="8" t="s">
        <v>7</v>
      </c>
      <c r="C35" s="30"/>
      <c r="D35" s="9"/>
      <c r="E35" s="10" t="s">
        <v>44</v>
      </c>
      <c r="F35" s="10" t="s">
        <v>10</v>
      </c>
      <c r="G35" s="5">
        <v>820000</v>
      </c>
      <c r="H35" s="5">
        <f>G35</f>
        <v>820000</v>
      </c>
    </row>
    <row r="36" spans="1:8" x14ac:dyDescent="0.3">
      <c r="A36" s="29"/>
      <c r="B36" s="8" t="s">
        <v>11</v>
      </c>
      <c r="C36" s="30"/>
      <c r="D36" s="9"/>
      <c r="E36" s="10" t="s">
        <v>50</v>
      </c>
      <c r="F36" s="10" t="s">
        <v>10</v>
      </c>
      <c r="G36" s="5">
        <v>1600000</v>
      </c>
      <c r="H36" s="5">
        <f>G36</f>
        <v>1600000</v>
      </c>
    </row>
    <row r="37" spans="1:8" x14ac:dyDescent="0.3">
      <c r="A37" s="19"/>
      <c r="B37" s="19"/>
      <c r="C37" s="19"/>
      <c r="D37" s="19"/>
      <c r="E37" s="2" t="s">
        <v>9</v>
      </c>
      <c r="F37" s="10"/>
      <c r="G37" s="5"/>
      <c r="H37" s="7">
        <f>SUM(H34:H36)</f>
        <v>2920000</v>
      </c>
    </row>
    <row r="38" spans="1:8" ht="14.55" customHeight="1" x14ac:dyDescent="0.3">
      <c r="A38" s="29">
        <v>8</v>
      </c>
      <c r="B38" s="8" t="s">
        <v>6</v>
      </c>
      <c r="C38" s="30" t="s">
        <v>46</v>
      </c>
      <c r="D38" s="30" t="s">
        <v>56</v>
      </c>
      <c r="E38" s="10" t="s">
        <v>37</v>
      </c>
      <c r="F38" s="10"/>
      <c r="G38" s="5"/>
      <c r="H38" s="5">
        <f>G38</f>
        <v>0</v>
      </c>
    </row>
    <row r="39" spans="1:8" x14ac:dyDescent="0.3">
      <c r="A39" s="29"/>
      <c r="B39" s="8" t="s">
        <v>7</v>
      </c>
      <c r="C39" s="30"/>
      <c r="D39" s="30"/>
      <c r="E39" s="8" t="s">
        <v>38</v>
      </c>
      <c r="F39" s="10"/>
      <c r="G39" s="5">
        <v>0</v>
      </c>
      <c r="H39" s="5">
        <f>G39</f>
        <v>0</v>
      </c>
    </row>
    <row r="40" spans="1:8" x14ac:dyDescent="0.3">
      <c r="A40" s="29"/>
      <c r="B40" s="8" t="s">
        <v>11</v>
      </c>
      <c r="C40" s="30"/>
      <c r="D40" s="30"/>
      <c r="E40" s="8" t="s">
        <v>41</v>
      </c>
      <c r="F40" s="10" t="s">
        <v>10</v>
      </c>
      <c r="G40" s="5"/>
      <c r="H40" s="5">
        <f>G40</f>
        <v>0</v>
      </c>
    </row>
    <row r="41" spans="1:8" x14ac:dyDescent="0.3">
      <c r="A41" s="19"/>
      <c r="B41" s="19"/>
      <c r="C41" s="19"/>
      <c r="D41" s="19"/>
      <c r="E41" s="2" t="s">
        <v>9</v>
      </c>
      <c r="F41" s="10"/>
      <c r="G41" s="5"/>
      <c r="H41" s="7">
        <f>SUM(H38:H40)</f>
        <v>0</v>
      </c>
    </row>
    <row r="42" spans="1:8" x14ac:dyDescent="0.3">
      <c r="A42" s="15"/>
      <c r="B42" s="15"/>
      <c r="C42" s="15" t="s">
        <v>49</v>
      </c>
      <c r="D42" s="15"/>
      <c r="E42" s="2"/>
      <c r="F42" s="10"/>
      <c r="G42" s="5"/>
      <c r="H42" s="7"/>
    </row>
    <row r="43" spans="1:8" x14ac:dyDescent="0.3">
      <c r="A43" s="15"/>
      <c r="B43" s="15">
        <v>1</v>
      </c>
      <c r="C43" s="15"/>
      <c r="D43" s="15" t="s">
        <v>47</v>
      </c>
      <c r="E43" s="2"/>
      <c r="F43" s="10"/>
      <c r="G43" s="5"/>
      <c r="H43" s="7"/>
    </row>
    <row r="44" spans="1:8" x14ac:dyDescent="0.3">
      <c r="A44" s="15"/>
      <c r="B44" s="15">
        <v>2</v>
      </c>
      <c r="C44" s="15"/>
      <c r="D44" s="15" t="s">
        <v>36</v>
      </c>
      <c r="E44" s="2"/>
      <c r="F44" s="10"/>
      <c r="G44" s="5"/>
      <c r="H44" s="7"/>
    </row>
    <row r="45" spans="1:8" x14ac:dyDescent="0.3">
      <c r="A45" s="15"/>
      <c r="B45" s="15">
        <v>3</v>
      </c>
      <c r="C45" s="15"/>
      <c r="D45" s="15" t="s">
        <v>35</v>
      </c>
      <c r="E45" s="2"/>
      <c r="F45" s="10"/>
      <c r="G45" s="5"/>
      <c r="H45" s="7"/>
    </row>
    <row r="46" spans="1:8" x14ac:dyDescent="0.3">
      <c r="A46" s="15"/>
      <c r="B46" s="15">
        <v>4</v>
      </c>
      <c r="C46" s="15"/>
      <c r="D46" s="15" t="s">
        <v>39</v>
      </c>
      <c r="E46" s="2"/>
      <c r="F46" s="10"/>
      <c r="G46" s="5"/>
      <c r="H46" s="7"/>
    </row>
    <row r="47" spans="1:8" x14ac:dyDescent="0.3">
      <c r="A47" s="15"/>
      <c r="B47" s="15">
        <v>5</v>
      </c>
      <c r="C47" s="15"/>
      <c r="D47" s="15" t="s">
        <v>12</v>
      </c>
      <c r="E47" s="2"/>
      <c r="F47" s="10"/>
      <c r="G47" s="5"/>
      <c r="H47" s="7"/>
    </row>
    <row r="48" spans="1:8" x14ac:dyDescent="0.3">
      <c r="A48" s="15"/>
      <c r="B48" s="15">
        <v>6</v>
      </c>
      <c r="C48" s="15"/>
      <c r="D48" s="15" t="s">
        <v>48</v>
      </c>
      <c r="E48" s="2"/>
      <c r="F48" s="10"/>
      <c r="G48" s="5"/>
      <c r="H48" s="7"/>
    </row>
    <row r="49" spans="1:8" x14ac:dyDescent="0.3">
      <c r="A49" s="15"/>
      <c r="B49" s="15"/>
      <c r="C49" s="15"/>
      <c r="D49" s="15"/>
      <c r="E49" s="2"/>
      <c r="F49" s="10"/>
      <c r="G49" s="5"/>
      <c r="H49" s="7"/>
    </row>
    <row r="50" spans="1:8" x14ac:dyDescent="0.3">
      <c r="A50" s="28"/>
      <c r="B50" s="28"/>
      <c r="C50" s="28"/>
      <c r="D50" s="28"/>
      <c r="E50" s="28"/>
      <c r="F50" s="28"/>
      <c r="G50" s="28"/>
      <c r="H50" s="28"/>
    </row>
    <row r="51" spans="1:8" x14ac:dyDescent="0.3">
      <c r="A51" s="27" t="s">
        <v>13</v>
      </c>
      <c r="B51" s="27"/>
      <c r="C51" s="27"/>
      <c r="D51" s="27"/>
      <c r="E51" s="27"/>
      <c r="F51" s="27"/>
      <c r="G51" s="27"/>
      <c r="H51" s="13">
        <f>H6+H10+H17+H22+H28+H32+H37</f>
        <v>18458046.52</v>
      </c>
    </row>
    <row r="52" spans="1:8" x14ac:dyDescent="0.3">
      <c r="A52" s="26" t="s">
        <v>14</v>
      </c>
      <c r="B52" s="26"/>
      <c r="C52" s="26"/>
      <c r="D52" s="26"/>
      <c r="E52" s="26"/>
      <c r="F52" s="26"/>
      <c r="G52" s="26"/>
      <c r="H52" s="14">
        <f>7.5/100*H51</f>
        <v>1384353.4889999998</v>
      </c>
    </row>
    <row r="53" spans="1:8" x14ac:dyDescent="0.3">
      <c r="A53" s="27" t="s">
        <v>15</v>
      </c>
      <c r="B53" s="27"/>
      <c r="C53" s="27"/>
      <c r="D53" s="27"/>
      <c r="E53" s="27"/>
      <c r="F53" s="27"/>
      <c r="G53" s="27"/>
      <c r="H53" s="13">
        <f>H52+H51</f>
        <v>19842400.009</v>
      </c>
    </row>
    <row r="55" spans="1:8" x14ac:dyDescent="0.3">
      <c r="G55" s="12"/>
    </row>
    <row r="56" spans="1:8" x14ac:dyDescent="0.3">
      <c r="G56" s="12"/>
    </row>
    <row r="57" spans="1:8" x14ac:dyDescent="0.3">
      <c r="G57" s="12"/>
    </row>
  </sheetData>
  <mergeCells count="39">
    <mergeCell ref="A24:A27"/>
    <mergeCell ref="C24:C27"/>
    <mergeCell ref="D24:D27"/>
    <mergeCell ref="C1:G1"/>
    <mergeCell ref="A3:A5"/>
    <mergeCell ref="D3:D5"/>
    <mergeCell ref="A6:B6"/>
    <mergeCell ref="C3:C18"/>
    <mergeCell ref="A28:D28"/>
    <mergeCell ref="A51:G51"/>
    <mergeCell ref="A30:A31"/>
    <mergeCell ref="C30:C31"/>
    <mergeCell ref="D30:D31"/>
    <mergeCell ref="A32:D32"/>
    <mergeCell ref="A37:D37"/>
    <mergeCell ref="A29:H29"/>
    <mergeCell ref="A34:A36"/>
    <mergeCell ref="C34:C36"/>
    <mergeCell ref="A52:G52"/>
    <mergeCell ref="A53:G53"/>
    <mergeCell ref="A50:H50"/>
    <mergeCell ref="A38:A40"/>
    <mergeCell ref="C38:C40"/>
    <mergeCell ref="D38:D40"/>
    <mergeCell ref="A41:D41"/>
    <mergeCell ref="A22:D22"/>
    <mergeCell ref="A7:A9"/>
    <mergeCell ref="D7:D9"/>
    <mergeCell ref="A10:B10"/>
    <mergeCell ref="A11:B11"/>
    <mergeCell ref="D11:H11"/>
    <mergeCell ref="A12:A15"/>
    <mergeCell ref="D12:D15"/>
    <mergeCell ref="A17:B17"/>
    <mergeCell ref="A18:B18"/>
    <mergeCell ref="D18:H18"/>
    <mergeCell ref="A19:A21"/>
    <mergeCell ref="C19:C21"/>
    <mergeCell ref="D19:D21"/>
  </mergeCells>
  <pageMargins left="0.7" right="0.7" top="0.75" bottom="0.75" header="0.3" footer="0.3"/>
  <pageSetup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Chukwu Emeka Davids</dc:creator>
  <cp:lastModifiedBy>hp</cp:lastModifiedBy>
  <cp:lastPrinted>2023-03-16T09:38:48Z</cp:lastPrinted>
  <dcterms:created xsi:type="dcterms:W3CDTF">2022-03-02T13:42:27Z</dcterms:created>
  <dcterms:modified xsi:type="dcterms:W3CDTF">2024-10-09T00:22:47Z</dcterms:modified>
</cp:coreProperties>
</file>