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xr:revisionPtr revIDLastSave="0" documentId="13_ncr:1_{46EB74A9-07CF-4DF4-A56C-60F56223E4B7}" xr6:coauthVersionLast="47" xr6:coauthVersionMax="47" xr10:uidLastSave="{00000000-0000-0000-0000-000000000000}"/>
  <bookViews>
    <workbookView xWindow="-120" yWindow="-120" windowWidth="29040" windowHeight="15720" xr2:uid="{5DAB3526-A489-4C21-87E9-B0CE479EC918}"/>
  </bookViews>
  <sheets>
    <sheet name="TES4 Haggl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3" i="1"/>
  <c r="A15" i="1"/>
  <c r="A17" i="1" l="1"/>
  <c r="A19" i="1"/>
  <c r="B4" i="1" l="1"/>
  <c r="A4" i="1"/>
</calcChain>
</file>

<file path=xl/sharedStrings.xml><?xml version="1.0" encoding="utf-8"?>
<sst xmlns="http://schemas.openxmlformats.org/spreadsheetml/2006/main" count="15" uniqueCount="15">
  <si>
    <t>NPC Merchantile Level</t>
  </si>
  <si>
    <t>NPC Luck</t>
  </si>
  <si>
    <t>Player Merchantile Level</t>
  </si>
  <si>
    <t>Player Luck</t>
  </si>
  <si>
    <t>Disposition</t>
  </si>
  <si>
    <t>CALCULATION STEPS - DO NOT EDIT!</t>
  </si>
  <si>
    <t>Disposition Floor</t>
  </si>
  <si>
    <t>PlayerSkill Calculation</t>
  </si>
  <si>
    <t>MerchantSkill Calculation</t>
  </si>
  <si>
    <t>PlayerSkill vs MerchantSkill</t>
  </si>
  <si>
    <t>Best Position</t>
  </si>
  <si>
    <t>Position 0 Buy Value</t>
  </si>
  <si>
    <t>Position 0 Sell Value</t>
  </si>
  <si>
    <t>Best Sell Percentage</t>
  </si>
  <si>
    <t>Best Buy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</si>
</sst>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1562099</xdr:colOff>
      <xdr:row>7</xdr:row>
      <xdr:rowOff>0</xdr:rowOff>
    </xdr:from>
    <xdr:to>
      <xdr:col>7</xdr:col>
      <xdr:colOff>1295399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931227-89A4-6DE3-77FC-9052A04D2EE9}"/>
            </a:ext>
          </a:extLst>
        </xdr:cNvPr>
        <xdr:cNvSpPr txBox="1"/>
      </xdr:nvSpPr>
      <xdr:spPr>
        <a:xfrm>
          <a:off x="5181599" y="1333500"/>
          <a:ext cx="4695825" cy="2295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GB" sz="1600" b="1">
            <a:solidFill>
              <a:schemeClr val="bg1"/>
            </a:solidFill>
          </a:endParaRPr>
        </a:p>
        <a:p>
          <a:pPr algn="ctr"/>
          <a:r>
            <a:rPr lang="en-GB" sz="1600" b="1">
              <a:solidFill>
                <a:schemeClr val="bg1"/>
              </a:solidFill>
            </a:rPr>
            <a:t>THE</a:t>
          </a:r>
          <a:r>
            <a:rPr lang="en-GB" sz="1600" b="1" baseline="0">
              <a:solidFill>
                <a:schemeClr val="bg1"/>
              </a:solidFill>
            </a:rPr>
            <a:t> ELDER SCROLLS IV - OBLIVION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HAGGLE CALCULATOR</a:t>
          </a:r>
        </a:p>
        <a:p>
          <a:pPr algn="ctr"/>
          <a:endParaRPr lang="en-GB" sz="1600" b="1" baseline="0">
            <a:solidFill>
              <a:schemeClr val="bg1"/>
            </a:solidFill>
          </a:endParaRPr>
        </a:p>
        <a:p>
          <a:pPr algn="ctr"/>
          <a:r>
            <a:rPr lang="en-GB" sz="1600" b="1" baseline="0">
              <a:solidFill>
                <a:schemeClr val="bg1"/>
              </a:solidFill>
            </a:rPr>
            <a:t>CREATED BY PYROLAX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/u/Pyrolaxian</a:t>
          </a:r>
        </a:p>
        <a:p>
          <a:pPr algn="ctr"/>
          <a:endParaRPr lang="en-GB" sz="1600" b="1" baseline="0">
            <a:solidFill>
              <a:schemeClr val="bg1"/>
            </a:solidFill>
          </a:endParaRPr>
        </a:p>
        <a:p>
          <a:pPr algn="ctr"/>
          <a:r>
            <a:rPr lang="en-GB" sz="1600" b="1" baseline="0">
              <a:solidFill>
                <a:schemeClr val="bg1"/>
              </a:solidFill>
            </a:rPr>
            <a:t>ONLY EDIT VALUES IN </a:t>
          </a:r>
          <a:r>
            <a:rPr lang="en-GB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BLUE</a:t>
          </a:r>
        </a:p>
      </xdr:txBody>
    </xdr:sp>
    <xdr:clientData/>
  </xdr:twoCellAnchor>
  <xdr:twoCellAnchor editAs="oneCell">
    <xdr:from>
      <xdr:col>6</xdr:col>
      <xdr:colOff>9525</xdr:colOff>
      <xdr:row>2</xdr:row>
      <xdr:rowOff>28575</xdr:rowOff>
    </xdr:from>
    <xdr:to>
      <xdr:col>7</xdr:col>
      <xdr:colOff>914400</xdr:colOff>
      <xdr:row>6</xdr:row>
      <xdr:rowOff>177580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3520A-E4D8-0AD6-D289-0B3568C2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409575"/>
          <a:ext cx="2190750" cy="911005"/>
        </a:xfrm>
        <a:prstGeom prst="rect">
          <a:avLst/>
        </a:prstGeom>
      </xdr:spPr>
    </xdr:pic>
    <xdr:clientData/>
  </xdr:twoCellAnchor>
  <xdr:twoCellAnchor>
    <xdr:from>
      <xdr:col>7</xdr:col>
      <xdr:colOff>781050</xdr:colOff>
      <xdr:row>2</xdr:row>
      <xdr:rowOff>171450</xdr:rowOff>
    </xdr:from>
    <xdr:to>
      <xdr:col>12</xdr:col>
      <xdr:colOff>352426</xdr:colOff>
      <xdr:row>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C3E090-8A12-45CE-8C4E-25F946814535}"/>
            </a:ext>
          </a:extLst>
        </xdr:cNvPr>
        <xdr:cNvSpPr txBox="1"/>
      </xdr:nvSpPr>
      <xdr:spPr>
        <a:xfrm>
          <a:off x="9363075" y="552450"/>
          <a:ext cx="33051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baseline="0">
              <a:solidFill>
                <a:schemeClr val="tx1"/>
              </a:solidFill>
            </a:rPr>
            <a:t>Position 0 is the LEFTMOST point. It is the EASY side.</a:t>
          </a:r>
        </a:p>
      </xdr:txBody>
    </xdr:sp>
    <xdr:clientData/>
  </xdr:twoCellAnchor>
  <xdr:twoCellAnchor>
    <xdr:from>
      <xdr:col>1</xdr:col>
      <xdr:colOff>1181100</xdr:colOff>
      <xdr:row>2</xdr:row>
      <xdr:rowOff>161925</xdr:rowOff>
    </xdr:from>
    <xdr:to>
      <xdr:col>5</xdr:col>
      <xdr:colOff>581025</xdr:colOff>
      <xdr:row>4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F9EF278-40C4-496F-9C7A-785D0F52EB8E}"/>
            </a:ext>
          </a:extLst>
        </xdr:cNvPr>
        <xdr:cNvSpPr txBox="1"/>
      </xdr:nvSpPr>
      <xdr:spPr>
        <a:xfrm>
          <a:off x="3495675" y="542925"/>
          <a:ext cx="37719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baseline="0">
              <a:solidFill>
                <a:schemeClr val="tx1"/>
              </a:solidFill>
            </a:rPr>
            <a:t>NOTE - Value may be off by +/ 1% due to floating point errors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6F96-88C9-48F2-8FB8-2B3C26A5B03C}">
  <dimension ref="A1:H19"/>
  <sheetViews>
    <sheetView tabSelected="1" workbookViewId="0">
      <selection activeCell="C8" sqref="C8"/>
    </sheetView>
  </sheetViews>
  <sheetFormatPr defaultRowHeight="15" x14ac:dyDescent="0.25"/>
  <cols>
    <col min="1" max="1" width="34.7109375" bestFit="1" customWidth="1"/>
    <col min="2" max="2" width="19.5703125" bestFit="1" customWidth="1"/>
    <col min="3" max="3" width="23.42578125" bestFit="1" customWidth="1"/>
    <col min="4" max="4" width="11.140625" bestFit="1" customWidth="1"/>
    <col min="5" max="5" width="11.42578125" bestFit="1" customWidth="1"/>
    <col min="7" max="7" width="19.28515625" bestFit="1" customWidth="1"/>
    <col min="8" max="8" width="19.42578125" bestFit="1" customWidth="1"/>
  </cols>
  <sheetData>
    <row r="1" spans="1:8" x14ac:dyDescent="0.25">
      <c r="A1" s="1">
        <v>60</v>
      </c>
      <c r="B1" s="1">
        <v>50</v>
      </c>
      <c r="C1" s="1">
        <v>38</v>
      </c>
      <c r="D1" s="1">
        <v>50</v>
      </c>
      <c r="E1" s="1">
        <v>66</v>
      </c>
      <c r="G1" s="1">
        <v>181</v>
      </c>
      <c r="H1" s="1">
        <v>43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11</v>
      </c>
      <c r="H2" s="2" t="s">
        <v>12</v>
      </c>
    </row>
    <row r="4" spans="1:8" x14ac:dyDescent="0.25">
      <c r="A4" s="9">
        <f>((H1)+(A19))</f>
        <v>61</v>
      </c>
      <c r="B4" s="9">
        <f>((G1)-(A19))</f>
        <v>163</v>
      </c>
    </row>
    <row r="5" spans="1:8" x14ac:dyDescent="0.25">
      <c r="A5" s="10" t="s">
        <v>13</v>
      </c>
      <c r="B5" s="10" t="s">
        <v>14</v>
      </c>
    </row>
    <row r="8" spans="1:8" x14ac:dyDescent="0.25">
      <c r="A8" s="7" t="s">
        <v>5</v>
      </c>
      <c r="D8" s="8"/>
      <c r="E8" s="8"/>
      <c r="F8" s="8"/>
      <c r="G8" s="8"/>
      <c r="H8" s="8"/>
    </row>
    <row r="9" spans="1:8" x14ac:dyDescent="0.25">
      <c r="A9" s="4"/>
      <c r="D9" s="8"/>
      <c r="E9" s="8"/>
      <c r="F9" s="8"/>
      <c r="G9" s="8"/>
      <c r="H9" s="8"/>
    </row>
    <row r="10" spans="1:8" x14ac:dyDescent="0.25">
      <c r="A10" s="3" t="s">
        <v>6</v>
      </c>
      <c r="D10" s="8"/>
      <c r="E10" s="8"/>
      <c r="F10" s="8"/>
      <c r="G10" s="8"/>
      <c r="H10" s="8"/>
    </row>
    <row r="11" spans="1:8" x14ac:dyDescent="0.25">
      <c r="A11" s="6">
        <f>FLOOR((0.4*((E1)-10)/4),1)*0.5</f>
        <v>2.5</v>
      </c>
      <c r="D11" s="8"/>
      <c r="E11" s="8"/>
      <c r="F11" s="8"/>
      <c r="G11" s="8"/>
      <c r="H11" s="8"/>
    </row>
    <row r="12" spans="1:8" x14ac:dyDescent="0.25">
      <c r="A12" s="5" t="s">
        <v>7</v>
      </c>
      <c r="D12" s="8"/>
      <c r="E12" s="8"/>
      <c r="F12" s="8"/>
      <c r="G12" s="8"/>
      <c r="H12" s="8"/>
    </row>
    <row r="13" spans="1:8" x14ac:dyDescent="0.25">
      <c r="A13" s="6">
        <f>MIN((C1)+0.4*((D1)-50),100)</f>
        <v>38</v>
      </c>
      <c r="D13" s="8"/>
      <c r="E13" s="8"/>
      <c r="F13" s="8"/>
      <c r="G13" s="8"/>
      <c r="H13" s="8"/>
    </row>
    <row r="14" spans="1:8" x14ac:dyDescent="0.25">
      <c r="A14" s="5" t="s">
        <v>8</v>
      </c>
      <c r="D14" s="8"/>
      <c r="E14" s="8"/>
      <c r="F14" s="8"/>
      <c r="G14" s="8"/>
      <c r="H14" s="8"/>
    </row>
    <row r="15" spans="1:8" x14ac:dyDescent="0.25">
      <c r="A15" s="6">
        <f>MIN((A1)+0.4*((B1)-50),100)</f>
        <v>60</v>
      </c>
      <c r="D15" s="8"/>
      <c r="E15" s="8"/>
      <c r="F15" s="8"/>
      <c r="G15" s="8"/>
      <c r="H15" s="8"/>
    </row>
    <row r="16" spans="1:8" x14ac:dyDescent="0.25">
      <c r="A16" s="5" t="s">
        <v>9</v>
      </c>
      <c r="D16" s="8"/>
      <c r="E16" s="8"/>
      <c r="F16" s="8"/>
      <c r="G16" s="8"/>
      <c r="H16" s="8"/>
    </row>
    <row r="17" spans="1:8" x14ac:dyDescent="0.25">
      <c r="A17" s="6">
        <f>100+(A13-A15)</f>
        <v>78</v>
      </c>
      <c r="D17" s="8"/>
      <c r="E17" s="8"/>
      <c r="F17" s="8"/>
      <c r="G17" s="8"/>
      <c r="H17" s="8"/>
    </row>
    <row r="18" spans="1:8" x14ac:dyDescent="0.25">
      <c r="A18" s="5" t="s">
        <v>10</v>
      </c>
      <c r="D18" s="8"/>
      <c r="E18" s="8"/>
      <c r="F18" s="8"/>
      <c r="G18" s="8"/>
      <c r="H18" s="8"/>
    </row>
    <row r="19" spans="1:8" x14ac:dyDescent="0.25">
      <c r="A19" s="6">
        <f>FLOOR((((A11)+(A17)/10)/0.55),1)</f>
        <v>18</v>
      </c>
      <c r="D19" s="8"/>
      <c r="E19" s="8"/>
      <c r="F19" s="8"/>
      <c r="G19" s="8"/>
      <c r="H1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TES4 Haggle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jack.m.carr</dc:creator>
  <cp:lastModifiedBy>jack.m.carr</cp:lastModifiedBy>
  <dcterms:created xsi:type="dcterms:W3CDTF">2025-04-27T10:27:57Z</dcterms:created>
  <dcterms:modified xsi:type="dcterms:W3CDTF">2025-04-27T11:27:29Z</dcterms:modified>
</cp:coreProperties>
</file>