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ropbox\rtmp\src\org\thesis\ukapp2\wqu_isc\Engineering\"/>
    </mc:Choice>
  </mc:AlternateContent>
  <xr:revisionPtr revIDLastSave="0" documentId="13_ncr:1_{F09A9D7A-5747-424E-A325-BDE7BDAC2B5D}" xr6:coauthVersionLast="45" xr6:coauthVersionMax="45" xr10:uidLastSave="{00000000-0000-0000-0000-000000000000}"/>
  <bookViews>
    <workbookView xWindow="1848" yWindow="732" windowWidth="17280" windowHeight="8964" xr2:uid="{00000000-000D-0000-FFFF-FFFF00000000}"/>
  </bookViews>
  <sheets>
    <sheet name="JB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E45" i="1" l="1"/>
  <c r="E46" i="1"/>
  <c r="E47" i="1"/>
  <c r="E48" i="1"/>
  <c r="E49" i="1"/>
  <c r="E44" i="1"/>
  <c r="AB40" i="1"/>
  <c r="AB22" i="1"/>
  <c r="AB23" i="1"/>
  <c r="AB24" i="1"/>
  <c r="AB29" i="1"/>
  <c r="AB30" i="1"/>
  <c r="AB35" i="1"/>
  <c r="AB36" i="1"/>
  <c r="AB38" i="1"/>
  <c r="AB39" i="1"/>
  <c r="AB21" i="1"/>
  <c r="AB6" i="1"/>
  <c r="AB8" i="1"/>
  <c r="AB9" i="1"/>
  <c r="AB10" i="1"/>
  <c r="AB12" i="1"/>
  <c r="AB13" i="1"/>
  <c r="AB15" i="1"/>
  <c r="AB16" i="1"/>
  <c r="AB18" i="1"/>
  <c r="AB20" i="1"/>
  <c r="H40" i="1" l="1"/>
  <c r="I40" i="1" s="1"/>
  <c r="D40" i="1"/>
  <c r="I39" i="1"/>
  <c r="D39" i="1"/>
  <c r="I38" i="1"/>
  <c r="D38" i="1"/>
  <c r="I37" i="1"/>
  <c r="D37" i="1"/>
  <c r="I36" i="1"/>
  <c r="D36" i="1"/>
  <c r="I35" i="1"/>
  <c r="D35" i="1"/>
  <c r="H34" i="1"/>
  <c r="I34" i="1" s="1"/>
  <c r="D34" i="1"/>
  <c r="H33" i="1"/>
  <c r="I33" i="1" s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H26" i="1"/>
  <c r="I26" i="1" s="1"/>
  <c r="D26" i="1"/>
  <c r="I25" i="1"/>
  <c r="D25" i="1"/>
  <c r="H24" i="1"/>
  <c r="I24" i="1" s="1"/>
  <c r="D24" i="1"/>
  <c r="I23" i="1"/>
  <c r="D23" i="1"/>
  <c r="I22" i="1"/>
  <c r="D22" i="1"/>
  <c r="H21" i="1"/>
  <c r="G21" i="1"/>
  <c r="D21" i="1"/>
  <c r="H20" i="1"/>
  <c r="I20" i="1" s="1"/>
  <c r="D20" i="1"/>
  <c r="H19" i="1"/>
  <c r="I19" i="1" s="1"/>
  <c r="D19" i="1"/>
  <c r="H18" i="1"/>
  <c r="I18" i="1" s="1"/>
  <c r="D18" i="1"/>
  <c r="H17" i="1"/>
  <c r="I17" i="1" s="1"/>
  <c r="D17" i="1"/>
  <c r="H16" i="1"/>
  <c r="I16" i="1" s="1"/>
  <c r="D16" i="1"/>
  <c r="H15" i="1"/>
  <c r="G15" i="1"/>
  <c r="D15" i="1"/>
  <c r="H14" i="1"/>
  <c r="G14" i="1"/>
  <c r="D14" i="1"/>
  <c r="H13" i="1"/>
  <c r="I13" i="1" s="1"/>
  <c r="D13" i="1"/>
  <c r="H12" i="1"/>
  <c r="G12" i="1"/>
  <c r="D12" i="1"/>
  <c r="H11" i="1"/>
  <c r="I11" i="1" s="1"/>
  <c r="D11" i="1"/>
  <c r="H10" i="1"/>
  <c r="G10" i="1"/>
  <c r="D10" i="1"/>
  <c r="H9" i="1"/>
  <c r="I9" i="1" s="1"/>
  <c r="D9" i="1"/>
  <c r="H8" i="1"/>
  <c r="I8" i="1" s="1"/>
  <c r="D8" i="1"/>
  <c r="H7" i="1"/>
  <c r="I7" i="1" s="1"/>
  <c r="D7" i="1"/>
  <c r="H6" i="1"/>
  <c r="G6" i="1"/>
  <c r="D6" i="1"/>
  <c r="H5" i="1"/>
  <c r="I5" i="1" s="1"/>
  <c r="D5" i="1"/>
  <c r="H4" i="1"/>
  <c r="I4" i="1" s="1"/>
  <c r="D4" i="1"/>
  <c r="I15" i="1" l="1"/>
  <c r="I6" i="1"/>
  <c r="I10" i="1"/>
  <c r="I14" i="1"/>
  <c r="I21" i="1"/>
  <c r="I12" i="1"/>
</calcChain>
</file>

<file path=xl/sharedStrings.xml><?xml version="1.0" encoding="utf-8"?>
<sst xmlns="http://schemas.openxmlformats.org/spreadsheetml/2006/main" count="318" uniqueCount="119">
  <si>
    <t>sessions</t>
  </si>
  <si>
    <t>a</t>
  </si>
  <si>
    <t>b</t>
  </si>
  <si>
    <t>c</t>
  </si>
  <si>
    <t>hello</t>
  </si>
  <si>
    <t>cel2f</t>
  </si>
  <si>
    <t>f2cel</t>
  </si>
  <si>
    <t>arr</t>
  </si>
  <si>
    <t>grade</t>
  </si>
  <si>
    <t>temp</t>
  </si>
  <si>
    <t>class</t>
  </si>
  <si>
    <t>string</t>
  </si>
  <si>
    <t>loan</t>
  </si>
  <si>
    <t>absvint</t>
  </si>
  <si>
    <t>volt</t>
  </si>
  <si>
    <t>triangl</t>
  </si>
  <si>
    <t>theory</t>
  </si>
  <si>
    <t>practical</t>
  </si>
  <si>
    <t>portfolio</t>
  </si>
  <si>
    <t>attendance</t>
  </si>
  <si>
    <t>Avg</t>
  </si>
  <si>
    <t>java</t>
  </si>
  <si>
    <t>diag</t>
  </si>
  <si>
    <t>process</t>
  </si>
  <si>
    <t>calc</t>
  </si>
  <si>
    <t>Sunil Khadka</t>
  </si>
  <si>
    <t>N</t>
  </si>
  <si>
    <t>Shivam Sharma</t>
  </si>
  <si>
    <t>Y</t>
  </si>
  <si>
    <t>Tuba Shamim</t>
  </si>
  <si>
    <t>Shuvam Shrestha</t>
  </si>
  <si>
    <t>Saroj Dhimal</t>
  </si>
  <si>
    <t>Santosh Malla</t>
  </si>
  <si>
    <t>Samjhana Bhattarai</t>
  </si>
  <si>
    <t>Sahil .</t>
  </si>
  <si>
    <t>Muhammad Usman Shehryar</t>
  </si>
  <si>
    <t>Ranjana Basnet</t>
  </si>
  <si>
    <t>Muhammad Sulman</t>
  </si>
  <si>
    <t>Muhammad Haider Ali Noon</t>
  </si>
  <si>
    <t>Priya .</t>
  </si>
  <si>
    <t>Pratik Shrestha</t>
  </si>
  <si>
    <t>Prameesh K C</t>
  </si>
  <si>
    <t>Nafisa Begum Chowdhury</t>
  </si>
  <si>
    <t>Navpreet Kaur</t>
  </si>
  <si>
    <t>Myra Tariq Khokhar</t>
  </si>
  <si>
    <t xml:space="preserve"> </t>
  </si>
  <si>
    <t>Muhammad Yousuf Bilal Bhatti</t>
  </si>
  <si>
    <t>N/A</t>
  </si>
  <si>
    <t>Muhammad Zain</t>
  </si>
  <si>
    <t>Muhammad Sufian Maqbool</t>
  </si>
  <si>
    <t>Muhammad Kaleem Ullah</t>
  </si>
  <si>
    <t>Muhammad Khizar</t>
  </si>
  <si>
    <t>Mohammed Sultan Khalfan Mohammed Alnuaimi</t>
  </si>
  <si>
    <t>Malik Tiayyab Shoukat</t>
  </si>
  <si>
    <t>Kator Kings Anbua</t>
  </si>
  <si>
    <t>Jun Bond Lee</t>
  </si>
  <si>
    <t>Huzaifah Bhutto</t>
  </si>
  <si>
    <t>Hemraj Rana</t>
  </si>
  <si>
    <t>Hamed Obaid Saeed obaid Alteneiji</t>
  </si>
  <si>
    <t>Hamza Hammas</t>
  </si>
  <si>
    <t>Hamza Alam</t>
  </si>
  <si>
    <t>Basanta Bohara</t>
  </si>
  <si>
    <t>Abdellatif Benaissa</t>
  </si>
  <si>
    <t>Tanvir Ravada</t>
  </si>
  <si>
    <t>Maheen Gill</t>
  </si>
  <si>
    <t>Fransisco Hernandes</t>
  </si>
  <si>
    <t>JAVA BOOT CAMP</t>
  </si>
  <si>
    <t>Student Progression Tracking AP&amp;D IY1 Graduates</t>
  </si>
  <si>
    <t>NS</t>
  </si>
  <si>
    <t>Exam Average</t>
  </si>
  <si>
    <t>no engagment</t>
  </si>
  <si>
    <t>no show</t>
  </si>
  <si>
    <t>no engagement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</si>
  <si>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</si>
  <si>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</si>
  <si>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</si>
  <si>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</si>
  <si>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</si>
  <si>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</si>
  <si>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</si>
  <si>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</si>
  <si>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</si>
  <si>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</si>
  <si>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</si>
  <si>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</si>
  <si>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</si>
  <si>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</si>
  <si>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</si>
  <si>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</si>
  <si>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</si>
  <si>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</si>
  <si>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</si>
  <si>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</si>
  <si>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</si>
  <si>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</si>
  <si>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</si>
  <si>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</si>
  <si>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</si>
  <si>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</si>
  <si>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</si>
  <si>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</si>
  <si>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</si>
  <si>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</si>
  <si>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</si>
  <si>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</si>
  <si>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</si>
  <si>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</si>
  <si>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</si>
  <si>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</si>
  <si>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</si>
  <si>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Summary</t>
  </si>
  <si>
    <t>Total Number of Students</t>
  </si>
  <si>
    <t>Exam Score below 40</t>
  </si>
  <si>
    <t>Exam Score of 40+</t>
  </si>
  <si>
    <t>At least 1 attendance but no exam</t>
  </si>
  <si>
    <t>No Engagement whatsoever</t>
  </si>
  <si>
    <t>Attended at least 3 times</t>
  </si>
  <si>
    <t>Attended less than 3 times</t>
  </si>
  <si>
    <t>Pass rate for those who 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</si>
</sst>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#,##0.0"/>
  </numFmts>
  <fonts count="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14"/>
      <color rgb="FF000000"/>
      <name val="Calibri"/>
      <family val="2"/>
    </font>
    <font>
      <sz val="14"/>
      <color theme="1"/>
      <name val="Arial"/>
      <family val="2"/>
    </font>
    <font>
      <sz val="10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9" fontId="6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164" fontId="2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/>
    <xf numFmtId="0" fontId="5" fillId="0" borderId="0" xfId="0" applyFont="1" applyFill="1"/>
    <xf numFmtId="0" fontId="5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/>
    <xf numFmtId="164" fontId="5" fillId="0" borderId="0" xfId="0" applyNumberFormat="1" applyFont="1" applyFill="1" applyAlignment="1">
      <alignment horizontal="center" vertical="center"/>
    </xf>
    <xf numFmtId="0" fontId="1" fillId="0" borderId="0" xfId="1" applyFill="1" applyAlignment="1"/>
    <xf numFmtId="165" fontId="2" fillId="0" borderId="0" xfId="0" applyNumberFormat="1" applyFont="1" applyFill="1" applyAlignment="1">
      <alignment horizontal="center" vertical="center"/>
    </xf>
    <xf numFmtId="165" fontId="5" fillId="0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2" fillId="0" borderId="0" xfId="0" quotePrefix="1" applyFont="1" applyFill="1" applyAlignment="1">
      <alignment horizontal="left"/>
    </xf>
    <xf numFmtId="0" fontId="5" fillId="0" borderId="0" xfId="0" quotePrefix="1" applyFont="1" applyFill="1" applyAlignment="1"/>
    <xf numFmtId="9" fontId="5" fillId="0" borderId="0" xfId="2" applyFont="1" applyFill="1" applyAlignment="1">
      <alignment horizontal="center" vertical="center"/>
    </xf>
    <xf numFmtId="9" fontId="5" fillId="0" borderId="0" xfId="2" applyFont="1" applyFill="1" applyAlignment="1"/>
  </cellXfs>
  <cellStyles count="3">
    <cellStyle name="Normal" xfId="0" builtinId="0"/>
    <cellStyle name="Normal 2" xfId="1" xr:uid="{460AF875-489A-4A42-ADD6-580F443DD969}"/>
    <cellStyle name="Percent" xfId="2" builtinId="5"/>
  </cellStyles>
  <dxfs count="88"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numFmt numFmtId="165" formatCode="#,##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numFmt numFmtId="165" formatCode="#,##0.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</font>
      <fill>
        <patternFill patternType="none">
          <bgColor auto="1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2">
    <tableStyle name="2SWD G12-14 JA-style" pivot="0" count="3" xr9:uid="{00000000-0011-0000-FFFF-FFFF00000000}">
      <tableStyleElement type="headerRow" dxfId="87"/>
      <tableStyleElement type="firstRowStripe" dxfId="86"/>
      <tableStyleElement type="secondRowStripe" dxfId="85"/>
    </tableStyle>
    <tableStyle name="Sheet2-style" pivot="0" count="2" xr9:uid="{00000000-0011-0000-FFFF-FFFF01000000}">
      <tableStyleElement type="firstRowStripe" dxfId="84"/>
      <tableStyleElement type="secondRowStripe" dxfId="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B20" headerRowCount="0" headerRowDxfId="82" dataDxfId="81" totalsRowDxfId="80">
  <tableColumns count="80">
    <tableColumn id="1" xr3:uid="{00000000-0010-0000-0000-000001000000}" name="Column1" dataDxfId="79"/>
    <tableColumn id="2" xr3:uid="{00000000-0010-0000-0000-000002000000}" name="Column2" dataDxfId="78"/>
    <tableColumn id="3" xr3:uid="{00000000-0010-0000-0000-000003000000}" name="Column3" dataDxfId="77"/>
    <tableColumn id="4" xr3:uid="{00000000-0010-0000-0000-000004000000}" name="Column4" dataDxfId="76"/>
    <tableColumn id="5" xr3:uid="{00000000-0010-0000-0000-000005000000}" name="Column5" dataDxfId="75"/>
    <tableColumn id="6" xr3:uid="{00000000-0010-0000-0000-000006000000}" name="Column6" dataDxfId="74"/>
    <tableColumn id="7" xr3:uid="{00000000-0010-0000-0000-000007000000}" name="Column7" dataDxfId="73"/>
    <tableColumn id="8" xr3:uid="{00000000-0010-0000-0000-000008000000}" name="Column8" dataDxfId="72"/>
    <tableColumn id="9" xr3:uid="{00000000-0010-0000-0000-000009000000}" name="Column9" dataDxfId="71"/>
    <tableColumn id="10" xr3:uid="{00000000-0010-0000-0000-00000A000000}" name="Column10" dataDxfId="70"/>
    <tableColumn id="11" xr3:uid="{00000000-0010-0000-0000-00000B000000}" name="Column11" dataDxfId="69"/>
    <tableColumn id="12" xr3:uid="{00000000-0010-0000-0000-00000C000000}" name="Column12" dataDxfId="68"/>
    <tableColumn id="13" xr3:uid="{00000000-0010-0000-0000-00000D000000}" name="Column13" dataDxfId="67"/>
    <tableColumn id="14" xr3:uid="{00000000-0010-0000-0000-00000E000000}" name="Column14" dataDxfId="66"/>
    <tableColumn id="15" xr3:uid="{00000000-0010-0000-0000-00000F000000}" name="Column15" dataDxfId="65"/>
    <tableColumn id="16" xr3:uid="{00000000-0010-0000-0000-000010000000}" name="Column16" dataDxfId="64"/>
    <tableColumn id="17" xr3:uid="{00000000-0010-0000-0000-000011000000}" name="Column17" dataDxfId="63"/>
    <tableColumn id="18" xr3:uid="{00000000-0010-0000-0000-000012000000}" name="Column18" dataDxfId="62"/>
    <tableColumn id="19" xr3:uid="{00000000-0010-0000-0000-000013000000}" name="Column19" dataDxfId="61"/>
    <tableColumn id="20" xr3:uid="{00000000-0010-0000-0000-000014000000}" name="Column20" dataDxfId="60"/>
    <tableColumn id="21" xr3:uid="{00000000-0010-0000-0000-000015000000}" name="Column21" dataDxfId="59"/>
    <tableColumn id="22" xr3:uid="{00000000-0010-0000-0000-000016000000}" name="Column22" dataDxfId="58"/>
    <tableColumn id="23" xr3:uid="{00000000-0010-0000-0000-000017000000}" name="Column23" dataDxfId="57"/>
    <tableColumn id="24" xr3:uid="{00000000-0010-0000-0000-000018000000}" name="Column24" dataDxfId="56"/>
    <tableColumn id="25" xr3:uid="{00000000-0010-0000-0000-000019000000}" name="Column25" dataDxfId="55"/>
    <tableColumn id="26" xr3:uid="{00000000-0010-0000-0000-00001A000000}" name="Column26" dataDxfId="54"/>
    <tableColumn id="27" xr3:uid="{00000000-0010-0000-0000-00001B000000}" name="Column27" dataDxfId="53"/>
    <tableColumn id="28" xr3:uid="{00000000-0010-0000-0000-00001C000000}" name="Column28" dataDxfId="52"/>
    <tableColumn id="29" xr3:uid="{00000000-0010-0000-0000-00001D000000}" name="Column29" dataDxfId="51"/>
    <tableColumn id="30" xr3:uid="{00000000-0010-0000-0000-00001E000000}" name="Column30" dataDxfId="50"/>
    <tableColumn id="31" xr3:uid="{00000000-0010-0000-0000-00001F000000}" name="Column31" dataDxfId="49"/>
    <tableColumn id="32" xr3:uid="{00000000-0010-0000-0000-000020000000}" name="Column32" dataDxfId="48"/>
    <tableColumn id="33" xr3:uid="{00000000-0010-0000-0000-000021000000}" name="Column33" dataDxfId="47"/>
    <tableColumn id="34" xr3:uid="{00000000-0010-0000-0000-000022000000}" name="Column34" dataDxfId="46"/>
    <tableColumn id="35" xr3:uid="{00000000-0010-0000-0000-000023000000}" name="Column35" dataDxfId="45"/>
    <tableColumn id="36" xr3:uid="{00000000-0010-0000-0000-000024000000}" name="Column36" dataDxfId="44"/>
    <tableColumn id="37" xr3:uid="{00000000-0010-0000-0000-000025000000}" name="Column37" dataDxfId="43"/>
    <tableColumn id="38" xr3:uid="{00000000-0010-0000-0000-000026000000}" name="Column38" dataDxfId="42"/>
    <tableColumn id="39" xr3:uid="{00000000-0010-0000-0000-000027000000}" name="Column39" dataDxfId="41"/>
    <tableColumn id="40" xr3:uid="{00000000-0010-0000-0000-000028000000}" name="Column40" dataDxfId="40"/>
    <tableColumn id="41" xr3:uid="{00000000-0010-0000-0000-000029000000}" name="Column41" dataDxfId="39"/>
    <tableColumn id="42" xr3:uid="{00000000-0010-0000-0000-00002A000000}" name="Column42" dataDxfId="38"/>
    <tableColumn id="43" xr3:uid="{00000000-0010-0000-0000-00002B000000}" name="Column43" dataDxfId="37"/>
    <tableColumn id="44" xr3:uid="{00000000-0010-0000-0000-00002C000000}" name="Column44" dataDxfId="36"/>
    <tableColumn id="45" xr3:uid="{00000000-0010-0000-0000-00002D000000}" name="Column45" dataDxfId="35"/>
    <tableColumn id="46" xr3:uid="{00000000-0010-0000-0000-00002E000000}" name="Column46" dataDxfId="34"/>
    <tableColumn id="47" xr3:uid="{00000000-0010-0000-0000-00002F000000}" name="Column47" dataDxfId="33"/>
    <tableColumn id="48" xr3:uid="{00000000-0010-0000-0000-000030000000}" name="Column48" dataDxfId="32"/>
    <tableColumn id="49" xr3:uid="{00000000-0010-0000-0000-000031000000}" name="Column49" dataDxfId="31"/>
    <tableColumn id="50" xr3:uid="{00000000-0010-0000-0000-000032000000}" name="Column50" dataDxfId="30"/>
    <tableColumn id="51" xr3:uid="{00000000-0010-0000-0000-000033000000}" name="Column51" dataDxfId="29"/>
    <tableColumn id="52" xr3:uid="{00000000-0010-0000-0000-000034000000}" name="Column52" dataDxfId="28"/>
    <tableColumn id="53" xr3:uid="{00000000-0010-0000-0000-000035000000}" name="Column53" dataDxfId="27"/>
    <tableColumn id="54" xr3:uid="{00000000-0010-0000-0000-000036000000}" name="Column54" dataDxfId="26"/>
    <tableColumn id="55" xr3:uid="{00000000-0010-0000-0000-000037000000}" name="Column55" dataDxfId="25"/>
    <tableColumn id="56" xr3:uid="{00000000-0010-0000-0000-000038000000}" name="Column56" dataDxfId="24"/>
    <tableColumn id="57" xr3:uid="{00000000-0010-0000-0000-000039000000}" name="Column57" dataDxfId="23"/>
    <tableColumn id="58" xr3:uid="{00000000-0010-0000-0000-00003A000000}" name="Column58" dataDxfId="22"/>
    <tableColumn id="59" xr3:uid="{00000000-0010-0000-0000-00003B000000}" name="Column59" dataDxfId="21"/>
    <tableColumn id="60" xr3:uid="{00000000-0010-0000-0000-00003C000000}" name="Column60" dataDxfId="20"/>
    <tableColumn id="61" xr3:uid="{00000000-0010-0000-0000-00003D000000}" name="Column61" dataDxfId="19"/>
    <tableColumn id="62" xr3:uid="{00000000-0010-0000-0000-00003E000000}" name="Column62" dataDxfId="18"/>
    <tableColumn id="63" xr3:uid="{00000000-0010-0000-0000-00003F000000}" name="Column63" dataDxfId="17"/>
    <tableColumn id="64" xr3:uid="{00000000-0010-0000-0000-000040000000}" name="Column64" dataDxfId="16"/>
    <tableColumn id="65" xr3:uid="{00000000-0010-0000-0000-000041000000}" name="Column65" dataDxfId="15"/>
    <tableColumn id="66" xr3:uid="{00000000-0010-0000-0000-000042000000}" name="Column66" dataDxfId="14"/>
    <tableColumn id="67" xr3:uid="{00000000-0010-0000-0000-000043000000}" name="Column67" dataDxfId="13"/>
    <tableColumn id="68" xr3:uid="{00000000-0010-0000-0000-000044000000}" name="Column68" dataDxfId="12"/>
    <tableColumn id="69" xr3:uid="{00000000-0010-0000-0000-000045000000}" name="Column69" dataDxfId="11"/>
    <tableColumn id="70" xr3:uid="{00000000-0010-0000-0000-000046000000}" name="Column70" dataDxfId="10"/>
    <tableColumn id="71" xr3:uid="{00000000-0010-0000-0000-000047000000}" name="Column71" dataDxfId="9"/>
    <tableColumn id="72" xr3:uid="{00000000-0010-0000-0000-000048000000}" name="Column72" dataDxfId="8"/>
    <tableColumn id="73" xr3:uid="{00000000-0010-0000-0000-000049000000}" name="Column73" dataDxfId="7"/>
    <tableColumn id="74" xr3:uid="{00000000-0010-0000-0000-00004A000000}" name="Column74" dataDxfId="6"/>
    <tableColumn id="75" xr3:uid="{00000000-0010-0000-0000-00004B000000}" name="Column75" dataDxfId="5"/>
    <tableColumn id="76" xr3:uid="{00000000-0010-0000-0000-00004C000000}" name="Column76" dataDxfId="4"/>
    <tableColumn id="77" xr3:uid="{00000000-0010-0000-0000-00004D000000}" name="Column77" dataDxfId="3"/>
    <tableColumn id="78" xr3:uid="{00000000-0010-0000-0000-00004E000000}" name="Column78" dataDxfId="2"/>
    <tableColumn id="79" xr3:uid="{00000000-0010-0000-0000-00004F000000}" name="Column79" dataDxfId="1"/>
    <tableColumn id="80" xr3:uid="{00000000-0010-0000-0000-000050000000}" name="Column80" dataDxfId="0"/>
  </tableColumns>
  <tableStyleInfo name="TableStyleMedium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B916"/>
  <sheetViews>
    <sheetView tabSelected="1" workbookViewId="0">
      <pane xSplit="3" ySplit="3" topLeftCell="D41" activePane="bottomRight" state="frozen"/>
      <selection pane="topRight" activeCell="D1" sqref="D1"/>
      <selection pane="bottomLeft" activeCell="A4" sqref="A4"/>
      <selection pane="bottomRight" activeCell="C44" sqref="C44"/>
    </sheetView>
  </sheetViews>
  <sheetFormatPr defaultColWidth="14.44140625" defaultRowHeight="15.75" customHeight="1" x14ac:dyDescent="0.3"/>
  <cols>
    <col min="1" max="1" width="4" style="5" customWidth="1"/>
    <col min="2" max="2" width="38.77734375" style="5" customWidth="1"/>
    <col min="3" max="3" width="16.5546875" style="5" customWidth="1"/>
    <col min="4" max="4" width="27.33203125" style="5" hidden="1" customWidth="1"/>
    <col min="5" max="5" width="8.21875" style="2" bestFit="1" customWidth="1"/>
    <col min="6" max="6" width="11.33203125" style="2" bestFit="1" customWidth="1"/>
    <col min="7" max="7" width="10.21875" style="16" bestFit="1" customWidth="1"/>
    <col min="8" max="8" width="13.77734375" style="16" bestFit="1" customWidth="1"/>
    <col min="9" max="9" width="6.33203125" style="2" customWidth="1"/>
    <col min="10" max="10" width="6.33203125" style="5" hidden="1" customWidth="1"/>
    <col min="11" max="11" width="5.88671875" style="5" hidden="1" customWidth="1"/>
    <col min="12" max="13" width="6.33203125" style="5" hidden="1" customWidth="1"/>
    <col min="14" max="27" width="6.109375" style="5" hidden="1" customWidth="1"/>
    <col min="28" max="28" width="17.88671875" style="4" bestFit="1" customWidth="1"/>
    <col min="29" max="78" width="6.109375" style="5" customWidth="1"/>
    <col min="79" max="79" width="19.109375" style="5" customWidth="1"/>
    <col min="80" max="80" width="11.6640625" style="5" customWidth="1"/>
    <col min="81" max="16384" width="14.44140625" style="5"/>
  </cols>
  <sheetData>
    <row r="1" spans="1:80" ht="17.399999999999999" x14ac:dyDescent="0.3">
      <c r="A1" s="1"/>
      <c r="B1" s="1"/>
      <c r="C1" s="1"/>
      <c r="D1" s="1"/>
      <c r="F1" s="2" t="s">
        <v>0</v>
      </c>
      <c r="I1" s="3"/>
      <c r="J1" s="4">
        <v>1</v>
      </c>
      <c r="K1" s="4" t="s">
        <v>1</v>
      </c>
      <c r="L1" s="4" t="s">
        <v>2</v>
      </c>
      <c r="M1" s="4" t="s">
        <v>3</v>
      </c>
      <c r="N1" s="4">
        <v>2</v>
      </c>
      <c r="O1" s="4" t="s">
        <v>1</v>
      </c>
      <c r="P1" s="4" t="s">
        <v>2</v>
      </c>
      <c r="Q1" s="4" t="s">
        <v>3</v>
      </c>
      <c r="R1" s="4">
        <v>3</v>
      </c>
      <c r="S1" s="4" t="s">
        <v>1</v>
      </c>
      <c r="T1" s="4" t="s">
        <v>2</v>
      </c>
      <c r="U1" s="4" t="s">
        <v>3</v>
      </c>
      <c r="V1" s="4">
        <v>4</v>
      </c>
      <c r="W1" s="4" t="s">
        <v>1</v>
      </c>
      <c r="X1" s="4" t="s">
        <v>2</v>
      </c>
      <c r="Y1" s="4" t="s">
        <v>3</v>
      </c>
      <c r="Z1" s="4">
        <v>5</v>
      </c>
      <c r="AA1" s="1" t="s">
        <v>1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6"/>
      <c r="BW1" s="1"/>
      <c r="BX1" s="1"/>
      <c r="BY1" s="1"/>
      <c r="BZ1" s="1"/>
      <c r="CA1" s="1"/>
      <c r="CB1" s="1"/>
    </row>
    <row r="2" spans="1:80" ht="17.399999999999999" x14ac:dyDescent="0.3">
      <c r="A2" s="1"/>
      <c r="B2" s="1"/>
      <c r="C2" s="1" t="s">
        <v>67</v>
      </c>
      <c r="D2" s="1"/>
      <c r="I2" s="3"/>
      <c r="J2" s="4"/>
      <c r="K2" s="4" t="s">
        <v>4</v>
      </c>
      <c r="L2" s="4" t="s">
        <v>5</v>
      </c>
      <c r="M2" s="4" t="s">
        <v>6</v>
      </c>
      <c r="N2" s="4"/>
      <c r="O2" s="4" t="s">
        <v>7</v>
      </c>
      <c r="P2" s="4" t="s">
        <v>8</v>
      </c>
      <c r="Q2" s="4" t="s">
        <v>9</v>
      </c>
      <c r="R2" s="4"/>
      <c r="S2" s="4" t="s">
        <v>10</v>
      </c>
      <c r="T2" s="4" t="s">
        <v>11</v>
      </c>
      <c r="U2" s="4" t="s">
        <v>12</v>
      </c>
      <c r="V2" s="4"/>
      <c r="W2" s="4" t="s">
        <v>13</v>
      </c>
      <c r="X2" s="4" t="s">
        <v>14</v>
      </c>
      <c r="Y2" s="4" t="s">
        <v>15</v>
      </c>
      <c r="Z2" s="4"/>
      <c r="AA2" s="1"/>
      <c r="AC2" s="1"/>
      <c r="AD2" s="1"/>
      <c r="AE2" s="1"/>
      <c r="AF2" s="1"/>
      <c r="AG2" s="1"/>
      <c r="AH2" s="1"/>
      <c r="AI2" s="1"/>
      <c r="AJ2" s="1"/>
      <c r="AK2" s="1"/>
      <c r="AL2" s="7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6"/>
      <c r="BW2" s="1"/>
      <c r="BX2" s="1"/>
      <c r="BY2" s="1"/>
      <c r="BZ2" s="1"/>
      <c r="CA2" s="1"/>
      <c r="CB2" s="1"/>
    </row>
    <row r="3" spans="1:80" ht="17.399999999999999" x14ac:dyDescent="0.3">
      <c r="A3" s="1"/>
      <c r="B3" s="1"/>
      <c r="C3" s="1" t="s">
        <v>66</v>
      </c>
      <c r="D3" s="1"/>
      <c r="E3" s="2" t="s">
        <v>16</v>
      </c>
      <c r="F3" s="2" t="s">
        <v>17</v>
      </c>
      <c r="G3" s="16" t="s">
        <v>18</v>
      </c>
      <c r="H3" s="16" t="s">
        <v>19</v>
      </c>
      <c r="I3" s="3" t="s">
        <v>20</v>
      </c>
      <c r="J3" s="4"/>
      <c r="K3" s="4" t="s">
        <v>21</v>
      </c>
      <c r="L3" s="4"/>
      <c r="M3" s="4"/>
      <c r="N3" s="4"/>
      <c r="O3" s="4"/>
      <c r="P3" s="4"/>
      <c r="Q3" s="4"/>
      <c r="R3" s="4"/>
      <c r="S3" s="4" t="s">
        <v>22</v>
      </c>
      <c r="T3" s="4" t="s">
        <v>23</v>
      </c>
      <c r="U3" s="4" t="s">
        <v>24</v>
      </c>
      <c r="V3" s="4"/>
      <c r="W3" s="4"/>
      <c r="X3" s="4"/>
      <c r="Y3" s="4"/>
      <c r="Z3" s="4"/>
      <c r="AA3" s="1"/>
      <c r="AB3" s="4" t="s">
        <v>69</v>
      </c>
      <c r="AC3" s="1"/>
      <c r="AD3" s="1"/>
      <c r="AE3" s="1"/>
      <c r="AF3" s="1"/>
      <c r="AG3" s="1"/>
      <c r="AH3" s="1"/>
      <c r="AI3" s="1"/>
      <c r="AJ3" s="1"/>
      <c r="AK3" s="1"/>
      <c r="AL3" s="7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6"/>
      <c r="BW3" s="1"/>
      <c r="BX3" s="1"/>
      <c r="BY3" s="1"/>
      <c r="BZ3" s="1"/>
      <c r="CA3" s="1"/>
      <c r="CB3" s="1"/>
    </row>
    <row r="4" spans="1:80" ht="15.75" customHeight="1" x14ac:dyDescent="0.35">
      <c r="A4" s="19" t="s">
        <v>73</v>
      </c>
      <c r="B4" s="8" t="s">
        <v>25</v>
      </c>
      <c r="C4" s="8">
        <v>2066220</v>
      </c>
      <c r="D4" s="8" t="str">
        <f t="shared" ref="D4:D40" si="0">CONCATENATE(";u",C4,"@unimail.hud.ac.uk")</f>
        <v>;u2066220@unimail.hud.ac.uk</v>
      </c>
      <c r="E4" s="2" t="s">
        <v>68</v>
      </c>
      <c r="F4" s="2" t="s">
        <v>68</v>
      </c>
      <c r="G4" s="16" t="s">
        <v>68</v>
      </c>
      <c r="H4" s="16">
        <f t="shared" ref="H4:H16" si="1">SUM(COUNTIF(J4,"=Y"),COUNTIF(N4,"=Y"),COUNTIF(R4,"=Y"),COUNTIF(V4,"=Y"),COUNTIF(Z4:AA4,"=Y"))/6*100</f>
        <v>0</v>
      </c>
      <c r="I4" s="3">
        <f t="shared" ref="I4:I19" si="2">SUM(E4:H4)/4</f>
        <v>0</v>
      </c>
      <c r="J4" s="4" t="s">
        <v>26</v>
      </c>
      <c r="K4" s="4"/>
      <c r="L4" s="4"/>
      <c r="M4" s="4"/>
      <c r="N4" s="4" t="s">
        <v>26</v>
      </c>
      <c r="O4" s="4"/>
      <c r="P4" s="4"/>
      <c r="Q4" s="4"/>
      <c r="R4" s="4" t="s">
        <v>26</v>
      </c>
      <c r="S4" s="4"/>
      <c r="T4" s="4"/>
      <c r="U4" s="4"/>
      <c r="V4" s="4" t="s">
        <v>26</v>
      </c>
      <c r="W4" s="4"/>
      <c r="X4" s="4"/>
      <c r="Z4" s="4" t="s">
        <v>26</v>
      </c>
      <c r="AA4" s="4" t="s">
        <v>26</v>
      </c>
      <c r="AB4" s="4" t="s">
        <v>70</v>
      </c>
      <c r="AC4" s="1"/>
      <c r="AD4" s="1"/>
      <c r="AE4" s="1"/>
      <c r="AF4" s="1"/>
      <c r="AG4" s="1"/>
      <c r="AH4" s="1"/>
      <c r="AI4" s="1"/>
      <c r="AJ4" s="1"/>
      <c r="AK4" s="1"/>
      <c r="AL4" s="7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6"/>
      <c r="BW4" s="1"/>
      <c r="BX4" s="1"/>
      <c r="BY4" s="1"/>
      <c r="BZ4" s="1"/>
      <c r="CA4" s="1"/>
      <c r="CB4" s="1"/>
    </row>
    <row r="5" spans="1:80" ht="15.75" customHeight="1" x14ac:dyDescent="0.35">
      <c r="A5" s="19" t="s">
        <v>74</v>
      </c>
      <c r="B5" s="8" t="s">
        <v>27</v>
      </c>
      <c r="C5" s="8">
        <v>2061565</v>
      </c>
      <c r="D5" s="8" t="str">
        <f t="shared" si="0"/>
        <v>;u2061565@unimail.hud.ac.uk</v>
      </c>
      <c r="E5" s="2" t="s">
        <v>68</v>
      </c>
      <c r="F5" s="2" t="s">
        <v>68</v>
      </c>
      <c r="G5" s="16" t="s">
        <v>68</v>
      </c>
      <c r="H5" s="16">
        <f t="shared" si="1"/>
        <v>16.666666666666664</v>
      </c>
      <c r="I5" s="3">
        <f t="shared" si="2"/>
        <v>4.1666666666666661</v>
      </c>
      <c r="J5" s="4" t="s">
        <v>26</v>
      </c>
      <c r="K5" s="4"/>
      <c r="L5" s="4"/>
      <c r="M5" s="4"/>
      <c r="N5" s="4" t="s">
        <v>28</v>
      </c>
      <c r="O5" s="4"/>
      <c r="P5" s="4"/>
      <c r="Q5" s="4"/>
      <c r="R5" s="4" t="s">
        <v>26</v>
      </c>
      <c r="S5" s="4"/>
      <c r="T5" s="4"/>
      <c r="U5" s="4"/>
      <c r="V5" s="4" t="s">
        <v>26</v>
      </c>
      <c r="W5" s="4"/>
      <c r="X5" s="4"/>
      <c r="Z5" s="4" t="s">
        <v>26</v>
      </c>
      <c r="AA5" s="4" t="s">
        <v>26</v>
      </c>
      <c r="AB5" s="4" t="s">
        <v>70</v>
      </c>
      <c r="AC5" s="1"/>
      <c r="AD5" s="1"/>
      <c r="AE5" s="1"/>
      <c r="AF5" s="1"/>
      <c r="AG5" s="1"/>
      <c r="AH5" s="1"/>
      <c r="AI5" s="1"/>
      <c r="AJ5" s="1"/>
      <c r="AK5" s="1"/>
      <c r="AL5" s="7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6"/>
      <c r="BW5" s="1"/>
      <c r="BX5" s="1"/>
      <c r="BY5" s="1"/>
      <c r="BZ5" s="1"/>
      <c r="CA5" s="1"/>
      <c r="CB5" s="1"/>
    </row>
    <row r="6" spans="1:80" ht="15.75" customHeight="1" x14ac:dyDescent="0.35">
      <c r="A6" s="19" t="s">
        <v>75</v>
      </c>
      <c r="B6" s="8" t="s">
        <v>29</v>
      </c>
      <c r="C6" s="8">
        <v>1975366</v>
      </c>
      <c r="D6" s="8" t="str">
        <f t="shared" si="0"/>
        <v>;u1975366@unimail.hud.ac.uk</v>
      </c>
      <c r="E6" s="2">
        <v>95</v>
      </c>
      <c r="F6" s="2">
        <v>93</v>
      </c>
      <c r="G6" s="16">
        <f t="shared" ref="G6:G21" si="3">SUM(K6:M6,O6:Q6,S6:U6,W6:Y6)/12</f>
        <v>85</v>
      </c>
      <c r="H6" s="16">
        <f t="shared" si="1"/>
        <v>100</v>
      </c>
      <c r="I6" s="3">
        <f t="shared" si="2"/>
        <v>93.25</v>
      </c>
      <c r="J6" s="4" t="s">
        <v>28</v>
      </c>
      <c r="K6" s="4">
        <v>100</v>
      </c>
      <c r="L6" s="4">
        <v>100</v>
      </c>
      <c r="M6" s="4">
        <v>100</v>
      </c>
      <c r="N6" s="4" t="s">
        <v>28</v>
      </c>
      <c r="O6" s="4">
        <v>100</v>
      </c>
      <c r="P6" s="4">
        <v>90</v>
      </c>
      <c r="Q6" s="4">
        <v>100</v>
      </c>
      <c r="R6" s="4" t="s">
        <v>28</v>
      </c>
      <c r="S6" s="4">
        <v>100</v>
      </c>
      <c r="T6" s="4">
        <v>100</v>
      </c>
      <c r="U6" s="4">
        <v>80</v>
      </c>
      <c r="V6" s="4" t="s">
        <v>28</v>
      </c>
      <c r="W6" s="4">
        <v>90</v>
      </c>
      <c r="X6" s="4">
        <v>60</v>
      </c>
      <c r="Z6" s="4" t="s">
        <v>28</v>
      </c>
      <c r="AA6" s="4" t="s">
        <v>28</v>
      </c>
      <c r="AB6" s="4">
        <f t="shared" ref="AB6:AB40" si="4">AVERAGE(E6:F6)</f>
        <v>94</v>
      </c>
      <c r="AC6" s="1"/>
      <c r="AD6" s="1"/>
      <c r="AE6" s="1"/>
      <c r="AF6" s="1"/>
      <c r="AG6" s="1"/>
      <c r="AH6" s="1"/>
      <c r="AI6" s="1"/>
      <c r="AJ6" s="1"/>
      <c r="AK6" s="1"/>
      <c r="AL6" s="7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6"/>
      <c r="BW6" s="1"/>
      <c r="BX6" s="1"/>
      <c r="BY6" s="1"/>
      <c r="BZ6" s="1"/>
      <c r="CA6" s="1"/>
      <c r="CB6" s="1"/>
    </row>
    <row r="7" spans="1:80" ht="15.75" customHeight="1" x14ac:dyDescent="0.35">
      <c r="A7" s="19" t="s">
        <v>76</v>
      </c>
      <c r="B7" s="8" t="s">
        <v>30</v>
      </c>
      <c r="C7" s="8">
        <v>2063078</v>
      </c>
      <c r="D7" s="8" t="str">
        <f t="shared" si="0"/>
        <v>;u2063078@unimail.hud.ac.uk</v>
      </c>
      <c r="E7" s="2" t="s">
        <v>68</v>
      </c>
      <c r="F7" s="2" t="s">
        <v>68</v>
      </c>
      <c r="G7" s="16" t="s">
        <v>68</v>
      </c>
      <c r="H7" s="16">
        <f t="shared" si="1"/>
        <v>0</v>
      </c>
      <c r="I7" s="3">
        <f t="shared" si="2"/>
        <v>0</v>
      </c>
      <c r="J7" s="4" t="s">
        <v>26</v>
      </c>
      <c r="K7" s="4"/>
      <c r="L7" s="4"/>
      <c r="M7" s="4"/>
      <c r="N7" s="4" t="s">
        <v>26</v>
      </c>
      <c r="O7" s="4"/>
      <c r="P7" s="4"/>
      <c r="Q7" s="4"/>
      <c r="R7" s="4" t="s">
        <v>26</v>
      </c>
      <c r="S7" s="4"/>
      <c r="T7" s="4"/>
      <c r="U7" s="4"/>
      <c r="V7" s="4" t="s">
        <v>26</v>
      </c>
      <c r="W7" s="4"/>
      <c r="X7" s="4"/>
      <c r="Z7" s="4" t="s">
        <v>26</v>
      </c>
      <c r="AA7" s="4" t="s">
        <v>26</v>
      </c>
      <c r="AB7" s="4" t="s">
        <v>70</v>
      </c>
      <c r="AC7" s="1"/>
      <c r="AD7" s="1"/>
      <c r="AE7" s="1"/>
      <c r="AF7" s="1"/>
      <c r="AG7" s="1"/>
      <c r="AH7" s="1"/>
      <c r="AI7" s="1"/>
      <c r="AJ7" s="1"/>
      <c r="AK7" s="1"/>
      <c r="AL7" s="7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6"/>
      <c r="BW7" s="1"/>
      <c r="BX7" s="1"/>
      <c r="BY7" s="1"/>
      <c r="BZ7" s="1"/>
      <c r="CA7" s="1"/>
      <c r="CB7" s="1"/>
    </row>
    <row r="8" spans="1:80" ht="15.75" customHeight="1" x14ac:dyDescent="0.35">
      <c r="A8" s="19" t="s">
        <v>77</v>
      </c>
      <c r="B8" s="8" t="s">
        <v>31</v>
      </c>
      <c r="C8" s="8">
        <v>2061806</v>
      </c>
      <c r="D8" s="8" t="str">
        <f t="shared" si="0"/>
        <v>;u2061806@unimail.hud.ac.uk</v>
      </c>
      <c r="E8" s="2">
        <v>45</v>
      </c>
      <c r="F8" s="2" t="s">
        <v>68</v>
      </c>
      <c r="G8" s="16" t="s">
        <v>68</v>
      </c>
      <c r="H8" s="16">
        <f t="shared" si="1"/>
        <v>0</v>
      </c>
      <c r="I8" s="3">
        <f t="shared" si="2"/>
        <v>11.25</v>
      </c>
      <c r="J8" s="4" t="s">
        <v>26</v>
      </c>
      <c r="K8" s="4"/>
      <c r="L8" s="4"/>
      <c r="M8" s="4"/>
      <c r="N8" s="4" t="s">
        <v>26</v>
      </c>
      <c r="O8" s="4"/>
      <c r="P8" s="4"/>
      <c r="Q8" s="4"/>
      <c r="R8" s="4" t="s">
        <v>26</v>
      </c>
      <c r="S8" s="4"/>
      <c r="T8" s="4"/>
      <c r="U8" s="4"/>
      <c r="V8" s="4" t="s">
        <v>26</v>
      </c>
      <c r="W8" s="4"/>
      <c r="X8" s="4"/>
      <c r="Z8" s="4" t="s">
        <v>26</v>
      </c>
      <c r="AA8" s="4" t="s">
        <v>26</v>
      </c>
      <c r="AB8" s="4">
        <f t="shared" si="4"/>
        <v>45</v>
      </c>
      <c r="AC8" s="1"/>
      <c r="AD8" s="1"/>
      <c r="AE8" s="1"/>
      <c r="AF8" s="1"/>
      <c r="AG8" s="1"/>
      <c r="AH8" s="1"/>
      <c r="AI8" s="1"/>
      <c r="AJ8" s="1"/>
      <c r="AK8" s="1"/>
      <c r="AL8" s="7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6"/>
      <c r="BW8" s="1"/>
      <c r="BX8" s="1"/>
      <c r="BY8" s="1"/>
      <c r="BZ8" s="1"/>
      <c r="CA8" s="1"/>
      <c r="CB8" s="1"/>
    </row>
    <row r="9" spans="1:80" ht="15.75" customHeight="1" x14ac:dyDescent="0.35">
      <c r="A9" s="19" t="s">
        <v>78</v>
      </c>
      <c r="B9" s="8" t="s">
        <v>32</v>
      </c>
      <c r="C9" s="8">
        <v>2061804</v>
      </c>
      <c r="D9" s="8" t="str">
        <f t="shared" si="0"/>
        <v>;u2061804@unimail.hud.ac.uk</v>
      </c>
      <c r="E9" s="2">
        <v>20</v>
      </c>
      <c r="F9" s="2" t="s">
        <v>68</v>
      </c>
      <c r="G9" s="16" t="s">
        <v>68</v>
      </c>
      <c r="H9" s="16">
        <f t="shared" si="1"/>
        <v>33.333333333333329</v>
      </c>
      <c r="I9" s="3">
        <f t="shared" si="2"/>
        <v>13.333333333333332</v>
      </c>
      <c r="J9" s="4" t="s">
        <v>28</v>
      </c>
      <c r="K9" s="4"/>
      <c r="L9" s="4"/>
      <c r="M9" s="4"/>
      <c r="N9" s="4" t="s">
        <v>26</v>
      </c>
      <c r="O9" s="4"/>
      <c r="P9" s="4"/>
      <c r="Q9" s="4"/>
      <c r="R9" s="4" t="s">
        <v>26</v>
      </c>
      <c r="S9" s="4"/>
      <c r="T9" s="4"/>
      <c r="U9" s="4"/>
      <c r="V9" s="4" t="s">
        <v>28</v>
      </c>
      <c r="W9" s="4"/>
      <c r="X9" s="4"/>
      <c r="Z9" s="4" t="s">
        <v>26</v>
      </c>
      <c r="AA9" s="4" t="s">
        <v>26</v>
      </c>
      <c r="AB9" s="4">
        <f t="shared" si="4"/>
        <v>20</v>
      </c>
      <c r="AC9" s="1"/>
      <c r="AD9" s="1"/>
      <c r="AE9" s="1"/>
      <c r="AF9" s="1"/>
      <c r="AG9" s="1"/>
      <c r="AH9" s="1"/>
      <c r="AI9" s="1"/>
      <c r="AJ9" s="1"/>
      <c r="AK9" s="1"/>
      <c r="AL9" s="7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6"/>
      <c r="BW9" s="1"/>
      <c r="BX9" s="1"/>
      <c r="BY9" s="1"/>
      <c r="BZ9" s="1"/>
      <c r="CA9" s="1"/>
      <c r="CB9" s="1"/>
    </row>
    <row r="10" spans="1:80" ht="15.75" customHeight="1" x14ac:dyDescent="0.35">
      <c r="A10" s="19" t="s">
        <v>79</v>
      </c>
      <c r="B10" s="8" t="s">
        <v>33</v>
      </c>
      <c r="C10" s="8">
        <v>2062964</v>
      </c>
      <c r="D10" s="8" t="str">
        <f t="shared" si="0"/>
        <v>;u2062964@unimail.hud.ac.uk</v>
      </c>
      <c r="E10" s="2">
        <v>55</v>
      </c>
      <c r="F10" s="2">
        <v>74</v>
      </c>
      <c r="G10" s="16">
        <f t="shared" si="3"/>
        <v>33.333333333333336</v>
      </c>
      <c r="H10" s="16">
        <f t="shared" si="1"/>
        <v>66.666666666666657</v>
      </c>
      <c r="I10" s="3">
        <f t="shared" si="2"/>
        <v>57.25</v>
      </c>
      <c r="J10" s="4" t="s">
        <v>28</v>
      </c>
      <c r="K10" s="4">
        <v>100</v>
      </c>
      <c r="L10" s="4">
        <v>100</v>
      </c>
      <c r="M10" s="4">
        <v>100</v>
      </c>
      <c r="N10" s="4" t="s">
        <v>28</v>
      </c>
      <c r="O10" s="4"/>
      <c r="P10" s="4"/>
      <c r="Q10" s="4"/>
      <c r="R10" s="4" t="s">
        <v>28</v>
      </c>
      <c r="S10" s="4">
        <v>100</v>
      </c>
      <c r="T10" s="4"/>
      <c r="U10" s="4"/>
      <c r="V10" s="4" t="s">
        <v>28</v>
      </c>
      <c r="W10" s="4"/>
      <c r="X10" s="4"/>
      <c r="Y10" s="9"/>
      <c r="Z10" s="4" t="s">
        <v>26</v>
      </c>
      <c r="AA10" s="4" t="s">
        <v>26</v>
      </c>
      <c r="AB10" s="4">
        <f t="shared" si="4"/>
        <v>64.5</v>
      </c>
      <c r="AC10" s="1"/>
      <c r="AD10" s="1"/>
      <c r="AE10" s="1"/>
      <c r="AF10" s="1"/>
      <c r="AG10" s="1"/>
      <c r="AH10" s="1"/>
      <c r="AI10" s="1"/>
      <c r="AJ10" s="1"/>
      <c r="AK10" s="1"/>
      <c r="AL10" s="7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6"/>
      <c r="BW10" s="1"/>
      <c r="BX10" s="1"/>
      <c r="BY10" s="1"/>
      <c r="BZ10" s="1"/>
      <c r="CA10" s="1"/>
      <c r="CB10" s="1"/>
    </row>
    <row r="11" spans="1:80" ht="15.75" customHeight="1" x14ac:dyDescent="0.35">
      <c r="A11" s="19" t="s">
        <v>80</v>
      </c>
      <c r="B11" s="8" t="s">
        <v>34</v>
      </c>
      <c r="C11" s="8">
        <v>1977019</v>
      </c>
      <c r="D11" s="8" t="str">
        <f t="shared" si="0"/>
        <v>;u1977019@unimail.hud.ac.uk</v>
      </c>
      <c r="E11" s="2" t="s">
        <v>68</v>
      </c>
      <c r="F11" s="2" t="s">
        <v>68</v>
      </c>
      <c r="G11" s="16" t="s">
        <v>68</v>
      </c>
      <c r="H11" s="16">
        <f t="shared" si="1"/>
        <v>50</v>
      </c>
      <c r="I11" s="3">
        <f t="shared" si="2"/>
        <v>12.5</v>
      </c>
      <c r="J11" s="4" t="s">
        <v>28</v>
      </c>
      <c r="K11" s="4"/>
      <c r="L11" s="4"/>
      <c r="M11" s="4"/>
      <c r="N11" s="4" t="s">
        <v>28</v>
      </c>
      <c r="O11" s="4"/>
      <c r="P11" s="4"/>
      <c r="Q11" s="4"/>
      <c r="R11" s="4" t="s">
        <v>26</v>
      </c>
      <c r="S11" s="4"/>
      <c r="T11" s="4"/>
      <c r="U11" s="4"/>
      <c r="V11" s="4" t="s">
        <v>28</v>
      </c>
      <c r="W11" s="4"/>
      <c r="X11" s="4"/>
      <c r="Z11" s="4" t="s">
        <v>26</v>
      </c>
      <c r="AA11" s="4" t="s">
        <v>26</v>
      </c>
      <c r="AB11" s="4" t="s">
        <v>71</v>
      </c>
      <c r="AC11" s="1"/>
      <c r="AD11" s="1"/>
      <c r="AE11" s="1"/>
      <c r="AF11" s="1"/>
      <c r="AG11" s="1"/>
      <c r="AH11" s="1"/>
      <c r="AI11" s="1"/>
      <c r="AJ11" s="1"/>
      <c r="AK11" s="1"/>
      <c r="AL11" s="7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6"/>
      <c r="BW11" s="1"/>
      <c r="BX11" s="1"/>
      <c r="BY11" s="1"/>
      <c r="BZ11" s="1"/>
      <c r="CA11" s="1"/>
      <c r="CB11" s="1"/>
    </row>
    <row r="12" spans="1:80" ht="15.75" customHeight="1" x14ac:dyDescent="0.35">
      <c r="A12" s="19" t="s">
        <v>81</v>
      </c>
      <c r="B12" s="8" t="s">
        <v>35</v>
      </c>
      <c r="C12" s="8">
        <v>1976176</v>
      </c>
      <c r="D12" s="8" t="str">
        <f t="shared" si="0"/>
        <v>;u1976176@unimail.hud.ac.uk</v>
      </c>
      <c r="E12" s="2">
        <v>55</v>
      </c>
      <c r="F12" s="2">
        <v>85</v>
      </c>
      <c r="G12" s="16">
        <f t="shared" si="3"/>
        <v>67.5</v>
      </c>
      <c r="H12" s="16">
        <f t="shared" si="1"/>
        <v>100</v>
      </c>
      <c r="I12" s="3">
        <f t="shared" si="2"/>
        <v>76.875</v>
      </c>
      <c r="J12" s="4" t="s">
        <v>28</v>
      </c>
      <c r="K12" s="4">
        <v>100</v>
      </c>
      <c r="L12" s="4">
        <v>90</v>
      </c>
      <c r="M12" s="4"/>
      <c r="N12" s="4" t="s">
        <v>28</v>
      </c>
      <c r="O12" s="4">
        <v>100</v>
      </c>
      <c r="P12" s="4">
        <v>80</v>
      </c>
      <c r="Q12" s="4">
        <v>90</v>
      </c>
      <c r="R12" s="4" t="s">
        <v>28</v>
      </c>
      <c r="S12" s="4">
        <v>100</v>
      </c>
      <c r="T12" s="4">
        <v>100</v>
      </c>
      <c r="U12" s="4">
        <v>60</v>
      </c>
      <c r="V12" s="4" t="s">
        <v>28</v>
      </c>
      <c r="W12" s="4">
        <v>90</v>
      </c>
      <c r="X12" s="4"/>
      <c r="Z12" s="4" t="s">
        <v>28</v>
      </c>
      <c r="AA12" s="4" t="s">
        <v>28</v>
      </c>
      <c r="AB12" s="4">
        <f t="shared" si="4"/>
        <v>70</v>
      </c>
      <c r="AC12" s="1"/>
      <c r="AD12" s="1"/>
      <c r="AE12" s="1"/>
      <c r="AF12" s="1"/>
      <c r="AG12" s="1"/>
      <c r="AH12" s="1"/>
      <c r="AI12" s="1"/>
      <c r="AJ12" s="1"/>
      <c r="AK12" s="1"/>
      <c r="AL12" s="7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6"/>
      <c r="BW12" s="1"/>
      <c r="BX12" s="1"/>
      <c r="BY12" s="1"/>
      <c r="BZ12" s="1"/>
      <c r="CA12" s="1"/>
      <c r="CB12" s="1"/>
    </row>
    <row r="13" spans="1:80" ht="15.75" customHeight="1" x14ac:dyDescent="0.35">
      <c r="A13" s="19" t="s">
        <v>82</v>
      </c>
      <c r="B13" s="8" t="s">
        <v>36</v>
      </c>
      <c r="C13" s="8">
        <v>2067593</v>
      </c>
      <c r="D13" s="8" t="str">
        <f t="shared" si="0"/>
        <v>;u2067593@unimail.hud.ac.uk</v>
      </c>
      <c r="E13" s="2">
        <v>40</v>
      </c>
      <c r="F13" s="2" t="s">
        <v>68</v>
      </c>
      <c r="G13" s="16" t="s">
        <v>68</v>
      </c>
      <c r="H13" s="16">
        <f t="shared" si="1"/>
        <v>16.666666666666664</v>
      </c>
      <c r="I13" s="3">
        <f t="shared" si="2"/>
        <v>14.166666666666666</v>
      </c>
      <c r="J13" s="4" t="s">
        <v>26</v>
      </c>
      <c r="K13" s="4"/>
      <c r="L13" s="4"/>
      <c r="M13" s="4"/>
      <c r="N13" s="4" t="s">
        <v>28</v>
      </c>
      <c r="O13" s="4"/>
      <c r="P13" s="4"/>
      <c r="Q13" s="4"/>
      <c r="R13" s="4" t="s">
        <v>26</v>
      </c>
      <c r="S13" s="4"/>
      <c r="T13" s="4"/>
      <c r="U13" s="4"/>
      <c r="V13" s="4" t="s">
        <v>26</v>
      </c>
      <c r="W13" s="4"/>
      <c r="X13" s="4"/>
      <c r="Z13" s="4" t="s">
        <v>26</v>
      </c>
      <c r="AA13" s="4" t="s">
        <v>26</v>
      </c>
      <c r="AB13" s="4">
        <f t="shared" si="4"/>
        <v>40</v>
      </c>
      <c r="AC13" s="1"/>
      <c r="AD13" s="1"/>
      <c r="AE13" s="1"/>
      <c r="AF13" s="1"/>
      <c r="AG13" s="1"/>
      <c r="AH13" s="1"/>
      <c r="AI13" s="1"/>
      <c r="AJ13" s="1"/>
      <c r="AK13" s="1"/>
      <c r="AL13" s="7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6"/>
      <c r="BW13" s="1"/>
      <c r="BX13" s="1"/>
      <c r="BY13" s="1"/>
      <c r="BZ13" s="1"/>
      <c r="CA13" s="1"/>
      <c r="CB13" s="1"/>
    </row>
    <row r="14" spans="1:80" ht="15.75" customHeight="1" x14ac:dyDescent="0.35">
      <c r="A14" s="19" t="s">
        <v>83</v>
      </c>
      <c r="B14" s="8" t="s">
        <v>37</v>
      </c>
      <c r="C14" s="8">
        <v>2061460</v>
      </c>
      <c r="D14" s="8" t="str">
        <f t="shared" si="0"/>
        <v>;u2061460@unimail.hud.ac.uk</v>
      </c>
      <c r="E14" s="2" t="s">
        <v>68</v>
      </c>
      <c r="F14" s="2" t="s">
        <v>68</v>
      </c>
      <c r="G14" s="16">
        <f t="shared" si="3"/>
        <v>46.333333333333336</v>
      </c>
      <c r="H14" s="16">
        <f t="shared" si="1"/>
        <v>33.333333333333329</v>
      </c>
      <c r="I14" s="3">
        <f t="shared" si="2"/>
        <v>19.916666666666664</v>
      </c>
      <c r="J14" s="4" t="s">
        <v>28</v>
      </c>
      <c r="K14" s="4">
        <v>100</v>
      </c>
      <c r="L14" s="4">
        <v>90</v>
      </c>
      <c r="M14" s="4">
        <v>90</v>
      </c>
      <c r="N14" s="4" t="s">
        <v>26</v>
      </c>
      <c r="O14" s="4">
        <v>100</v>
      </c>
      <c r="P14" s="4">
        <v>80</v>
      </c>
      <c r="Q14" s="4">
        <v>96</v>
      </c>
      <c r="R14" s="4" t="s">
        <v>28</v>
      </c>
      <c r="S14" s="4"/>
      <c r="T14" s="4"/>
      <c r="U14" s="4"/>
      <c r="V14" s="4" t="s">
        <v>26</v>
      </c>
      <c r="W14" s="4"/>
      <c r="X14" s="4"/>
      <c r="Z14" s="4" t="s">
        <v>26</v>
      </c>
      <c r="AA14" s="4" t="s">
        <v>26</v>
      </c>
      <c r="AB14" s="4" t="s">
        <v>71</v>
      </c>
      <c r="AC14" s="1"/>
      <c r="AD14" s="1"/>
      <c r="AE14" s="1"/>
      <c r="AF14" s="1"/>
      <c r="AG14" s="1"/>
      <c r="AH14" s="1"/>
      <c r="AI14" s="1"/>
      <c r="AJ14" s="1"/>
      <c r="AK14" s="1"/>
      <c r="AL14" s="7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6"/>
      <c r="BW14" s="1"/>
      <c r="BX14" s="1"/>
      <c r="BY14" s="1"/>
      <c r="BZ14" s="1"/>
      <c r="CA14" s="1"/>
      <c r="CB14" s="1"/>
    </row>
    <row r="15" spans="1:80" ht="15.75" customHeight="1" x14ac:dyDescent="0.35">
      <c r="A15" s="19" t="s">
        <v>84</v>
      </c>
      <c r="B15" s="8" t="s">
        <v>38</v>
      </c>
      <c r="C15" s="8">
        <v>2057829</v>
      </c>
      <c r="D15" s="8" t="str">
        <f t="shared" si="0"/>
        <v>;u2057829@unimail.hud.ac.uk</v>
      </c>
      <c r="E15" s="2">
        <v>70</v>
      </c>
      <c r="F15" s="2">
        <v>93</v>
      </c>
      <c r="G15" s="16">
        <f t="shared" si="3"/>
        <v>63.333333333333336</v>
      </c>
      <c r="H15" s="16">
        <f t="shared" si="1"/>
        <v>66.666666666666657</v>
      </c>
      <c r="I15" s="3">
        <f t="shared" si="2"/>
        <v>73.25</v>
      </c>
      <c r="J15" s="4" t="s">
        <v>28</v>
      </c>
      <c r="K15" s="4">
        <v>100</v>
      </c>
      <c r="L15" s="4">
        <v>90</v>
      </c>
      <c r="M15" s="4">
        <v>100</v>
      </c>
      <c r="N15" s="4" t="s">
        <v>28</v>
      </c>
      <c r="O15" s="4">
        <v>100</v>
      </c>
      <c r="P15" s="4">
        <v>80</v>
      </c>
      <c r="Q15" s="4">
        <v>100</v>
      </c>
      <c r="R15" s="4" t="s">
        <v>28</v>
      </c>
      <c r="S15" s="4">
        <v>100</v>
      </c>
      <c r="T15" s="4">
        <v>90</v>
      </c>
      <c r="U15" s="4"/>
      <c r="V15" s="4" t="s">
        <v>28</v>
      </c>
      <c r="W15" s="4"/>
      <c r="X15" s="4"/>
      <c r="Z15" s="4" t="s">
        <v>26</v>
      </c>
      <c r="AA15" s="4" t="s">
        <v>26</v>
      </c>
      <c r="AB15" s="4">
        <f t="shared" si="4"/>
        <v>81.5</v>
      </c>
      <c r="AC15" s="1"/>
      <c r="AD15" s="1"/>
      <c r="AE15" s="1"/>
      <c r="AF15" s="1"/>
      <c r="AG15" s="1"/>
      <c r="AH15" s="1"/>
      <c r="AI15" s="1"/>
      <c r="AJ15" s="1"/>
      <c r="AK15" s="1"/>
      <c r="AL15" s="7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6"/>
      <c r="BW15" s="1"/>
      <c r="BX15" s="1"/>
      <c r="BY15" s="1"/>
      <c r="BZ15" s="1"/>
      <c r="CA15" s="1"/>
      <c r="CB15" s="1"/>
    </row>
    <row r="16" spans="1:80" ht="15.75" customHeight="1" x14ac:dyDescent="0.35">
      <c r="A16" s="19" t="s">
        <v>85</v>
      </c>
      <c r="B16" s="8" t="s">
        <v>39</v>
      </c>
      <c r="C16" s="8">
        <v>2061803</v>
      </c>
      <c r="D16" s="8" t="str">
        <f t="shared" si="0"/>
        <v>;u2061803@unimail.hud.ac.uk</v>
      </c>
      <c r="E16" s="2">
        <v>5</v>
      </c>
      <c r="F16" s="2" t="s">
        <v>68</v>
      </c>
      <c r="G16" s="16" t="s">
        <v>68</v>
      </c>
      <c r="H16" s="16">
        <f t="shared" si="1"/>
        <v>66.666666666666657</v>
      </c>
      <c r="I16" s="3">
        <f t="shared" si="2"/>
        <v>17.916666666666664</v>
      </c>
      <c r="J16" s="4" t="s">
        <v>26</v>
      </c>
      <c r="K16" s="4"/>
      <c r="L16" s="4"/>
      <c r="M16" s="4"/>
      <c r="N16" s="4" t="s">
        <v>26</v>
      </c>
      <c r="O16" s="4"/>
      <c r="P16" s="4"/>
      <c r="Q16" s="4"/>
      <c r="R16" s="4" t="s">
        <v>28</v>
      </c>
      <c r="S16" s="4"/>
      <c r="T16" s="4"/>
      <c r="U16" s="4"/>
      <c r="V16" s="4" t="s">
        <v>28</v>
      </c>
      <c r="W16" s="4"/>
      <c r="X16" s="4"/>
      <c r="Z16" s="4" t="s">
        <v>28</v>
      </c>
      <c r="AA16" s="4" t="s">
        <v>28</v>
      </c>
      <c r="AB16" s="4">
        <f t="shared" si="4"/>
        <v>5</v>
      </c>
      <c r="AC16" s="1"/>
      <c r="AD16" s="1"/>
      <c r="AE16" s="1"/>
      <c r="AF16" s="1"/>
      <c r="AG16" s="1"/>
      <c r="AH16" s="1"/>
      <c r="AI16" s="1"/>
      <c r="AJ16" s="1"/>
      <c r="AK16" s="1"/>
      <c r="AL16" s="7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6"/>
      <c r="BW16" s="1"/>
      <c r="BX16" s="1"/>
      <c r="BY16" s="1"/>
      <c r="BZ16" s="1"/>
      <c r="CA16" s="1"/>
      <c r="CB16" s="1"/>
    </row>
    <row r="17" spans="1:80" ht="15.75" customHeight="1" x14ac:dyDescent="0.35">
      <c r="A17" s="19" t="s">
        <v>86</v>
      </c>
      <c r="B17" s="8" t="s">
        <v>40</v>
      </c>
      <c r="C17" s="8">
        <v>2067858</v>
      </c>
      <c r="D17" s="8" t="str">
        <f t="shared" si="0"/>
        <v>;u2067858@unimail.hud.ac.uk</v>
      </c>
      <c r="E17" s="2" t="s">
        <v>68</v>
      </c>
      <c r="F17" s="2" t="s">
        <v>68</v>
      </c>
      <c r="G17" s="16" t="s">
        <v>68</v>
      </c>
      <c r="H17" s="16">
        <f>4/6*100</f>
        <v>66.666666666666657</v>
      </c>
      <c r="I17" s="3">
        <f t="shared" si="2"/>
        <v>16.666666666666664</v>
      </c>
      <c r="J17" s="4" t="s">
        <v>26</v>
      </c>
      <c r="K17" s="4"/>
      <c r="L17" s="4"/>
      <c r="M17" s="4"/>
      <c r="N17" s="4" t="s">
        <v>26</v>
      </c>
      <c r="O17" s="4"/>
      <c r="P17" s="4"/>
      <c r="Q17" s="4"/>
      <c r="R17" s="4" t="s">
        <v>26</v>
      </c>
      <c r="S17" s="4"/>
      <c r="T17" s="4"/>
      <c r="U17" s="4"/>
      <c r="V17" s="4" t="s">
        <v>28</v>
      </c>
      <c r="W17" s="4"/>
      <c r="X17" s="4"/>
      <c r="Y17" s="9"/>
      <c r="Z17" s="4" t="s">
        <v>26</v>
      </c>
      <c r="AA17" s="4" t="s">
        <v>26</v>
      </c>
      <c r="AB17" s="4" t="s">
        <v>71</v>
      </c>
      <c r="AC17" s="1"/>
      <c r="AD17" s="1"/>
      <c r="AE17" s="1"/>
      <c r="AF17" s="1"/>
      <c r="AG17" s="1"/>
      <c r="AH17" s="1"/>
      <c r="AI17" s="1"/>
      <c r="AJ17" s="1"/>
      <c r="AK17" s="1"/>
      <c r="AL17" s="7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6"/>
      <c r="BW17" s="1"/>
      <c r="BX17" s="1"/>
      <c r="BY17" s="1"/>
      <c r="BZ17" s="1"/>
      <c r="CA17" s="1"/>
      <c r="CB17" s="1"/>
    </row>
    <row r="18" spans="1:80" ht="15.75" customHeight="1" x14ac:dyDescent="0.35">
      <c r="A18" s="19" t="s">
        <v>87</v>
      </c>
      <c r="B18" s="8" t="s">
        <v>41</v>
      </c>
      <c r="C18" s="8">
        <v>2061823</v>
      </c>
      <c r="D18" s="8" t="str">
        <f t="shared" si="0"/>
        <v>;u2061823@unimail.hud.ac.uk</v>
      </c>
      <c r="E18" s="2">
        <v>45</v>
      </c>
      <c r="F18" s="2" t="s">
        <v>68</v>
      </c>
      <c r="G18" s="16" t="s">
        <v>68</v>
      </c>
      <c r="H18" s="16">
        <f t="shared" ref="H18:H21" si="5">SUM(COUNTIF(J18,"=Y"),COUNTIF(N18,"=Y"),COUNTIF(R18,"=Y"),COUNTIF(V18,"=Y"),COUNTIF(Z18:AA18,"=Y"))/6*100</f>
        <v>16.666666666666664</v>
      </c>
      <c r="I18" s="3">
        <f t="shared" si="2"/>
        <v>15.416666666666666</v>
      </c>
      <c r="J18" s="4" t="s">
        <v>26</v>
      </c>
      <c r="K18" s="4"/>
      <c r="L18" s="4"/>
      <c r="M18" s="4"/>
      <c r="N18" s="4" t="s">
        <v>28</v>
      </c>
      <c r="O18" s="4"/>
      <c r="P18" s="4"/>
      <c r="Q18" s="4"/>
      <c r="R18" s="4" t="s">
        <v>26</v>
      </c>
      <c r="S18" s="4"/>
      <c r="T18" s="4"/>
      <c r="U18" s="4"/>
      <c r="V18" s="4" t="s">
        <v>26</v>
      </c>
      <c r="W18" s="4"/>
      <c r="X18" s="4"/>
      <c r="Z18" s="4" t="s">
        <v>26</v>
      </c>
      <c r="AA18" s="4" t="s">
        <v>26</v>
      </c>
      <c r="AB18" s="4">
        <f t="shared" si="4"/>
        <v>45</v>
      </c>
      <c r="AC18" s="1"/>
      <c r="AD18" s="1"/>
      <c r="AE18" s="1"/>
      <c r="AF18" s="1"/>
      <c r="AG18" s="1"/>
      <c r="AH18" s="1"/>
      <c r="AI18" s="1"/>
      <c r="AJ18" s="1"/>
      <c r="AK18" s="1"/>
      <c r="AL18" s="7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6"/>
      <c r="BW18" s="1"/>
      <c r="BX18" s="1"/>
      <c r="BY18" s="1"/>
      <c r="BZ18" s="1"/>
      <c r="CA18" s="1"/>
      <c r="CB18" s="1"/>
    </row>
    <row r="19" spans="1:80" ht="15.75" customHeight="1" x14ac:dyDescent="0.35">
      <c r="A19" s="19" t="s">
        <v>88</v>
      </c>
      <c r="B19" s="8" t="s">
        <v>42</v>
      </c>
      <c r="C19" s="8">
        <v>1974558</v>
      </c>
      <c r="D19" s="8" t="str">
        <f t="shared" si="0"/>
        <v>;u1974558@unimail.hud.ac.uk</v>
      </c>
      <c r="E19" s="2" t="s">
        <v>68</v>
      </c>
      <c r="F19" s="2" t="s">
        <v>68</v>
      </c>
      <c r="G19" s="16" t="s">
        <v>68</v>
      </c>
      <c r="H19" s="16">
        <f t="shared" si="5"/>
        <v>0</v>
      </c>
      <c r="I19" s="3">
        <f t="shared" si="2"/>
        <v>0</v>
      </c>
      <c r="J19" s="4" t="s">
        <v>26</v>
      </c>
      <c r="K19" s="4"/>
      <c r="L19" s="4"/>
      <c r="M19" s="4"/>
      <c r="N19" s="4" t="s">
        <v>26</v>
      </c>
      <c r="O19" s="4"/>
      <c r="P19" s="4"/>
      <c r="Q19" s="4"/>
      <c r="R19" s="4" t="s">
        <v>26</v>
      </c>
      <c r="S19" s="4"/>
      <c r="T19" s="4"/>
      <c r="U19" s="4"/>
      <c r="V19" s="4" t="s">
        <v>26</v>
      </c>
      <c r="W19" s="4"/>
      <c r="X19" s="4"/>
      <c r="Z19" s="4" t="s">
        <v>26</v>
      </c>
      <c r="AA19" s="4" t="s">
        <v>26</v>
      </c>
      <c r="AB19" s="4" t="s">
        <v>70</v>
      </c>
      <c r="AC19" s="1"/>
      <c r="AD19" s="1"/>
      <c r="AE19" s="1"/>
      <c r="AF19" s="1"/>
      <c r="AG19" s="1"/>
      <c r="AH19" s="1"/>
      <c r="AI19" s="1"/>
      <c r="AJ19" s="1"/>
      <c r="AK19" s="1"/>
      <c r="AL19" s="7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6"/>
      <c r="BW19" s="1"/>
      <c r="BX19" s="1"/>
      <c r="BY19" s="1"/>
      <c r="BZ19" s="1"/>
      <c r="CA19" s="1"/>
      <c r="CB19" s="1"/>
    </row>
    <row r="20" spans="1:80" ht="15.75" customHeight="1" x14ac:dyDescent="0.35">
      <c r="A20" s="19" t="s">
        <v>89</v>
      </c>
      <c r="B20" s="8" t="s">
        <v>43</v>
      </c>
      <c r="C20" s="8">
        <v>2064641</v>
      </c>
      <c r="D20" s="8" t="str">
        <f t="shared" si="0"/>
        <v>;u2064641@unimail.hud.ac.uk</v>
      </c>
      <c r="E20" s="2">
        <v>35</v>
      </c>
      <c r="F20" s="2">
        <v>42</v>
      </c>
      <c r="G20" s="16" t="s">
        <v>68</v>
      </c>
      <c r="H20" s="16">
        <f t="shared" si="5"/>
        <v>16.666666666666664</v>
      </c>
      <c r="I20" s="3">
        <f t="shared" ref="I20:I21" si="6">AVERAGE(E20:H20)</f>
        <v>31.222222222222218</v>
      </c>
      <c r="J20" s="4" t="s">
        <v>28</v>
      </c>
      <c r="K20" s="4"/>
      <c r="L20" s="4"/>
      <c r="M20" s="4"/>
      <c r="N20" s="4" t="s">
        <v>26</v>
      </c>
      <c r="O20" s="4"/>
      <c r="P20" s="4"/>
      <c r="Q20" s="4"/>
      <c r="R20" s="4" t="s">
        <v>26</v>
      </c>
      <c r="S20" s="4"/>
      <c r="T20" s="4"/>
      <c r="U20" s="4"/>
      <c r="V20" s="4" t="s">
        <v>26</v>
      </c>
      <c r="W20" s="4"/>
      <c r="X20" s="4"/>
      <c r="Z20" s="4" t="s">
        <v>26</v>
      </c>
      <c r="AA20" s="4" t="s">
        <v>26</v>
      </c>
      <c r="AB20" s="4">
        <f t="shared" si="4"/>
        <v>38.5</v>
      </c>
      <c r="AC20" s="1"/>
      <c r="AD20" s="1"/>
      <c r="AE20" s="1"/>
      <c r="AF20" s="1"/>
      <c r="AG20" s="1"/>
      <c r="AH20" s="1"/>
      <c r="AI20" s="1"/>
      <c r="AJ20" s="1"/>
      <c r="AK20" s="1"/>
      <c r="AL20" s="7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6"/>
      <c r="BW20" s="1"/>
      <c r="BX20" s="1"/>
      <c r="BY20" s="1"/>
      <c r="BZ20" s="1"/>
      <c r="CA20" s="1"/>
      <c r="CB20" s="1"/>
    </row>
    <row r="21" spans="1:80" ht="15.75" customHeight="1" x14ac:dyDescent="0.35">
      <c r="A21" s="20" t="s">
        <v>90</v>
      </c>
      <c r="B21" s="8" t="s">
        <v>44</v>
      </c>
      <c r="C21" s="8">
        <v>1975631</v>
      </c>
      <c r="D21" s="8" t="str">
        <f t="shared" si="0"/>
        <v>;u1975631@unimail.hud.ac.uk</v>
      </c>
      <c r="E21" s="11">
        <v>65</v>
      </c>
      <c r="F21" s="11">
        <v>99</v>
      </c>
      <c r="G21" s="16">
        <f t="shared" si="3"/>
        <v>10</v>
      </c>
      <c r="H21" s="16">
        <f t="shared" si="5"/>
        <v>66.666666666666657</v>
      </c>
      <c r="I21" s="3">
        <f t="shared" si="6"/>
        <v>60.166666666666664</v>
      </c>
      <c r="J21" s="12" t="s">
        <v>28</v>
      </c>
      <c r="K21" s="12"/>
      <c r="L21" s="12"/>
      <c r="M21" s="12"/>
      <c r="N21" s="12" t="s">
        <v>28</v>
      </c>
      <c r="O21" s="12" t="s">
        <v>45</v>
      </c>
      <c r="P21" s="12"/>
      <c r="Q21" s="12"/>
      <c r="R21" s="12" t="s">
        <v>26</v>
      </c>
      <c r="S21" s="12"/>
      <c r="T21" s="12"/>
      <c r="U21" s="12">
        <v>60</v>
      </c>
      <c r="V21" s="12" t="s">
        <v>26</v>
      </c>
      <c r="W21" s="12"/>
      <c r="X21" s="12"/>
      <c r="Y21" s="10">
        <v>60</v>
      </c>
      <c r="Z21" s="12" t="s">
        <v>28</v>
      </c>
      <c r="AA21" s="12" t="s">
        <v>28</v>
      </c>
      <c r="AB21" s="18">
        <f t="shared" si="4"/>
        <v>82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3"/>
      <c r="BW21" s="10"/>
      <c r="BX21" s="10"/>
      <c r="BY21" s="10"/>
      <c r="BZ21" s="10"/>
      <c r="CA21" s="10"/>
      <c r="CB21" s="10"/>
    </row>
    <row r="22" spans="1:80" ht="15.75" customHeight="1" x14ac:dyDescent="0.35">
      <c r="A22" s="20" t="s">
        <v>91</v>
      </c>
      <c r="B22" s="8" t="s">
        <v>46</v>
      </c>
      <c r="C22" s="8">
        <v>1977094</v>
      </c>
      <c r="D22" s="8" t="str">
        <f t="shared" si="0"/>
        <v>;u1977094@unimail.hud.ac.uk</v>
      </c>
      <c r="E22" s="11">
        <v>35</v>
      </c>
      <c r="F22" s="11">
        <v>54</v>
      </c>
      <c r="G22" s="16" t="s">
        <v>47</v>
      </c>
      <c r="H22" s="17">
        <v>100</v>
      </c>
      <c r="I22" s="14">
        <f t="shared" ref="I22:I40" si="7">SUM(E22:H22)/3</f>
        <v>63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44.5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3"/>
      <c r="BW22" s="10"/>
      <c r="BX22" s="10"/>
      <c r="BY22" s="10"/>
      <c r="BZ22" s="10"/>
      <c r="CA22" s="10"/>
      <c r="CB22" s="10"/>
    </row>
    <row r="23" spans="1:80" ht="15.75" customHeight="1" x14ac:dyDescent="0.35">
      <c r="A23" s="20" t="s">
        <v>92</v>
      </c>
      <c r="B23" s="8" t="s">
        <v>48</v>
      </c>
      <c r="C23" s="8">
        <v>2061349</v>
      </c>
      <c r="D23" s="8" t="str">
        <f t="shared" si="0"/>
        <v>;u2061349@unimail.hud.ac.uk</v>
      </c>
      <c r="E23" s="11">
        <v>60</v>
      </c>
      <c r="F23" s="11" t="s">
        <v>68</v>
      </c>
      <c r="G23" s="16" t="s">
        <v>47</v>
      </c>
      <c r="H23" s="17">
        <v>0</v>
      </c>
      <c r="I23" s="14">
        <f t="shared" si="7"/>
        <v>20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si="4"/>
        <v>60</v>
      </c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3"/>
      <c r="BW23" s="10"/>
      <c r="BX23" s="10"/>
      <c r="BY23" s="10"/>
      <c r="BZ23" s="10"/>
      <c r="CA23" s="10"/>
      <c r="CB23" s="10"/>
    </row>
    <row r="24" spans="1:80" ht="15.75" customHeight="1" x14ac:dyDescent="0.35">
      <c r="A24" s="20" t="s">
        <v>93</v>
      </c>
      <c r="B24" s="8" t="s">
        <v>49</v>
      </c>
      <c r="C24" s="8">
        <v>1975687</v>
      </c>
      <c r="D24" s="8" t="str">
        <f t="shared" si="0"/>
        <v>;u1975687@unimail.hud.ac.uk</v>
      </c>
      <c r="E24" s="11">
        <v>50</v>
      </c>
      <c r="F24" s="11" t="s">
        <v>68</v>
      </c>
      <c r="G24" s="16" t="s">
        <v>47</v>
      </c>
      <c r="H24" s="17">
        <f>4/6*100</f>
        <v>66.666666666666657</v>
      </c>
      <c r="I24" s="14">
        <f t="shared" si="7"/>
        <v>38.888888888888886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4"/>
        <v>50</v>
      </c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3"/>
      <c r="BW24" s="10"/>
      <c r="BX24" s="10"/>
      <c r="BY24" s="10"/>
      <c r="BZ24" s="10"/>
      <c r="CA24" s="10"/>
      <c r="CB24" s="10"/>
    </row>
    <row r="25" spans="1:80" ht="15.75" customHeight="1" x14ac:dyDescent="0.35">
      <c r="A25" s="20" t="s">
        <v>94</v>
      </c>
      <c r="B25" s="8" t="s">
        <v>50</v>
      </c>
      <c r="C25" s="8">
        <v>2061122</v>
      </c>
      <c r="D25" s="8" t="str">
        <f t="shared" si="0"/>
        <v>;u2061122@unimail.hud.ac.uk</v>
      </c>
      <c r="E25" s="11" t="s">
        <v>68</v>
      </c>
      <c r="F25" s="11" t="s">
        <v>68</v>
      </c>
      <c r="G25" s="16" t="s">
        <v>47</v>
      </c>
      <c r="H25" s="17">
        <v>0</v>
      </c>
      <c r="I25" s="14">
        <f t="shared" si="7"/>
        <v>0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 t="s">
        <v>72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3"/>
      <c r="BW25" s="10"/>
      <c r="BX25" s="10"/>
      <c r="BY25" s="10"/>
      <c r="BZ25" s="10"/>
      <c r="CA25" s="10"/>
      <c r="CB25" s="10"/>
    </row>
    <row r="26" spans="1:80" ht="15.75" customHeight="1" x14ac:dyDescent="0.35">
      <c r="A26" s="20" t="s">
        <v>95</v>
      </c>
      <c r="B26" s="8" t="s">
        <v>51</v>
      </c>
      <c r="C26" s="8">
        <v>1975609</v>
      </c>
      <c r="D26" s="8" t="str">
        <f t="shared" si="0"/>
        <v>;u1975609@unimail.hud.ac.uk</v>
      </c>
      <c r="E26" s="11" t="s">
        <v>68</v>
      </c>
      <c r="F26" s="11" t="s">
        <v>68</v>
      </c>
      <c r="G26" s="16" t="s">
        <v>47</v>
      </c>
      <c r="H26" s="17">
        <f>4/6*100</f>
        <v>66.666666666666657</v>
      </c>
      <c r="I26" s="14">
        <f t="shared" si="7"/>
        <v>22.222222222222218</v>
      </c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 t="s">
        <v>71</v>
      </c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3"/>
      <c r="BW26" s="10"/>
      <c r="BX26" s="10"/>
      <c r="BY26" s="10"/>
      <c r="BZ26" s="10"/>
      <c r="CA26" s="10"/>
      <c r="CB26" s="10"/>
    </row>
    <row r="27" spans="1:80" ht="15.75" customHeight="1" x14ac:dyDescent="0.35">
      <c r="A27" s="20" t="s">
        <v>96</v>
      </c>
      <c r="B27" s="8" t="s">
        <v>52</v>
      </c>
      <c r="C27" s="8">
        <v>1975653</v>
      </c>
      <c r="D27" s="8" t="str">
        <f t="shared" si="0"/>
        <v>;u1975653@unimail.hud.ac.uk</v>
      </c>
      <c r="E27" s="11" t="s">
        <v>68</v>
      </c>
      <c r="F27" s="11" t="s">
        <v>68</v>
      </c>
      <c r="G27" s="16" t="s">
        <v>47</v>
      </c>
      <c r="H27" s="17">
        <v>0</v>
      </c>
      <c r="I27" s="14">
        <f t="shared" si="7"/>
        <v>0</v>
      </c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 t="s">
        <v>72</v>
      </c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3"/>
      <c r="BW27" s="10"/>
      <c r="BX27" s="10"/>
      <c r="BY27" s="10"/>
      <c r="BZ27" s="10"/>
      <c r="CA27" s="10"/>
      <c r="CB27" s="10"/>
    </row>
    <row r="28" spans="1:80" ht="15.75" customHeight="1" x14ac:dyDescent="0.35">
      <c r="A28" s="20" t="s">
        <v>97</v>
      </c>
      <c r="B28" s="8" t="s">
        <v>53</v>
      </c>
      <c r="C28" s="8">
        <v>2061999</v>
      </c>
      <c r="D28" s="8" t="str">
        <f t="shared" si="0"/>
        <v>;u2061999@unimail.hud.ac.uk</v>
      </c>
      <c r="E28" s="11" t="s">
        <v>68</v>
      </c>
      <c r="F28" s="11" t="s">
        <v>68</v>
      </c>
      <c r="G28" s="16" t="s">
        <v>47</v>
      </c>
      <c r="H28" s="17">
        <v>0</v>
      </c>
      <c r="I28" s="14">
        <f t="shared" si="7"/>
        <v>0</v>
      </c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 t="s">
        <v>72</v>
      </c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3"/>
      <c r="BW28" s="10"/>
      <c r="BX28" s="10"/>
      <c r="BY28" s="10"/>
      <c r="BZ28" s="10"/>
      <c r="CA28" s="10"/>
      <c r="CB28" s="10"/>
    </row>
    <row r="29" spans="1:80" ht="15.75" customHeight="1" x14ac:dyDescent="0.35">
      <c r="A29" s="20" t="s">
        <v>98</v>
      </c>
      <c r="B29" s="8" t="s">
        <v>54</v>
      </c>
      <c r="C29" s="8">
        <v>1975657</v>
      </c>
      <c r="D29" s="8" t="str">
        <f t="shared" si="0"/>
        <v>;u1975657@unimail.hud.ac.uk</v>
      </c>
      <c r="E29" s="11">
        <v>70</v>
      </c>
      <c r="F29" s="11">
        <v>87</v>
      </c>
      <c r="G29" s="16" t="s">
        <v>47</v>
      </c>
      <c r="H29" s="17">
        <v>100</v>
      </c>
      <c r="I29" s="14">
        <f t="shared" si="7"/>
        <v>85.666666666666671</v>
      </c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4"/>
        <v>78.5</v>
      </c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3"/>
      <c r="BW29" s="10"/>
      <c r="BX29" s="10"/>
      <c r="BY29" s="10"/>
      <c r="BZ29" s="10"/>
      <c r="CA29" s="10"/>
      <c r="CB29" s="10"/>
    </row>
    <row r="30" spans="1:80" ht="15.75" customHeight="1" x14ac:dyDescent="0.35">
      <c r="A30" s="20" t="s">
        <v>99</v>
      </c>
      <c r="B30" s="8" t="s">
        <v>55</v>
      </c>
      <c r="C30" s="8">
        <v>2060936</v>
      </c>
      <c r="D30" s="8" t="str">
        <f t="shared" si="0"/>
        <v>;u2060936@unimail.hud.ac.uk</v>
      </c>
      <c r="E30" s="11">
        <v>60</v>
      </c>
      <c r="F30" s="11">
        <v>93</v>
      </c>
      <c r="G30" s="16" t="s">
        <v>47</v>
      </c>
      <c r="H30" s="17">
        <v>100</v>
      </c>
      <c r="I30" s="14">
        <f t="shared" si="7"/>
        <v>84.333333333333329</v>
      </c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si="4"/>
        <v>76.5</v>
      </c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3"/>
      <c r="BW30" s="10"/>
      <c r="BX30" s="10"/>
      <c r="BY30" s="10"/>
      <c r="BZ30" s="10"/>
      <c r="CA30" s="10"/>
      <c r="CB30" s="10"/>
    </row>
    <row r="31" spans="1:80" ht="15.75" customHeight="1" x14ac:dyDescent="0.35">
      <c r="A31" s="20" t="s">
        <v>100</v>
      </c>
      <c r="B31" s="8" t="s">
        <v>56</v>
      </c>
      <c r="C31" s="8">
        <v>1975903</v>
      </c>
      <c r="D31" s="8" t="str">
        <f t="shared" si="0"/>
        <v>;u1975903@unimail.hud.ac.uk</v>
      </c>
      <c r="E31" s="11" t="s">
        <v>68</v>
      </c>
      <c r="F31" s="11" t="s">
        <v>68</v>
      </c>
      <c r="G31" s="16" t="s">
        <v>47</v>
      </c>
      <c r="H31" s="17">
        <v>0</v>
      </c>
      <c r="I31" s="14">
        <f t="shared" si="7"/>
        <v>0</v>
      </c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 t="s">
        <v>72</v>
      </c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3"/>
      <c r="BW31" s="10"/>
      <c r="BX31" s="10"/>
      <c r="BY31" s="10"/>
      <c r="BZ31" s="10"/>
      <c r="CA31" s="10"/>
      <c r="CB31" s="10"/>
    </row>
    <row r="32" spans="1:80" ht="18" x14ac:dyDescent="0.35">
      <c r="A32" s="20" t="s">
        <v>101</v>
      </c>
      <c r="B32" s="8" t="s">
        <v>57</v>
      </c>
      <c r="C32" s="8">
        <v>2063102</v>
      </c>
      <c r="D32" s="8" t="str">
        <f t="shared" si="0"/>
        <v>;u2063102@unimail.hud.ac.uk</v>
      </c>
      <c r="E32" s="11" t="s">
        <v>68</v>
      </c>
      <c r="F32" s="11" t="s">
        <v>68</v>
      </c>
      <c r="G32" s="16" t="s">
        <v>47</v>
      </c>
      <c r="H32" s="17">
        <v>0</v>
      </c>
      <c r="I32" s="14">
        <f t="shared" si="7"/>
        <v>0</v>
      </c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 t="s">
        <v>72</v>
      </c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3"/>
      <c r="BW32" s="10"/>
      <c r="BX32" s="10"/>
      <c r="BY32" s="10"/>
      <c r="BZ32" s="10"/>
      <c r="CA32" s="10"/>
      <c r="CB32" s="10"/>
    </row>
    <row r="33" spans="1:80" ht="18" x14ac:dyDescent="0.35">
      <c r="A33" s="20" t="s">
        <v>102</v>
      </c>
      <c r="B33" s="8" t="s">
        <v>58</v>
      </c>
      <c r="C33" s="8">
        <v>1975538</v>
      </c>
      <c r="D33" s="8" t="str">
        <f t="shared" si="0"/>
        <v>;u1975538@unimail.hud.ac.uk</v>
      </c>
      <c r="E33" s="11" t="s">
        <v>68</v>
      </c>
      <c r="F33" s="11" t="s">
        <v>68</v>
      </c>
      <c r="G33" s="16" t="s">
        <v>47</v>
      </c>
      <c r="H33" s="17">
        <f>2/6*100</f>
        <v>33.333333333333329</v>
      </c>
      <c r="I33" s="14">
        <f t="shared" si="7"/>
        <v>11.111111111111109</v>
      </c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 t="s">
        <v>71</v>
      </c>
      <c r="AC33" s="15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3"/>
      <c r="BW33" s="10"/>
      <c r="BX33" s="10"/>
      <c r="BY33" s="10"/>
      <c r="BZ33" s="10"/>
      <c r="CA33" s="10"/>
      <c r="CB33" s="10"/>
    </row>
    <row r="34" spans="1:80" ht="18" x14ac:dyDescent="0.35">
      <c r="A34" s="20" t="s">
        <v>103</v>
      </c>
      <c r="B34" s="8" t="s">
        <v>59</v>
      </c>
      <c r="C34" s="8">
        <v>1974606</v>
      </c>
      <c r="D34" s="8" t="str">
        <f t="shared" si="0"/>
        <v>;u1974606@unimail.hud.ac.uk</v>
      </c>
      <c r="E34" s="11" t="s">
        <v>68</v>
      </c>
      <c r="F34" s="11" t="s">
        <v>68</v>
      </c>
      <c r="G34" s="16" t="s">
        <v>47</v>
      </c>
      <c r="H34" s="17">
        <f>4/6*100</f>
        <v>66.666666666666657</v>
      </c>
      <c r="I34" s="14">
        <f t="shared" si="7"/>
        <v>22.222222222222218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 t="s">
        <v>71</v>
      </c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3"/>
      <c r="BW34" s="10"/>
      <c r="BX34" s="10"/>
      <c r="BY34" s="10"/>
      <c r="BZ34" s="10"/>
      <c r="CA34" s="10"/>
      <c r="CB34" s="10"/>
    </row>
    <row r="35" spans="1:80" ht="18" x14ac:dyDescent="0.35">
      <c r="A35" s="20" t="s">
        <v>104</v>
      </c>
      <c r="B35" s="8" t="s">
        <v>60</v>
      </c>
      <c r="C35" s="8">
        <v>1977101</v>
      </c>
      <c r="D35" s="8" t="str">
        <f t="shared" si="0"/>
        <v>;u1977101@unimail.hud.ac.uk</v>
      </c>
      <c r="E35" s="11">
        <v>55</v>
      </c>
      <c r="F35" s="11">
        <v>84</v>
      </c>
      <c r="G35" s="16" t="s">
        <v>47</v>
      </c>
      <c r="H35" s="17">
        <v>100</v>
      </c>
      <c r="I35" s="14">
        <f t="shared" si="7"/>
        <v>79.666666666666671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4"/>
        <v>69.5</v>
      </c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3"/>
      <c r="BW35" s="10"/>
      <c r="BX35" s="10"/>
      <c r="BY35" s="10"/>
      <c r="BZ35" s="10"/>
      <c r="CA35" s="10"/>
      <c r="CB35" s="10"/>
    </row>
    <row r="36" spans="1:80" ht="18" x14ac:dyDescent="0.35">
      <c r="A36" s="20" t="s">
        <v>105</v>
      </c>
      <c r="B36" s="8" t="s">
        <v>61</v>
      </c>
      <c r="C36" s="8">
        <v>2062960</v>
      </c>
      <c r="D36" s="8" t="str">
        <f t="shared" si="0"/>
        <v>;u2062960@unimail.hud.ac.uk</v>
      </c>
      <c r="E36" s="11">
        <v>20</v>
      </c>
      <c r="F36" s="11" t="s">
        <v>68</v>
      </c>
      <c r="G36" s="16" t="s">
        <v>47</v>
      </c>
      <c r="H36" s="17">
        <v>0</v>
      </c>
      <c r="I36" s="14">
        <f t="shared" si="7"/>
        <v>6.666666666666667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4"/>
        <v>20</v>
      </c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3"/>
      <c r="BW36" s="10"/>
      <c r="BX36" s="10"/>
      <c r="BY36" s="10"/>
      <c r="BZ36" s="10"/>
      <c r="CA36" s="10"/>
      <c r="CB36" s="10"/>
    </row>
    <row r="37" spans="1:80" ht="18" x14ac:dyDescent="0.35">
      <c r="A37" s="20" t="s">
        <v>106</v>
      </c>
      <c r="B37" s="8" t="s">
        <v>62</v>
      </c>
      <c r="C37" s="8">
        <v>1973602</v>
      </c>
      <c r="D37" s="8" t="str">
        <f t="shared" si="0"/>
        <v>;u1973602@unimail.hud.ac.uk</v>
      </c>
      <c r="E37" s="11" t="s">
        <v>68</v>
      </c>
      <c r="F37" s="11" t="s">
        <v>68</v>
      </c>
      <c r="G37" s="16" t="s">
        <v>47</v>
      </c>
      <c r="H37" s="17">
        <v>0</v>
      </c>
      <c r="I37" s="14">
        <f t="shared" si="7"/>
        <v>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8" t="s">
        <v>72</v>
      </c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3"/>
      <c r="BW37" s="10"/>
      <c r="BX37" s="10"/>
      <c r="BY37" s="10"/>
      <c r="BZ37" s="10"/>
      <c r="CA37" s="10"/>
      <c r="CB37" s="10"/>
    </row>
    <row r="38" spans="1:80" ht="18" x14ac:dyDescent="0.35">
      <c r="A38" s="20" t="s">
        <v>107</v>
      </c>
      <c r="B38" s="10" t="s">
        <v>63</v>
      </c>
      <c r="C38" s="10">
        <v>2076713</v>
      </c>
      <c r="D38" s="8" t="str">
        <f t="shared" si="0"/>
        <v>;u2076713@unimail.hud.ac.uk</v>
      </c>
      <c r="E38" s="11">
        <v>60</v>
      </c>
      <c r="F38" s="11" t="s">
        <v>68</v>
      </c>
      <c r="G38" s="16" t="s">
        <v>47</v>
      </c>
      <c r="H38" s="17">
        <v>100</v>
      </c>
      <c r="I38" s="14">
        <f t="shared" si="7"/>
        <v>53.333333333333336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8">
        <f t="shared" si="4"/>
        <v>60</v>
      </c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3"/>
      <c r="BW38" s="10"/>
      <c r="BX38" s="10"/>
      <c r="BY38" s="10"/>
      <c r="BZ38" s="10"/>
      <c r="CA38" s="10"/>
      <c r="CB38" s="10"/>
    </row>
    <row r="39" spans="1:80" ht="18" x14ac:dyDescent="0.35">
      <c r="A39" s="20" t="s">
        <v>108</v>
      </c>
      <c r="B39" s="10" t="s">
        <v>64</v>
      </c>
      <c r="C39" s="10">
        <v>1975972</v>
      </c>
      <c r="D39" s="8" t="str">
        <f t="shared" si="0"/>
        <v>;u1975972@unimail.hud.ac.uk</v>
      </c>
      <c r="E39" s="11">
        <v>65</v>
      </c>
      <c r="F39" s="11">
        <v>80</v>
      </c>
      <c r="G39" s="16" t="s">
        <v>47</v>
      </c>
      <c r="H39" s="17">
        <v>100</v>
      </c>
      <c r="I39" s="14">
        <f t="shared" si="7"/>
        <v>81.666666666666671</v>
      </c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8">
        <f t="shared" si="4"/>
        <v>72.5</v>
      </c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3"/>
      <c r="BW39" s="10"/>
      <c r="BX39" s="10"/>
      <c r="BY39" s="10"/>
      <c r="BZ39" s="10"/>
      <c r="CA39" s="10"/>
      <c r="CB39" s="10"/>
    </row>
    <row r="40" spans="1:80" ht="18" x14ac:dyDescent="0.35">
      <c r="A40" s="20" t="s">
        <v>109</v>
      </c>
      <c r="B40" s="10" t="s">
        <v>65</v>
      </c>
      <c r="C40" s="10">
        <v>1975966</v>
      </c>
      <c r="D40" s="8" t="str">
        <f t="shared" si="0"/>
        <v>;u1975966@unimail.hud.ac.uk</v>
      </c>
      <c r="E40" s="11">
        <v>75</v>
      </c>
      <c r="F40" s="11">
        <v>95</v>
      </c>
      <c r="G40" s="16" t="s">
        <v>47</v>
      </c>
      <c r="H40" s="17">
        <f>4/6*100</f>
        <v>66.666666666666657</v>
      </c>
      <c r="I40" s="14">
        <f t="shared" si="7"/>
        <v>78.888888888888886</v>
      </c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8">
        <f t="shared" si="4"/>
        <v>85</v>
      </c>
      <c r="AC40" s="15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3"/>
      <c r="BW40" s="10"/>
      <c r="BX40" s="10"/>
      <c r="BY40" s="10"/>
      <c r="BZ40" s="10"/>
      <c r="CA40" s="10"/>
      <c r="CB40" s="10"/>
    </row>
    <row r="41" spans="1:80" ht="18" x14ac:dyDescent="0.35">
      <c r="A41" s="10"/>
      <c r="B41" s="10"/>
      <c r="C41" s="10"/>
      <c r="D41" s="8"/>
      <c r="E41" s="11"/>
      <c r="F41" s="11"/>
      <c r="G41" s="17"/>
      <c r="H41" s="17"/>
      <c r="I41" s="14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3"/>
      <c r="BW41" s="10"/>
      <c r="BX41" s="10"/>
      <c r="BY41" s="10"/>
      <c r="BZ41" s="10"/>
      <c r="CA41" s="10"/>
      <c r="CB41" s="10"/>
    </row>
    <row r="42" spans="1:80" ht="17.399999999999999" x14ac:dyDescent="0.3">
      <c r="A42" s="10"/>
      <c r="B42" s="10" t="s">
        <v>110</v>
      </c>
      <c r="C42" s="10"/>
      <c r="D42" s="10"/>
      <c r="E42" s="11"/>
      <c r="F42" s="11"/>
      <c r="G42" s="17"/>
      <c r="H42" s="17"/>
      <c r="I42" s="14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3"/>
      <c r="BW42" s="10"/>
      <c r="BX42" s="10"/>
      <c r="BY42" s="10"/>
      <c r="BZ42" s="10"/>
      <c r="CA42" s="10"/>
      <c r="CB42" s="10"/>
    </row>
    <row r="43" spans="1:80" ht="17.399999999999999" x14ac:dyDescent="0.3">
      <c r="A43" s="10"/>
      <c r="B43" s="10" t="s">
        <v>111</v>
      </c>
      <c r="C43" s="10">
        <v>37</v>
      </c>
      <c r="D43" s="10"/>
      <c r="E43" s="11"/>
      <c r="F43" s="11"/>
      <c r="G43" s="17"/>
      <c r="H43" s="17"/>
      <c r="I43" s="14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3"/>
      <c r="BW43" s="10"/>
      <c r="BX43" s="10"/>
      <c r="BY43" s="10"/>
      <c r="BZ43" s="10"/>
      <c r="CA43" s="10"/>
      <c r="CB43" s="10"/>
    </row>
    <row r="44" spans="1:80" ht="17.399999999999999" x14ac:dyDescent="0.3">
      <c r="A44" s="10"/>
      <c r="B44" s="10" t="s">
        <v>113</v>
      </c>
      <c r="C44" s="10">
        <v>17</v>
      </c>
      <c r="D44" s="10"/>
      <c r="E44" s="21">
        <f>C44/$C$43</f>
        <v>0.45945945945945948</v>
      </c>
      <c r="F44" s="11"/>
      <c r="G44" s="17"/>
      <c r="H44" s="17"/>
      <c r="I44" s="1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3"/>
      <c r="BW44" s="10"/>
      <c r="BX44" s="10"/>
      <c r="BY44" s="10"/>
      <c r="BZ44" s="10"/>
      <c r="CA44" s="10"/>
      <c r="CB44" s="10"/>
    </row>
    <row r="45" spans="1:80" ht="17.399999999999999" x14ac:dyDescent="0.3">
      <c r="A45" s="10"/>
      <c r="B45" s="10" t="s">
        <v>112</v>
      </c>
      <c r="C45" s="10">
        <v>4</v>
      </c>
      <c r="D45" s="10"/>
      <c r="E45" s="21">
        <f t="shared" ref="E45:E49" si="8">C45/$C$43</f>
        <v>0.10810810810810811</v>
      </c>
      <c r="F45" s="11"/>
      <c r="G45" s="17"/>
      <c r="H45" s="17"/>
      <c r="I45" s="1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3"/>
      <c r="BW45" s="10"/>
      <c r="BX45" s="10"/>
      <c r="BY45" s="10"/>
      <c r="BZ45" s="10"/>
      <c r="CA45" s="10"/>
      <c r="CB45" s="10"/>
    </row>
    <row r="46" spans="1:80" ht="17.399999999999999" x14ac:dyDescent="0.3">
      <c r="A46" s="10"/>
      <c r="B46" s="10" t="s">
        <v>114</v>
      </c>
      <c r="C46" s="10">
        <v>6</v>
      </c>
      <c r="D46" s="10"/>
      <c r="E46" s="21">
        <f t="shared" si="8"/>
        <v>0.16216216216216217</v>
      </c>
      <c r="F46" s="11"/>
      <c r="G46" s="17"/>
      <c r="H46" s="17"/>
      <c r="I46" s="14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3"/>
      <c r="BW46" s="10"/>
      <c r="BX46" s="10"/>
      <c r="BY46" s="10"/>
      <c r="BZ46" s="10"/>
      <c r="CA46" s="10"/>
      <c r="CB46" s="10"/>
    </row>
    <row r="47" spans="1:80" ht="17.399999999999999" x14ac:dyDescent="0.3">
      <c r="A47" s="10"/>
      <c r="B47" s="10" t="s">
        <v>115</v>
      </c>
      <c r="C47" s="10">
        <v>10</v>
      </c>
      <c r="D47" s="10"/>
      <c r="E47" s="21">
        <f t="shared" si="8"/>
        <v>0.27027027027027029</v>
      </c>
      <c r="F47" s="11"/>
      <c r="G47" s="17"/>
      <c r="H47" s="17"/>
      <c r="I47" s="1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3"/>
      <c r="BW47" s="10"/>
      <c r="BX47" s="10"/>
      <c r="BY47" s="10"/>
      <c r="BZ47" s="10"/>
      <c r="CA47" s="10"/>
      <c r="CB47" s="10"/>
    </row>
    <row r="48" spans="1:80" ht="17.399999999999999" x14ac:dyDescent="0.3">
      <c r="A48" s="10"/>
      <c r="B48" s="10" t="s">
        <v>116</v>
      </c>
      <c r="C48" s="10">
        <v>18</v>
      </c>
      <c r="D48" s="10"/>
      <c r="E48" s="21">
        <f t="shared" si="8"/>
        <v>0.48648648648648651</v>
      </c>
      <c r="F48" s="11"/>
      <c r="G48" s="17"/>
      <c r="H48" s="17"/>
      <c r="I48" s="1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3"/>
      <c r="BW48" s="10"/>
      <c r="BX48" s="10"/>
      <c r="BY48" s="10"/>
      <c r="BZ48" s="10"/>
      <c r="CA48" s="10"/>
      <c r="CB48" s="10"/>
    </row>
    <row r="49" spans="1:80" ht="17.399999999999999" x14ac:dyDescent="0.3">
      <c r="A49" s="10"/>
      <c r="B49" s="10" t="s">
        <v>117</v>
      </c>
      <c r="C49" s="10">
        <v>19</v>
      </c>
      <c r="D49" s="10"/>
      <c r="E49" s="21">
        <f t="shared" si="8"/>
        <v>0.51351351351351349</v>
      </c>
      <c r="F49" s="11"/>
      <c r="G49" s="17"/>
      <c r="H49" s="17"/>
      <c r="I49" s="1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3"/>
      <c r="BW49" s="10"/>
      <c r="BX49" s="10"/>
      <c r="BY49" s="10"/>
      <c r="BZ49" s="10"/>
      <c r="CA49" s="10"/>
      <c r="CB49" s="10"/>
    </row>
    <row r="50" spans="1:80" ht="17.399999999999999" x14ac:dyDescent="0.3">
      <c r="A50" s="10"/>
      <c r="B50" s="10" t="s">
        <v>118</v>
      </c>
      <c r="C50" s="22">
        <f>17/27</f>
        <v>0.62962962962962965</v>
      </c>
      <c r="D50" s="10"/>
      <c r="E50" s="11"/>
      <c r="F50" s="11"/>
      <c r="G50" s="17"/>
      <c r="H50" s="17"/>
      <c r="I50" s="14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3"/>
      <c r="BW50" s="10"/>
      <c r="BX50" s="10"/>
      <c r="BY50" s="10"/>
      <c r="BZ50" s="10"/>
      <c r="CA50" s="10"/>
      <c r="CB50" s="10"/>
    </row>
    <row r="51" spans="1:80" ht="17.399999999999999" x14ac:dyDescent="0.3">
      <c r="A51" s="10"/>
      <c r="B51" s="10"/>
      <c r="C51" s="10"/>
      <c r="D51" s="10"/>
      <c r="E51" s="11"/>
      <c r="F51" s="11"/>
      <c r="G51" s="17"/>
      <c r="H51" s="17"/>
      <c r="I51" s="1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3"/>
      <c r="BW51" s="10"/>
      <c r="BX51" s="10"/>
      <c r="BY51" s="10"/>
      <c r="BZ51" s="10"/>
      <c r="CA51" s="10"/>
      <c r="CB51" s="10"/>
    </row>
    <row r="52" spans="1:80" ht="17.399999999999999" x14ac:dyDescent="0.3">
      <c r="A52" s="10"/>
      <c r="B52" s="10"/>
      <c r="C52" s="10"/>
      <c r="D52" s="10"/>
      <c r="E52" s="11"/>
      <c r="F52" s="11"/>
      <c r="G52" s="17"/>
      <c r="H52" s="17"/>
      <c r="I52" s="14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3"/>
      <c r="BW52" s="10"/>
      <c r="BX52" s="10"/>
      <c r="BY52" s="10"/>
      <c r="BZ52" s="10"/>
      <c r="CA52" s="10"/>
      <c r="CB52" s="10"/>
    </row>
    <row r="53" spans="1:80" ht="17.399999999999999" x14ac:dyDescent="0.3">
      <c r="A53" s="10"/>
      <c r="B53" s="10"/>
      <c r="C53" s="10"/>
      <c r="D53" s="10"/>
      <c r="E53" s="11"/>
      <c r="F53" s="11"/>
      <c r="G53" s="17"/>
      <c r="H53" s="17"/>
      <c r="I53" s="1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3"/>
      <c r="BW53" s="10"/>
      <c r="BX53" s="10"/>
      <c r="BY53" s="10"/>
      <c r="BZ53" s="10"/>
      <c r="CA53" s="10"/>
      <c r="CB53" s="10"/>
    </row>
    <row r="54" spans="1:80" ht="17.399999999999999" x14ac:dyDescent="0.3">
      <c r="A54" s="10"/>
      <c r="B54" s="10"/>
      <c r="C54" s="10"/>
      <c r="D54" s="10"/>
      <c r="E54" s="11"/>
      <c r="F54" s="11"/>
      <c r="G54" s="17"/>
      <c r="H54" s="17"/>
      <c r="I54" s="14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3"/>
      <c r="BW54" s="10"/>
      <c r="BX54" s="10"/>
      <c r="BY54" s="10"/>
      <c r="BZ54" s="10"/>
      <c r="CA54" s="10"/>
      <c r="CB54" s="10"/>
    </row>
    <row r="55" spans="1:80" ht="17.399999999999999" x14ac:dyDescent="0.3">
      <c r="A55" s="10"/>
      <c r="B55" s="10"/>
      <c r="C55" s="10"/>
      <c r="D55" s="10"/>
      <c r="E55" s="11"/>
      <c r="F55" s="11"/>
      <c r="G55" s="17"/>
      <c r="H55" s="17"/>
      <c r="I55" s="14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3"/>
      <c r="BW55" s="10"/>
      <c r="BX55" s="10"/>
      <c r="BY55" s="10"/>
      <c r="BZ55" s="10"/>
      <c r="CA55" s="10"/>
      <c r="CB55" s="10"/>
    </row>
    <row r="56" spans="1:80" ht="17.399999999999999" x14ac:dyDescent="0.3">
      <c r="A56" s="10"/>
      <c r="B56" s="10"/>
      <c r="C56" s="10"/>
      <c r="D56" s="10"/>
      <c r="E56" s="11"/>
      <c r="F56" s="11"/>
      <c r="G56" s="17"/>
      <c r="H56" s="17"/>
      <c r="I56" s="14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3"/>
      <c r="BW56" s="10"/>
      <c r="BX56" s="10"/>
      <c r="BY56" s="10"/>
      <c r="BZ56" s="10"/>
      <c r="CA56" s="10"/>
      <c r="CB56" s="10"/>
    </row>
    <row r="57" spans="1:80" ht="17.399999999999999" x14ac:dyDescent="0.3">
      <c r="A57" s="10"/>
      <c r="B57" s="10"/>
      <c r="C57" s="10"/>
      <c r="D57" s="10"/>
      <c r="E57" s="11"/>
      <c r="F57" s="11"/>
      <c r="G57" s="17"/>
      <c r="H57" s="17"/>
      <c r="I57" s="14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3"/>
      <c r="BW57" s="10"/>
      <c r="BX57" s="10"/>
      <c r="BY57" s="10"/>
      <c r="BZ57" s="10"/>
      <c r="CA57" s="10"/>
      <c r="CB57" s="10"/>
    </row>
    <row r="58" spans="1:80" ht="17.399999999999999" x14ac:dyDescent="0.3">
      <c r="A58" s="10"/>
      <c r="B58" s="10"/>
      <c r="C58" s="10"/>
      <c r="D58" s="10"/>
      <c r="E58" s="11"/>
      <c r="F58" s="11"/>
      <c r="G58" s="17"/>
      <c r="H58" s="17"/>
      <c r="I58" s="14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3"/>
      <c r="BW58" s="10"/>
      <c r="BX58" s="10"/>
      <c r="BY58" s="10"/>
      <c r="BZ58" s="10"/>
      <c r="CA58" s="10"/>
      <c r="CB58" s="10"/>
    </row>
    <row r="59" spans="1:80" ht="17.399999999999999" x14ac:dyDescent="0.3">
      <c r="A59" s="10"/>
      <c r="B59" s="10"/>
      <c r="C59" s="10"/>
      <c r="D59" s="10"/>
      <c r="E59" s="11"/>
      <c r="F59" s="11"/>
      <c r="G59" s="17"/>
      <c r="H59" s="17"/>
      <c r="I59" s="1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3"/>
      <c r="BW59" s="10"/>
      <c r="BX59" s="10"/>
      <c r="BY59" s="10"/>
      <c r="BZ59" s="10"/>
      <c r="CA59" s="10"/>
      <c r="CB59" s="10"/>
    </row>
    <row r="60" spans="1:80" ht="17.399999999999999" x14ac:dyDescent="0.3">
      <c r="A60" s="10"/>
      <c r="B60" s="10"/>
      <c r="C60" s="10"/>
      <c r="D60" s="10"/>
      <c r="E60" s="11"/>
      <c r="F60" s="11"/>
      <c r="G60" s="17"/>
      <c r="H60" s="17"/>
      <c r="I60" s="14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3"/>
      <c r="BW60" s="10"/>
      <c r="BX60" s="10"/>
      <c r="BY60" s="10"/>
      <c r="BZ60" s="10"/>
      <c r="CA60" s="10"/>
      <c r="CB60" s="10"/>
    </row>
    <row r="61" spans="1:80" ht="17.399999999999999" x14ac:dyDescent="0.3">
      <c r="A61" s="10"/>
      <c r="B61" s="10"/>
      <c r="C61" s="10"/>
      <c r="D61" s="10"/>
      <c r="E61" s="11"/>
      <c r="F61" s="11"/>
      <c r="G61" s="17"/>
      <c r="H61" s="17"/>
      <c r="I61" s="1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3"/>
      <c r="BW61" s="10"/>
      <c r="BX61" s="10"/>
      <c r="BY61" s="10"/>
      <c r="BZ61" s="10"/>
      <c r="CA61" s="10"/>
      <c r="CB61" s="10"/>
    </row>
    <row r="62" spans="1:80" ht="17.399999999999999" x14ac:dyDescent="0.3">
      <c r="A62" s="10"/>
      <c r="B62" s="10"/>
      <c r="C62" s="10"/>
      <c r="D62" s="10"/>
      <c r="E62" s="11"/>
      <c r="F62" s="11"/>
      <c r="G62" s="17"/>
      <c r="H62" s="17"/>
      <c r="I62" s="1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3"/>
      <c r="BW62" s="10"/>
      <c r="BX62" s="10"/>
      <c r="BY62" s="10"/>
      <c r="BZ62" s="10"/>
      <c r="CA62" s="10"/>
      <c r="CB62" s="10"/>
    </row>
    <row r="63" spans="1:80" ht="17.399999999999999" x14ac:dyDescent="0.3">
      <c r="A63" s="10"/>
      <c r="B63" s="10"/>
      <c r="C63" s="10"/>
      <c r="D63" s="10"/>
      <c r="E63" s="11"/>
      <c r="F63" s="11"/>
      <c r="G63" s="17"/>
      <c r="H63" s="17"/>
      <c r="I63" s="14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3"/>
      <c r="BW63" s="10"/>
      <c r="BX63" s="10"/>
      <c r="BY63" s="10"/>
      <c r="BZ63" s="10"/>
      <c r="CA63" s="10"/>
      <c r="CB63" s="10"/>
    </row>
    <row r="64" spans="1:80" ht="17.399999999999999" x14ac:dyDescent="0.3">
      <c r="A64" s="10"/>
      <c r="B64" s="10"/>
      <c r="C64" s="10"/>
      <c r="D64" s="10"/>
      <c r="E64" s="11"/>
      <c r="F64" s="11"/>
      <c r="G64" s="17"/>
      <c r="H64" s="17"/>
      <c r="I64" s="14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3"/>
      <c r="BW64" s="10"/>
      <c r="BX64" s="10"/>
      <c r="BY64" s="10"/>
      <c r="BZ64" s="10"/>
      <c r="CA64" s="10"/>
      <c r="CB64" s="10"/>
    </row>
    <row r="65" spans="1:80" ht="17.399999999999999" x14ac:dyDescent="0.3">
      <c r="A65" s="10"/>
      <c r="B65" s="10"/>
      <c r="C65" s="10"/>
      <c r="D65" s="10"/>
      <c r="E65" s="11"/>
      <c r="F65" s="11"/>
      <c r="G65" s="17"/>
      <c r="H65" s="17"/>
      <c r="I65" s="14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3"/>
      <c r="BW65" s="10"/>
      <c r="BX65" s="10"/>
      <c r="BY65" s="10"/>
      <c r="BZ65" s="10"/>
      <c r="CA65" s="10"/>
      <c r="CB65" s="10"/>
    </row>
    <row r="66" spans="1:80" ht="17.399999999999999" x14ac:dyDescent="0.3">
      <c r="A66" s="10"/>
      <c r="B66" s="10"/>
      <c r="C66" s="10"/>
      <c r="D66" s="10"/>
      <c r="E66" s="11"/>
      <c r="F66" s="11"/>
      <c r="G66" s="17"/>
      <c r="H66" s="17"/>
      <c r="I66" s="14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3"/>
      <c r="BW66" s="10"/>
      <c r="BX66" s="10"/>
      <c r="BY66" s="10"/>
      <c r="BZ66" s="10"/>
      <c r="CA66" s="10"/>
      <c r="CB66" s="10"/>
    </row>
    <row r="67" spans="1:80" ht="17.399999999999999" x14ac:dyDescent="0.3">
      <c r="A67" s="10"/>
      <c r="B67" s="10"/>
      <c r="C67" s="10"/>
      <c r="D67" s="10"/>
      <c r="E67" s="11"/>
      <c r="F67" s="11"/>
      <c r="G67" s="17"/>
      <c r="H67" s="17"/>
      <c r="I67" s="14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3"/>
      <c r="BW67" s="10"/>
      <c r="BX67" s="10"/>
      <c r="BY67" s="10"/>
      <c r="BZ67" s="10"/>
      <c r="CA67" s="10"/>
      <c r="CB67" s="10"/>
    </row>
    <row r="68" spans="1:80" ht="17.399999999999999" x14ac:dyDescent="0.3">
      <c r="A68" s="10"/>
      <c r="B68" s="10"/>
      <c r="C68" s="10"/>
      <c r="D68" s="10"/>
      <c r="E68" s="11"/>
      <c r="F68" s="11"/>
      <c r="G68" s="17"/>
      <c r="H68" s="17"/>
      <c r="I68" s="14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3"/>
      <c r="BW68" s="10"/>
      <c r="BX68" s="10"/>
      <c r="BY68" s="10"/>
      <c r="BZ68" s="10"/>
      <c r="CA68" s="10"/>
      <c r="CB68" s="10"/>
    </row>
    <row r="69" spans="1:80" ht="17.399999999999999" x14ac:dyDescent="0.3">
      <c r="A69" s="10"/>
      <c r="B69" s="10"/>
      <c r="C69" s="10"/>
      <c r="D69" s="10"/>
      <c r="E69" s="11"/>
      <c r="F69" s="11"/>
      <c r="G69" s="17"/>
      <c r="H69" s="17"/>
      <c r="I69" s="14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3"/>
      <c r="BW69" s="10"/>
      <c r="BX69" s="10"/>
      <c r="BY69" s="10"/>
      <c r="BZ69" s="10"/>
      <c r="CA69" s="10"/>
      <c r="CB69" s="10"/>
    </row>
    <row r="70" spans="1:80" ht="17.399999999999999" x14ac:dyDescent="0.3">
      <c r="A70" s="10"/>
      <c r="B70" s="10"/>
      <c r="C70" s="10"/>
      <c r="D70" s="10"/>
      <c r="E70" s="11"/>
      <c r="F70" s="11"/>
      <c r="G70" s="17"/>
      <c r="H70" s="17"/>
      <c r="I70" s="14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3"/>
      <c r="BW70" s="10"/>
      <c r="BX70" s="10"/>
      <c r="BY70" s="10"/>
      <c r="BZ70" s="10"/>
      <c r="CA70" s="10"/>
      <c r="CB70" s="10"/>
    </row>
    <row r="71" spans="1:80" ht="17.399999999999999" x14ac:dyDescent="0.3">
      <c r="A71" s="10"/>
      <c r="B71" s="10"/>
      <c r="C71" s="10"/>
      <c r="D71" s="10"/>
      <c r="E71" s="11"/>
      <c r="F71" s="11"/>
      <c r="G71" s="17"/>
      <c r="H71" s="17"/>
      <c r="I71" s="14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3"/>
      <c r="BW71" s="10"/>
      <c r="BX71" s="10"/>
      <c r="BY71" s="10"/>
      <c r="BZ71" s="10"/>
      <c r="CA71" s="10"/>
      <c r="CB71" s="10"/>
    </row>
    <row r="72" spans="1:80" ht="17.399999999999999" x14ac:dyDescent="0.3">
      <c r="A72" s="10"/>
      <c r="B72" s="10"/>
      <c r="C72" s="10"/>
      <c r="D72" s="10"/>
      <c r="E72" s="11"/>
      <c r="F72" s="11"/>
      <c r="G72" s="17"/>
      <c r="H72" s="17"/>
      <c r="I72" s="14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3"/>
      <c r="BW72" s="10"/>
      <c r="BX72" s="10"/>
      <c r="BY72" s="10"/>
      <c r="BZ72" s="10"/>
      <c r="CA72" s="10"/>
      <c r="CB72" s="10"/>
    </row>
    <row r="73" spans="1:80" ht="17.399999999999999" x14ac:dyDescent="0.3">
      <c r="A73" s="10"/>
      <c r="B73" s="10"/>
      <c r="C73" s="10"/>
      <c r="D73" s="10"/>
      <c r="E73" s="11"/>
      <c r="F73" s="11"/>
      <c r="G73" s="17"/>
      <c r="H73" s="17"/>
      <c r="I73" s="14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3"/>
      <c r="BW73" s="10"/>
      <c r="BX73" s="10"/>
      <c r="BY73" s="10"/>
      <c r="BZ73" s="10"/>
      <c r="CA73" s="10"/>
      <c r="CB73" s="10"/>
    </row>
    <row r="74" spans="1:80" ht="17.399999999999999" x14ac:dyDescent="0.3">
      <c r="A74" s="10"/>
      <c r="B74" s="10"/>
      <c r="C74" s="10"/>
      <c r="D74" s="10"/>
      <c r="E74" s="11"/>
      <c r="F74" s="11"/>
      <c r="G74" s="17"/>
      <c r="H74" s="17"/>
      <c r="I74" s="14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3"/>
      <c r="BW74" s="10"/>
      <c r="BX74" s="10"/>
      <c r="BY74" s="10"/>
      <c r="BZ74" s="10"/>
      <c r="CA74" s="10"/>
      <c r="CB74" s="10"/>
    </row>
    <row r="75" spans="1:80" ht="17.399999999999999" x14ac:dyDescent="0.3">
      <c r="A75" s="10"/>
      <c r="B75" s="10"/>
      <c r="C75" s="10"/>
      <c r="D75" s="10"/>
      <c r="E75" s="11"/>
      <c r="F75" s="11"/>
      <c r="G75" s="17"/>
      <c r="H75" s="17"/>
      <c r="I75" s="14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3"/>
      <c r="BW75" s="10"/>
      <c r="BX75" s="10"/>
      <c r="BY75" s="10"/>
      <c r="BZ75" s="10"/>
      <c r="CA75" s="10"/>
      <c r="CB75" s="10"/>
    </row>
    <row r="76" spans="1:80" ht="17.399999999999999" x14ac:dyDescent="0.3">
      <c r="A76" s="10"/>
      <c r="B76" s="10"/>
      <c r="C76" s="10"/>
      <c r="D76" s="10"/>
      <c r="E76" s="11"/>
      <c r="F76" s="11"/>
      <c r="G76" s="17"/>
      <c r="H76" s="17"/>
      <c r="I76" s="14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3"/>
      <c r="BW76" s="10"/>
      <c r="BX76" s="10"/>
      <c r="BY76" s="10"/>
      <c r="BZ76" s="10"/>
      <c r="CA76" s="10"/>
      <c r="CB76" s="10"/>
    </row>
    <row r="77" spans="1:80" ht="17.399999999999999" x14ac:dyDescent="0.3">
      <c r="A77" s="10"/>
      <c r="B77" s="10"/>
      <c r="C77" s="10"/>
      <c r="D77" s="10"/>
      <c r="E77" s="11"/>
      <c r="F77" s="11"/>
      <c r="G77" s="17"/>
      <c r="H77" s="17"/>
      <c r="I77" s="14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3"/>
      <c r="BW77" s="10"/>
      <c r="BX77" s="10"/>
      <c r="BY77" s="10"/>
      <c r="BZ77" s="10"/>
      <c r="CA77" s="10"/>
      <c r="CB77" s="10"/>
    </row>
    <row r="78" spans="1:80" ht="17.399999999999999" x14ac:dyDescent="0.3">
      <c r="A78" s="10"/>
      <c r="B78" s="10"/>
      <c r="C78" s="10"/>
      <c r="D78" s="10"/>
      <c r="E78" s="11"/>
      <c r="F78" s="11"/>
      <c r="G78" s="17"/>
      <c r="H78" s="17"/>
      <c r="I78" s="14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3"/>
      <c r="BW78" s="10"/>
      <c r="BX78" s="10"/>
      <c r="BY78" s="10"/>
      <c r="BZ78" s="10"/>
      <c r="CA78" s="10"/>
      <c r="CB78" s="10"/>
    </row>
    <row r="79" spans="1:80" ht="17.399999999999999" x14ac:dyDescent="0.3">
      <c r="A79" s="10"/>
      <c r="B79" s="10"/>
      <c r="C79" s="10"/>
      <c r="D79" s="10"/>
      <c r="E79" s="11"/>
      <c r="F79" s="11"/>
      <c r="G79" s="17"/>
      <c r="H79" s="17"/>
      <c r="I79" s="14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3"/>
      <c r="BW79" s="10"/>
      <c r="BX79" s="10"/>
      <c r="BY79" s="10"/>
      <c r="BZ79" s="10"/>
      <c r="CA79" s="10"/>
      <c r="CB79" s="10"/>
    </row>
    <row r="80" spans="1:80" ht="17.399999999999999" x14ac:dyDescent="0.3">
      <c r="A80" s="10"/>
      <c r="B80" s="10"/>
      <c r="C80" s="10"/>
      <c r="D80" s="10"/>
      <c r="E80" s="11"/>
      <c r="F80" s="11"/>
      <c r="G80" s="17"/>
      <c r="H80" s="17"/>
      <c r="I80" s="14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3"/>
      <c r="BW80" s="10"/>
      <c r="BX80" s="10"/>
      <c r="BY80" s="10"/>
      <c r="BZ80" s="10"/>
      <c r="CA80" s="10"/>
      <c r="CB80" s="10"/>
    </row>
    <row r="81" spans="1:80" ht="17.399999999999999" x14ac:dyDescent="0.3">
      <c r="A81" s="10"/>
      <c r="B81" s="10"/>
      <c r="C81" s="10"/>
      <c r="D81" s="10"/>
      <c r="E81" s="11"/>
      <c r="F81" s="11"/>
      <c r="G81" s="17"/>
      <c r="H81" s="17"/>
      <c r="I81" s="14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3"/>
      <c r="BW81" s="10"/>
      <c r="BX81" s="10"/>
      <c r="BY81" s="10"/>
      <c r="BZ81" s="10"/>
      <c r="CA81" s="10"/>
      <c r="CB81" s="10"/>
    </row>
    <row r="82" spans="1:80" ht="17.399999999999999" x14ac:dyDescent="0.3">
      <c r="A82" s="10"/>
      <c r="B82" s="10"/>
      <c r="C82" s="10"/>
      <c r="D82" s="10"/>
      <c r="E82" s="11"/>
      <c r="F82" s="11"/>
      <c r="G82" s="17"/>
      <c r="H82" s="17"/>
      <c r="I82" s="14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3"/>
      <c r="BW82" s="10"/>
      <c r="BX82" s="10"/>
      <c r="BY82" s="10"/>
      <c r="BZ82" s="10"/>
      <c r="CA82" s="10"/>
      <c r="CB82" s="10"/>
    </row>
    <row r="83" spans="1:80" ht="17.399999999999999" x14ac:dyDescent="0.3">
      <c r="A83" s="10"/>
      <c r="B83" s="10"/>
      <c r="C83" s="10"/>
      <c r="D83" s="10"/>
      <c r="E83" s="11"/>
      <c r="F83" s="11"/>
      <c r="G83" s="17"/>
      <c r="H83" s="17"/>
      <c r="I83" s="14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3"/>
      <c r="BW83" s="10"/>
      <c r="BX83" s="10"/>
      <c r="BY83" s="10"/>
      <c r="BZ83" s="10"/>
      <c r="CA83" s="10"/>
      <c r="CB83" s="10"/>
    </row>
    <row r="84" spans="1:80" ht="17.399999999999999" x14ac:dyDescent="0.3">
      <c r="A84" s="10"/>
      <c r="B84" s="10"/>
      <c r="C84" s="10"/>
      <c r="D84" s="10"/>
      <c r="E84" s="11"/>
      <c r="F84" s="11"/>
      <c r="G84" s="17"/>
      <c r="H84" s="17"/>
      <c r="I84" s="14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3"/>
      <c r="BW84" s="10"/>
      <c r="BX84" s="10"/>
      <c r="BY84" s="10"/>
      <c r="BZ84" s="10"/>
      <c r="CA84" s="10"/>
      <c r="CB84" s="10"/>
    </row>
    <row r="85" spans="1:80" ht="17.399999999999999" x14ac:dyDescent="0.3">
      <c r="A85" s="10"/>
      <c r="B85" s="10"/>
      <c r="C85" s="10"/>
      <c r="D85" s="10"/>
      <c r="E85" s="11"/>
      <c r="F85" s="11"/>
      <c r="G85" s="17"/>
      <c r="H85" s="17"/>
      <c r="I85" s="14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3"/>
      <c r="BW85" s="10"/>
      <c r="BX85" s="10"/>
      <c r="BY85" s="10"/>
      <c r="BZ85" s="10"/>
      <c r="CA85" s="10"/>
      <c r="CB85" s="10"/>
    </row>
    <row r="86" spans="1:80" ht="17.399999999999999" x14ac:dyDescent="0.3">
      <c r="A86" s="10"/>
      <c r="B86" s="10"/>
      <c r="C86" s="10"/>
      <c r="D86" s="10"/>
      <c r="E86" s="11"/>
      <c r="F86" s="11"/>
      <c r="G86" s="17"/>
      <c r="H86" s="17"/>
      <c r="I86" s="14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3"/>
      <c r="BW86" s="10"/>
      <c r="BX86" s="10"/>
      <c r="BY86" s="10"/>
      <c r="BZ86" s="10"/>
      <c r="CA86" s="10"/>
      <c r="CB86" s="10"/>
    </row>
    <row r="87" spans="1:80" ht="17.399999999999999" x14ac:dyDescent="0.3">
      <c r="A87" s="10"/>
      <c r="B87" s="10"/>
      <c r="C87" s="10"/>
      <c r="D87" s="10"/>
      <c r="E87" s="11"/>
      <c r="F87" s="11"/>
      <c r="G87" s="17"/>
      <c r="H87" s="17"/>
      <c r="I87" s="14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3"/>
      <c r="BW87" s="10"/>
      <c r="BX87" s="10"/>
      <c r="BY87" s="10"/>
      <c r="BZ87" s="10"/>
      <c r="CA87" s="10"/>
      <c r="CB87" s="10"/>
    </row>
    <row r="88" spans="1:80" ht="17.399999999999999" x14ac:dyDescent="0.3">
      <c r="A88" s="10"/>
      <c r="B88" s="10"/>
      <c r="C88" s="10"/>
      <c r="D88" s="10"/>
      <c r="E88" s="11"/>
      <c r="F88" s="11"/>
      <c r="G88" s="17"/>
      <c r="H88" s="17"/>
      <c r="I88" s="14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3"/>
      <c r="BW88" s="10"/>
      <c r="BX88" s="10"/>
      <c r="BY88" s="10"/>
      <c r="BZ88" s="10"/>
      <c r="CA88" s="10"/>
      <c r="CB88" s="10"/>
    </row>
    <row r="89" spans="1:80" ht="17.399999999999999" x14ac:dyDescent="0.3">
      <c r="A89" s="10"/>
      <c r="B89" s="10"/>
      <c r="C89" s="10"/>
      <c r="D89" s="10"/>
      <c r="E89" s="11"/>
      <c r="F89" s="11"/>
      <c r="G89" s="17"/>
      <c r="H89" s="17"/>
      <c r="I89" s="14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3"/>
      <c r="BW89" s="10"/>
      <c r="BX89" s="10"/>
      <c r="BY89" s="10"/>
      <c r="BZ89" s="10"/>
      <c r="CA89" s="10"/>
      <c r="CB89" s="10"/>
    </row>
    <row r="90" spans="1:80" ht="17.399999999999999" x14ac:dyDescent="0.3">
      <c r="A90" s="10"/>
      <c r="B90" s="10"/>
      <c r="C90" s="10"/>
      <c r="D90" s="10"/>
      <c r="E90" s="11"/>
      <c r="F90" s="11"/>
      <c r="G90" s="17"/>
      <c r="H90" s="17"/>
      <c r="I90" s="14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3"/>
      <c r="BW90" s="10"/>
      <c r="BX90" s="10"/>
      <c r="BY90" s="10"/>
      <c r="BZ90" s="10"/>
      <c r="CA90" s="10"/>
      <c r="CB90" s="10"/>
    </row>
    <row r="91" spans="1:80" ht="17.399999999999999" x14ac:dyDescent="0.3">
      <c r="A91" s="10"/>
      <c r="B91" s="10"/>
      <c r="C91" s="10"/>
      <c r="D91" s="10"/>
      <c r="E91" s="11"/>
      <c r="F91" s="11"/>
      <c r="G91" s="17"/>
      <c r="H91" s="17"/>
      <c r="I91" s="14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3"/>
      <c r="BW91" s="10"/>
      <c r="BX91" s="10"/>
      <c r="BY91" s="10"/>
      <c r="BZ91" s="10"/>
      <c r="CA91" s="10"/>
      <c r="CB91" s="10"/>
    </row>
    <row r="92" spans="1:80" ht="17.399999999999999" x14ac:dyDescent="0.3">
      <c r="A92" s="10"/>
      <c r="B92" s="10"/>
      <c r="C92" s="10"/>
      <c r="D92" s="10"/>
      <c r="E92" s="11"/>
      <c r="F92" s="11"/>
      <c r="G92" s="17"/>
      <c r="H92" s="17"/>
      <c r="I92" s="14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3"/>
      <c r="BW92" s="10"/>
      <c r="BX92" s="10"/>
      <c r="BY92" s="10"/>
      <c r="BZ92" s="10"/>
      <c r="CA92" s="10"/>
      <c r="CB92" s="10"/>
    </row>
    <row r="93" spans="1:80" ht="17.399999999999999" x14ac:dyDescent="0.3">
      <c r="A93" s="10"/>
      <c r="B93" s="10"/>
      <c r="C93" s="10"/>
      <c r="D93" s="10"/>
      <c r="E93" s="11"/>
      <c r="F93" s="11"/>
      <c r="G93" s="17"/>
      <c r="H93" s="17"/>
      <c r="I93" s="14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3"/>
      <c r="BW93" s="10"/>
      <c r="BX93" s="10"/>
      <c r="BY93" s="10"/>
      <c r="BZ93" s="10"/>
      <c r="CA93" s="10"/>
      <c r="CB93" s="10"/>
    </row>
    <row r="94" spans="1:80" ht="17.399999999999999" x14ac:dyDescent="0.3">
      <c r="A94" s="10"/>
      <c r="B94" s="10"/>
      <c r="C94" s="10"/>
      <c r="D94" s="10"/>
      <c r="E94" s="11"/>
      <c r="F94" s="11"/>
      <c r="G94" s="17"/>
      <c r="H94" s="17"/>
      <c r="I94" s="14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3"/>
      <c r="BW94" s="10"/>
      <c r="BX94" s="10"/>
      <c r="BY94" s="10"/>
      <c r="BZ94" s="10"/>
      <c r="CA94" s="10"/>
      <c r="CB94" s="10"/>
    </row>
    <row r="95" spans="1:80" ht="17.399999999999999" x14ac:dyDescent="0.3">
      <c r="A95" s="10"/>
      <c r="B95" s="10"/>
      <c r="C95" s="10"/>
      <c r="D95" s="10"/>
      <c r="E95" s="11"/>
      <c r="F95" s="11"/>
      <c r="G95" s="17"/>
      <c r="H95" s="17"/>
      <c r="I95" s="14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3"/>
      <c r="BW95" s="10"/>
      <c r="BX95" s="10"/>
      <c r="BY95" s="10"/>
      <c r="BZ95" s="10"/>
      <c r="CA95" s="10"/>
      <c r="CB95" s="10"/>
    </row>
    <row r="96" spans="1:80" ht="17.399999999999999" x14ac:dyDescent="0.3">
      <c r="A96" s="10"/>
      <c r="B96" s="10"/>
      <c r="C96" s="10"/>
      <c r="D96" s="10"/>
      <c r="E96" s="11"/>
      <c r="F96" s="11"/>
      <c r="G96" s="17"/>
      <c r="H96" s="17"/>
      <c r="I96" s="14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3"/>
      <c r="BW96" s="10"/>
      <c r="BX96" s="10"/>
      <c r="BY96" s="10"/>
      <c r="BZ96" s="10"/>
      <c r="CA96" s="10"/>
      <c r="CB96" s="10"/>
    </row>
    <row r="97" spans="1:80" ht="17.399999999999999" x14ac:dyDescent="0.3">
      <c r="A97" s="10"/>
      <c r="B97" s="10"/>
      <c r="C97" s="10"/>
      <c r="D97" s="10"/>
      <c r="E97" s="11"/>
      <c r="F97" s="11"/>
      <c r="G97" s="17"/>
      <c r="H97" s="17"/>
      <c r="I97" s="14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3"/>
      <c r="BW97" s="10"/>
      <c r="BX97" s="10"/>
      <c r="BY97" s="10"/>
      <c r="BZ97" s="10"/>
      <c r="CA97" s="10"/>
      <c r="CB97" s="10"/>
    </row>
    <row r="98" spans="1:80" ht="17.399999999999999" x14ac:dyDescent="0.3">
      <c r="A98" s="10"/>
      <c r="B98" s="10"/>
      <c r="C98" s="10"/>
      <c r="D98" s="10"/>
      <c r="E98" s="11"/>
      <c r="F98" s="11"/>
      <c r="G98" s="17"/>
      <c r="H98" s="17"/>
      <c r="I98" s="14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3"/>
      <c r="BW98" s="10"/>
      <c r="BX98" s="10"/>
      <c r="BY98" s="10"/>
      <c r="BZ98" s="10"/>
      <c r="CA98" s="10"/>
      <c r="CB98" s="10"/>
    </row>
    <row r="99" spans="1:80" ht="17.399999999999999" x14ac:dyDescent="0.3">
      <c r="A99" s="10"/>
      <c r="B99" s="10"/>
      <c r="C99" s="10"/>
      <c r="D99" s="10"/>
      <c r="E99" s="11"/>
      <c r="F99" s="11"/>
      <c r="G99" s="17"/>
      <c r="H99" s="17"/>
      <c r="I99" s="14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3"/>
      <c r="BW99" s="10"/>
      <c r="BX99" s="10"/>
      <c r="BY99" s="10"/>
      <c r="BZ99" s="10"/>
      <c r="CA99" s="10"/>
      <c r="CB99" s="10"/>
    </row>
    <row r="100" spans="1:80" ht="17.399999999999999" x14ac:dyDescent="0.3">
      <c r="A100" s="10"/>
      <c r="B100" s="10"/>
      <c r="C100" s="10"/>
      <c r="D100" s="10"/>
      <c r="E100" s="11"/>
      <c r="F100" s="11"/>
      <c r="G100" s="17"/>
      <c r="H100" s="17"/>
      <c r="I100" s="14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3"/>
      <c r="BW100" s="10"/>
      <c r="BX100" s="10"/>
      <c r="BY100" s="10"/>
      <c r="BZ100" s="10"/>
      <c r="CA100" s="10"/>
      <c r="CB100" s="10"/>
    </row>
    <row r="101" spans="1:80" ht="17.399999999999999" x14ac:dyDescent="0.3">
      <c r="A101" s="10"/>
      <c r="B101" s="10"/>
      <c r="C101" s="10"/>
      <c r="D101" s="10"/>
      <c r="E101" s="11"/>
      <c r="F101" s="11"/>
      <c r="G101" s="17"/>
      <c r="H101" s="17"/>
      <c r="I101" s="14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3"/>
      <c r="BW101" s="10"/>
      <c r="BX101" s="10"/>
      <c r="BY101" s="10"/>
      <c r="BZ101" s="10"/>
      <c r="CA101" s="10"/>
      <c r="CB101" s="10"/>
    </row>
    <row r="102" spans="1:80" ht="17.399999999999999" x14ac:dyDescent="0.3">
      <c r="A102" s="10"/>
      <c r="B102" s="10"/>
      <c r="C102" s="10"/>
      <c r="D102" s="10"/>
      <c r="E102" s="11"/>
      <c r="F102" s="11"/>
      <c r="G102" s="17"/>
      <c r="H102" s="17"/>
      <c r="I102" s="14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3"/>
      <c r="BW102" s="10"/>
      <c r="BX102" s="10"/>
      <c r="BY102" s="10"/>
      <c r="BZ102" s="10"/>
      <c r="CA102" s="10"/>
      <c r="CB102" s="10"/>
    </row>
    <row r="103" spans="1:80" ht="17.399999999999999" x14ac:dyDescent="0.3">
      <c r="A103" s="10"/>
      <c r="B103" s="10"/>
      <c r="C103" s="10"/>
      <c r="D103" s="10"/>
      <c r="E103" s="11"/>
      <c r="F103" s="11"/>
      <c r="G103" s="17"/>
      <c r="H103" s="17"/>
      <c r="I103" s="14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3"/>
      <c r="BW103" s="10"/>
      <c r="BX103" s="10"/>
      <c r="BY103" s="10"/>
      <c r="BZ103" s="10"/>
      <c r="CA103" s="10"/>
      <c r="CB103" s="10"/>
    </row>
    <row r="104" spans="1:80" ht="17.399999999999999" x14ac:dyDescent="0.3">
      <c r="A104" s="10"/>
      <c r="B104" s="10"/>
      <c r="C104" s="10"/>
      <c r="D104" s="10"/>
      <c r="E104" s="11"/>
      <c r="F104" s="11"/>
      <c r="G104" s="17"/>
      <c r="H104" s="17"/>
      <c r="I104" s="14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3"/>
      <c r="BW104" s="10"/>
      <c r="BX104" s="10"/>
      <c r="BY104" s="10"/>
      <c r="BZ104" s="10"/>
      <c r="CA104" s="10"/>
      <c r="CB104" s="10"/>
    </row>
    <row r="105" spans="1:80" ht="17.399999999999999" x14ac:dyDescent="0.3">
      <c r="A105" s="10"/>
      <c r="B105" s="10"/>
      <c r="C105" s="10"/>
      <c r="D105" s="10"/>
      <c r="E105" s="11"/>
      <c r="F105" s="11"/>
      <c r="G105" s="17"/>
      <c r="H105" s="17"/>
      <c r="I105" s="14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3"/>
      <c r="BW105" s="10"/>
      <c r="BX105" s="10"/>
      <c r="BY105" s="10"/>
      <c r="BZ105" s="10"/>
      <c r="CA105" s="10"/>
      <c r="CB105" s="10"/>
    </row>
    <row r="106" spans="1:80" ht="17.399999999999999" x14ac:dyDescent="0.3">
      <c r="A106" s="10"/>
      <c r="B106" s="10"/>
      <c r="C106" s="10"/>
      <c r="D106" s="10"/>
      <c r="E106" s="11"/>
      <c r="F106" s="11"/>
      <c r="G106" s="17"/>
      <c r="H106" s="17"/>
      <c r="I106" s="14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3"/>
      <c r="BW106" s="10"/>
      <c r="BX106" s="10"/>
      <c r="BY106" s="10"/>
      <c r="BZ106" s="10"/>
      <c r="CA106" s="10"/>
      <c r="CB106" s="10"/>
    </row>
    <row r="107" spans="1:80" ht="17.399999999999999" x14ac:dyDescent="0.3">
      <c r="A107" s="10"/>
      <c r="B107" s="10"/>
      <c r="C107" s="10"/>
      <c r="D107" s="10"/>
      <c r="E107" s="11"/>
      <c r="F107" s="11"/>
      <c r="G107" s="17"/>
      <c r="H107" s="17"/>
      <c r="I107" s="14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3"/>
      <c r="BW107" s="10"/>
      <c r="BX107" s="10"/>
      <c r="BY107" s="10"/>
      <c r="BZ107" s="10"/>
      <c r="CA107" s="10"/>
      <c r="CB107" s="10"/>
    </row>
    <row r="108" spans="1:80" ht="17.399999999999999" x14ac:dyDescent="0.3">
      <c r="A108" s="10"/>
      <c r="B108" s="10"/>
      <c r="C108" s="10"/>
      <c r="D108" s="10"/>
      <c r="E108" s="11"/>
      <c r="F108" s="11"/>
      <c r="G108" s="17"/>
      <c r="H108" s="17"/>
      <c r="I108" s="14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3"/>
      <c r="BW108" s="10"/>
      <c r="BX108" s="10"/>
      <c r="BY108" s="10"/>
      <c r="BZ108" s="10"/>
      <c r="CA108" s="10"/>
      <c r="CB108" s="10"/>
    </row>
    <row r="109" spans="1:80" ht="17.399999999999999" x14ac:dyDescent="0.3">
      <c r="A109" s="10"/>
      <c r="B109" s="10"/>
      <c r="C109" s="10"/>
      <c r="D109" s="10"/>
      <c r="E109" s="11"/>
      <c r="F109" s="11"/>
      <c r="G109" s="17"/>
      <c r="H109" s="17"/>
      <c r="I109" s="14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3"/>
      <c r="BW109" s="10"/>
      <c r="BX109" s="10"/>
      <c r="BY109" s="10"/>
      <c r="BZ109" s="10"/>
      <c r="CA109" s="10"/>
      <c r="CB109" s="10"/>
    </row>
    <row r="110" spans="1:80" ht="17.399999999999999" x14ac:dyDescent="0.3">
      <c r="A110" s="10"/>
      <c r="B110" s="10"/>
      <c r="C110" s="10"/>
      <c r="D110" s="10"/>
      <c r="E110" s="11"/>
      <c r="F110" s="11"/>
      <c r="G110" s="17"/>
      <c r="H110" s="17"/>
      <c r="I110" s="14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3"/>
      <c r="BW110" s="10"/>
      <c r="BX110" s="10"/>
      <c r="BY110" s="10"/>
      <c r="BZ110" s="10"/>
      <c r="CA110" s="10"/>
      <c r="CB110" s="10"/>
    </row>
    <row r="111" spans="1:80" ht="17.399999999999999" x14ac:dyDescent="0.3">
      <c r="A111" s="10"/>
      <c r="B111" s="10"/>
      <c r="C111" s="10"/>
      <c r="D111" s="10"/>
      <c r="E111" s="11"/>
      <c r="F111" s="11"/>
      <c r="G111" s="17"/>
      <c r="H111" s="17"/>
      <c r="I111" s="14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3"/>
      <c r="BW111" s="10"/>
      <c r="BX111" s="10"/>
      <c r="BY111" s="10"/>
      <c r="BZ111" s="10"/>
      <c r="CA111" s="10"/>
      <c r="CB111" s="10"/>
    </row>
    <row r="112" spans="1:80" ht="17.399999999999999" x14ac:dyDescent="0.3">
      <c r="A112" s="10"/>
      <c r="B112" s="10"/>
      <c r="C112" s="10"/>
      <c r="D112" s="10"/>
      <c r="E112" s="11"/>
      <c r="F112" s="11"/>
      <c r="G112" s="17"/>
      <c r="H112" s="17"/>
      <c r="I112" s="14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3"/>
      <c r="BW112" s="10"/>
      <c r="BX112" s="10"/>
      <c r="BY112" s="10"/>
      <c r="BZ112" s="10"/>
      <c r="CA112" s="10"/>
      <c r="CB112" s="10"/>
    </row>
    <row r="113" spans="1:80" ht="17.399999999999999" x14ac:dyDescent="0.3">
      <c r="A113" s="10"/>
      <c r="B113" s="10"/>
      <c r="C113" s="10"/>
      <c r="D113" s="10"/>
      <c r="E113" s="11"/>
      <c r="F113" s="11"/>
      <c r="G113" s="17"/>
      <c r="H113" s="17"/>
      <c r="I113" s="14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3"/>
      <c r="BW113" s="10"/>
      <c r="BX113" s="10"/>
      <c r="BY113" s="10"/>
      <c r="BZ113" s="10"/>
      <c r="CA113" s="10"/>
      <c r="CB113" s="10"/>
    </row>
    <row r="114" spans="1:80" ht="17.399999999999999" x14ac:dyDescent="0.3">
      <c r="A114" s="10"/>
      <c r="B114" s="10"/>
      <c r="C114" s="10"/>
      <c r="D114" s="10"/>
      <c r="E114" s="11"/>
      <c r="F114" s="11"/>
      <c r="G114" s="17"/>
      <c r="H114" s="17"/>
      <c r="I114" s="14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3"/>
      <c r="BW114" s="10"/>
      <c r="BX114" s="10"/>
      <c r="BY114" s="10"/>
      <c r="BZ114" s="10"/>
      <c r="CA114" s="10"/>
      <c r="CB114" s="10"/>
    </row>
    <row r="115" spans="1:80" ht="17.399999999999999" x14ac:dyDescent="0.3">
      <c r="A115" s="10"/>
      <c r="B115" s="10"/>
      <c r="C115" s="10"/>
      <c r="D115" s="10"/>
      <c r="E115" s="11"/>
      <c r="F115" s="11"/>
      <c r="G115" s="17"/>
      <c r="H115" s="17"/>
      <c r="I115" s="14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3"/>
      <c r="BW115" s="10"/>
      <c r="BX115" s="10"/>
      <c r="BY115" s="10"/>
      <c r="BZ115" s="10"/>
      <c r="CA115" s="10"/>
      <c r="CB115" s="10"/>
    </row>
    <row r="116" spans="1:80" ht="17.399999999999999" x14ac:dyDescent="0.3">
      <c r="A116" s="10"/>
      <c r="B116" s="10"/>
      <c r="C116" s="10"/>
      <c r="D116" s="10"/>
      <c r="E116" s="11"/>
      <c r="F116" s="11"/>
      <c r="G116" s="17"/>
      <c r="H116" s="17"/>
      <c r="I116" s="14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3"/>
      <c r="BW116" s="10"/>
      <c r="BX116" s="10"/>
      <c r="BY116" s="10"/>
      <c r="BZ116" s="10"/>
      <c r="CA116" s="10"/>
      <c r="CB116" s="10"/>
    </row>
    <row r="117" spans="1:80" ht="17.399999999999999" x14ac:dyDescent="0.3">
      <c r="A117" s="10"/>
      <c r="B117" s="10"/>
      <c r="C117" s="10"/>
      <c r="D117" s="10"/>
      <c r="E117" s="11"/>
      <c r="F117" s="11"/>
      <c r="G117" s="17"/>
      <c r="H117" s="17"/>
      <c r="I117" s="14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3"/>
      <c r="BW117" s="10"/>
      <c r="BX117" s="10"/>
      <c r="BY117" s="10"/>
      <c r="BZ117" s="10"/>
      <c r="CA117" s="10"/>
      <c r="CB117" s="10"/>
    </row>
    <row r="118" spans="1:80" ht="17.399999999999999" x14ac:dyDescent="0.3">
      <c r="A118" s="10"/>
      <c r="B118" s="10"/>
      <c r="C118" s="10"/>
      <c r="D118" s="10"/>
      <c r="E118" s="11"/>
      <c r="F118" s="11"/>
      <c r="G118" s="17"/>
      <c r="H118" s="17"/>
      <c r="I118" s="14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3"/>
      <c r="BW118" s="10"/>
      <c r="BX118" s="10"/>
      <c r="BY118" s="10"/>
      <c r="BZ118" s="10"/>
      <c r="CA118" s="10"/>
      <c r="CB118" s="10"/>
    </row>
    <row r="119" spans="1:80" ht="17.399999999999999" x14ac:dyDescent="0.3">
      <c r="A119" s="10"/>
      <c r="B119" s="10"/>
      <c r="C119" s="10"/>
      <c r="D119" s="10"/>
      <c r="E119" s="11"/>
      <c r="F119" s="11"/>
      <c r="G119" s="17"/>
      <c r="H119" s="17"/>
      <c r="I119" s="14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3"/>
      <c r="BW119" s="10"/>
      <c r="BX119" s="10"/>
      <c r="BY119" s="10"/>
      <c r="BZ119" s="10"/>
      <c r="CA119" s="10"/>
      <c r="CB119" s="10"/>
    </row>
    <row r="120" spans="1:80" ht="17.399999999999999" x14ac:dyDescent="0.3">
      <c r="A120" s="10"/>
      <c r="B120" s="10"/>
      <c r="C120" s="10"/>
      <c r="D120" s="10"/>
      <c r="E120" s="11"/>
      <c r="F120" s="11"/>
      <c r="G120" s="17"/>
      <c r="H120" s="17"/>
      <c r="I120" s="14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3"/>
      <c r="BW120" s="10"/>
      <c r="BX120" s="10"/>
      <c r="BY120" s="10"/>
      <c r="BZ120" s="10"/>
      <c r="CA120" s="10"/>
      <c r="CB120" s="10"/>
    </row>
    <row r="121" spans="1:80" ht="17.399999999999999" x14ac:dyDescent="0.3">
      <c r="A121" s="10"/>
      <c r="B121" s="10"/>
      <c r="C121" s="10"/>
      <c r="D121" s="10"/>
      <c r="E121" s="11"/>
      <c r="F121" s="11"/>
      <c r="G121" s="17"/>
      <c r="H121" s="17"/>
      <c r="I121" s="14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3"/>
      <c r="BW121" s="10"/>
      <c r="BX121" s="10"/>
      <c r="BY121" s="10"/>
      <c r="BZ121" s="10"/>
      <c r="CA121" s="10"/>
      <c r="CB121" s="10"/>
    </row>
    <row r="122" spans="1:80" ht="17.399999999999999" x14ac:dyDescent="0.3">
      <c r="A122" s="10"/>
      <c r="B122" s="10"/>
      <c r="C122" s="10"/>
      <c r="D122" s="10"/>
      <c r="E122" s="11"/>
      <c r="F122" s="11"/>
      <c r="G122" s="17"/>
      <c r="H122" s="17"/>
      <c r="I122" s="14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3"/>
      <c r="BW122" s="10"/>
      <c r="BX122" s="10"/>
      <c r="BY122" s="10"/>
      <c r="BZ122" s="10"/>
      <c r="CA122" s="10"/>
      <c r="CB122" s="10"/>
    </row>
    <row r="123" spans="1:80" ht="17.399999999999999" x14ac:dyDescent="0.3">
      <c r="A123" s="10"/>
      <c r="B123" s="10"/>
      <c r="C123" s="10"/>
      <c r="D123" s="10"/>
      <c r="E123" s="11"/>
      <c r="F123" s="11"/>
      <c r="G123" s="17"/>
      <c r="H123" s="17"/>
      <c r="I123" s="14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3"/>
      <c r="BW123" s="10"/>
      <c r="BX123" s="10"/>
      <c r="BY123" s="10"/>
      <c r="BZ123" s="10"/>
      <c r="CA123" s="10"/>
      <c r="CB123" s="10"/>
    </row>
    <row r="124" spans="1:80" ht="17.399999999999999" x14ac:dyDescent="0.3">
      <c r="A124" s="10"/>
      <c r="B124" s="10"/>
      <c r="C124" s="10"/>
      <c r="D124" s="10"/>
      <c r="E124" s="11"/>
      <c r="F124" s="11"/>
      <c r="G124" s="17"/>
      <c r="H124" s="17"/>
      <c r="I124" s="14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3"/>
      <c r="BW124" s="10"/>
      <c r="BX124" s="10"/>
      <c r="BY124" s="10"/>
      <c r="BZ124" s="10"/>
      <c r="CA124" s="10"/>
      <c r="CB124" s="10"/>
    </row>
    <row r="125" spans="1:80" ht="17.399999999999999" x14ac:dyDescent="0.3">
      <c r="A125" s="10"/>
      <c r="B125" s="10"/>
      <c r="C125" s="10"/>
      <c r="D125" s="10"/>
      <c r="E125" s="11"/>
      <c r="F125" s="11"/>
      <c r="G125" s="17"/>
      <c r="H125" s="17"/>
      <c r="I125" s="14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3"/>
      <c r="BW125" s="10"/>
      <c r="BX125" s="10"/>
      <c r="BY125" s="10"/>
      <c r="BZ125" s="10"/>
      <c r="CA125" s="10"/>
      <c r="CB125" s="10"/>
    </row>
    <row r="126" spans="1:80" ht="17.399999999999999" x14ac:dyDescent="0.3">
      <c r="A126" s="10"/>
      <c r="B126" s="10"/>
      <c r="C126" s="10"/>
      <c r="D126" s="10"/>
      <c r="E126" s="11"/>
      <c r="F126" s="11"/>
      <c r="G126" s="17"/>
      <c r="H126" s="17"/>
      <c r="I126" s="14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3"/>
      <c r="BW126" s="10"/>
      <c r="BX126" s="10"/>
      <c r="BY126" s="10"/>
      <c r="BZ126" s="10"/>
      <c r="CA126" s="10"/>
      <c r="CB126" s="10"/>
    </row>
    <row r="127" spans="1:80" ht="17.399999999999999" x14ac:dyDescent="0.3">
      <c r="A127" s="10"/>
      <c r="B127" s="10"/>
      <c r="C127" s="10"/>
      <c r="D127" s="10"/>
      <c r="E127" s="11"/>
      <c r="F127" s="11"/>
      <c r="G127" s="17"/>
      <c r="H127" s="17"/>
      <c r="I127" s="14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3"/>
      <c r="BW127" s="10"/>
      <c r="BX127" s="10"/>
      <c r="BY127" s="10"/>
      <c r="BZ127" s="10"/>
      <c r="CA127" s="10"/>
      <c r="CB127" s="10"/>
    </row>
    <row r="128" spans="1:80" ht="17.399999999999999" x14ac:dyDescent="0.3">
      <c r="A128" s="10"/>
      <c r="B128" s="10"/>
      <c r="C128" s="10"/>
      <c r="D128" s="10"/>
      <c r="E128" s="11"/>
      <c r="F128" s="11"/>
      <c r="G128" s="17"/>
      <c r="H128" s="17"/>
      <c r="I128" s="14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3"/>
      <c r="BW128" s="10"/>
      <c r="BX128" s="10"/>
      <c r="BY128" s="10"/>
      <c r="BZ128" s="10"/>
      <c r="CA128" s="10"/>
      <c r="CB128" s="10"/>
    </row>
    <row r="129" spans="1:80" ht="17.399999999999999" x14ac:dyDescent="0.3">
      <c r="A129" s="10"/>
      <c r="B129" s="10"/>
      <c r="C129" s="10"/>
      <c r="D129" s="10"/>
      <c r="E129" s="11"/>
      <c r="F129" s="11"/>
      <c r="G129" s="17"/>
      <c r="H129" s="17"/>
      <c r="I129" s="14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3"/>
      <c r="BW129" s="10"/>
      <c r="BX129" s="10"/>
      <c r="BY129" s="10"/>
      <c r="BZ129" s="10"/>
      <c r="CA129" s="10"/>
      <c r="CB129" s="10"/>
    </row>
    <row r="130" spans="1:80" ht="17.399999999999999" x14ac:dyDescent="0.3">
      <c r="A130" s="10"/>
      <c r="B130" s="10"/>
      <c r="C130" s="10"/>
      <c r="D130" s="10"/>
      <c r="E130" s="11"/>
      <c r="F130" s="11"/>
      <c r="G130" s="17"/>
      <c r="H130" s="17"/>
      <c r="I130" s="14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3"/>
      <c r="BW130" s="10"/>
      <c r="BX130" s="10"/>
      <c r="BY130" s="10"/>
      <c r="BZ130" s="10"/>
      <c r="CA130" s="10"/>
      <c r="CB130" s="10"/>
    </row>
    <row r="131" spans="1:80" ht="17.399999999999999" x14ac:dyDescent="0.3">
      <c r="A131" s="10"/>
      <c r="B131" s="10"/>
      <c r="C131" s="10"/>
      <c r="D131" s="10"/>
      <c r="E131" s="11"/>
      <c r="F131" s="11"/>
      <c r="G131" s="17"/>
      <c r="H131" s="17"/>
      <c r="I131" s="14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3"/>
      <c r="BW131" s="10"/>
      <c r="BX131" s="10"/>
      <c r="BY131" s="10"/>
      <c r="BZ131" s="10"/>
      <c r="CA131" s="10"/>
      <c r="CB131" s="10"/>
    </row>
    <row r="132" spans="1:80" ht="17.399999999999999" x14ac:dyDescent="0.3">
      <c r="A132" s="10"/>
      <c r="B132" s="10"/>
      <c r="C132" s="10"/>
      <c r="D132" s="10"/>
      <c r="E132" s="11"/>
      <c r="F132" s="11"/>
      <c r="G132" s="17"/>
      <c r="H132" s="17"/>
      <c r="I132" s="14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3"/>
      <c r="BW132" s="10"/>
      <c r="BX132" s="10"/>
      <c r="BY132" s="10"/>
      <c r="BZ132" s="10"/>
      <c r="CA132" s="10"/>
      <c r="CB132" s="10"/>
    </row>
    <row r="133" spans="1:80" ht="17.399999999999999" x14ac:dyDescent="0.3">
      <c r="A133" s="10"/>
      <c r="B133" s="10"/>
      <c r="C133" s="10"/>
      <c r="D133" s="10"/>
      <c r="E133" s="11"/>
      <c r="F133" s="11"/>
      <c r="G133" s="17"/>
      <c r="H133" s="17"/>
      <c r="I133" s="14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3"/>
      <c r="BW133" s="10"/>
      <c r="BX133" s="10"/>
      <c r="BY133" s="10"/>
      <c r="BZ133" s="10"/>
      <c r="CA133" s="10"/>
      <c r="CB133" s="10"/>
    </row>
    <row r="134" spans="1:80" ht="17.399999999999999" x14ac:dyDescent="0.3">
      <c r="A134" s="10"/>
      <c r="B134" s="10"/>
      <c r="C134" s="10"/>
      <c r="D134" s="10"/>
      <c r="E134" s="11"/>
      <c r="F134" s="11"/>
      <c r="G134" s="17"/>
      <c r="H134" s="17"/>
      <c r="I134" s="14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3"/>
      <c r="BW134" s="10"/>
      <c r="BX134" s="10"/>
      <c r="BY134" s="10"/>
      <c r="BZ134" s="10"/>
      <c r="CA134" s="10"/>
      <c r="CB134" s="10"/>
    </row>
    <row r="135" spans="1:80" ht="17.399999999999999" x14ac:dyDescent="0.3">
      <c r="A135" s="10"/>
      <c r="B135" s="10"/>
      <c r="C135" s="10"/>
      <c r="D135" s="10"/>
      <c r="E135" s="11"/>
      <c r="F135" s="11"/>
      <c r="G135" s="17"/>
      <c r="H135" s="17"/>
      <c r="I135" s="14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3"/>
      <c r="BW135" s="10"/>
      <c r="BX135" s="10"/>
      <c r="BY135" s="10"/>
      <c r="BZ135" s="10"/>
      <c r="CA135" s="10"/>
      <c r="CB135" s="10"/>
    </row>
    <row r="136" spans="1:80" ht="17.399999999999999" x14ac:dyDescent="0.3">
      <c r="A136" s="10"/>
      <c r="B136" s="10"/>
      <c r="C136" s="10"/>
      <c r="D136" s="10"/>
      <c r="E136" s="11"/>
      <c r="F136" s="11"/>
      <c r="G136" s="17"/>
      <c r="H136" s="17"/>
      <c r="I136" s="14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3"/>
      <c r="BW136" s="10"/>
      <c r="BX136" s="10"/>
      <c r="BY136" s="10"/>
      <c r="BZ136" s="10"/>
      <c r="CA136" s="10"/>
      <c r="CB136" s="10"/>
    </row>
    <row r="137" spans="1:80" ht="17.399999999999999" x14ac:dyDescent="0.3">
      <c r="A137" s="10"/>
      <c r="B137" s="10"/>
      <c r="C137" s="10"/>
      <c r="D137" s="10"/>
      <c r="E137" s="11"/>
      <c r="F137" s="11"/>
      <c r="G137" s="17"/>
      <c r="H137" s="17"/>
      <c r="I137" s="14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3"/>
      <c r="BW137" s="10"/>
      <c r="BX137" s="10"/>
      <c r="BY137" s="10"/>
      <c r="BZ137" s="10"/>
      <c r="CA137" s="10"/>
      <c r="CB137" s="10"/>
    </row>
    <row r="138" spans="1:80" ht="17.399999999999999" x14ac:dyDescent="0.3">
      <c r="A138" s="10"/>
      <c r="B138" s="10"/>
      <c r="C138" s="10"/>
      <c r="D138" s="10"/>
      <c r="E138" s="11"/>
      <c r="F138" s="11"/>
      <c r="G138" s="17"/>
      <c r="H138" s="17"/>
      <c r="I138" s="14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3"/>
      <c r="BW138" s="10"/>
      <c r="BX138" s="10"/>
      <c r="BY138" s="10"/>
      <c r="BZ138" s="10"/>
      <c r="CA138" s="10"/>
      <c r="CB138" s="10"/>
    </row>
    <row r="139" spans="1:80" ht="17.399999999999999" x14ac:dyDescent="0.3">
      <c r="A139" s="10"/>
      <c r="B139" s="10"/>
      <c r="C139" s="10"/>
      <c r="D139" s="10"/>
      <c r="E139" s="11"/>
      <c r="F139" s="11"/>
      <c r="G139" s="17"/>
      <c r="H139" s="17"/>
      <c r="I139" s="14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3"/>
      <c r="BW139" s="10"/>
      <c r="BX139" s="10"/>
      <c r="BY139" s="10"/>
      <c r="BZ139" s="10"/>
      <c r="CA139" s="10"/>
      <c r="CB139" s="10"/>
    </row>
    <row r="140" spans="1:80" ht="17.399999999999999" x14ac:dyDescent="0.3">
      <c r="A140" s="10"/>
      <c r="B140" s="10"/>
      <c r="C140" s="10"/>
      <c r="D140" s="10"/>
      <c r="E140" s="11"/>
      <c r="F140" s="11"/>
      <c r="G140" s="17"/>
      <c r="H140" s="17"/>
      <c r="I140" s="14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3"/>
      <c r="BW140" s="10"/>
      <c r="BX140" s="10"/>
      <c r="BY140" s="10"/>
      <c r="BZ140" s="10"/>
      <c r="CA140" s="10"/>
      <c r="CB140" s="10"/>
    </row>
    <row r="141" spans="1:80" ht="17.399999999999999" x14ac:dyDescent="0.3">
      <c r="A141" s="10"/>
      <c r="B141" s="10"/>
      <c r="C141" s="10"/>
      <c r="D141" s="10"/>
      <c r="E141" s="11"/>
      <c r="F141" s="11"/>
      <c r="G141" s="17"/>
      <c r="H141" s="17"/>
      <c r="I141" s="14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3"/>
      <c r="BW141" s="10"/>
      <c r="BX141" s="10"/>
      <c r="BY141" s="10"/>
      <c r="BZ141" s="10"/>
      <c r="CA141" s="10"/>
      <c r="CB141" s="10"/>
    </row>
    <row r="142" spans="1:80" ht="17.399999999999999" x14ac:dyDescent="0.3">
      <c r="A142" s="10"/>
      <c r="B142" s="10"/>
      <c r="C142" s="10"/>
      <c r="D142" s="10"/>
      <c r="E142" s="11"/>
      <c r="F142" s="11"/>
      <c r="G142" s="17"/>
      <c r="H142" s="17"/>
      <c r="I142" s="14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3"/>
      <c r="BW142" s="10"/>
      <c r="BX142" s="10"/>
      <c r="BY142" s="10"/>
      <c r="BZ142" s="10"/>
      <c r="CA142" s="10"/>
      <c r="CB142" s="10"/>
    </row>
    <row r="143" spans="1:80" ht="17.399999999999999" x14ac:dyDescent="0.3">
      <c r="A143" s="10"/>
      <c r="B143" s="10"/>
      <c r="C143" s="10"/>
      <c r="D143" s="10"/>
      <c r="E143" s="11"/>
      <c r="F143" s="11"/>
      <c r="G143" s="17"/>
      <c r="H143" s="17"/>
      <c r="I143" s="14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3"/>
      <c r="BW143" s="10"/>
      <c r="BX143" s="10"/>
      <c r="BY143" s="10"/>
      <c r="BZ143" s="10"/>
      <c r="CA143" s="10"/>
      <c r="CB143" s="10"/>
    </row>
    <row r="144" spans="1:80" ht="17.399999999999999" x14ac:dyDescent="0.3">
      <c r="A144" s="10"/>
      <c r="B144" s="10"/>
      <c r="C144" s="10"/>
      <c r="D144" s="10"/>
      <c r="E144" s="11"/>
      <c r="F144" s="11"/>
      <c r="G144" s="17"/>
      <c r="H144" s="17"/>
      <c r="I144" s="14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3"/>
      <c r="BW144" s="10"/>
      <c r="BX144" s="10"/>
      <c r="BY144" s="10"/>
      <c r="BZ144" s="10"/>
      <c r="CA144" s="10"/>
      <c r="CB144" s="10"/>
    </row>
    <row r="145" spans="1:80" ht="17.399999999999999" x14ac:dyDescent="0.3">
      <c r="A145" s="10"/>
      <c r="B145" s="10"/>
      <c r="C145" s="10"/>
      <c r="D145" s="10"/>
      <c r="E145" s="11"/>
      <c r="F145" s="11"/>
      <c r="G145" s="17"/>
      <c r="H145" s="17"/>
      <c r="I145" s="14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3"/>
      <c r="BW145" s="10"/>
      <c r="BX145" s="10"/>
      <c r="BY145" s="10"/>
      <c r="BZ145" s="10"/>
      <c r="CA145" s="10"/>
      <c r="CB145" s="10"/>
    </row>
    <row r="146" spans="1:80" ht="17.399999999999999" x14ac:dyDescent="0.3">
      <c r="A146" s="10"/>
      <c r="B146" s="10"/>
      <c r="C146" s="10"/>
      <c r="D146" s="10"/>
      <c r="E146" s="11"/>
      <c r="F146" s="11"/>
      <c r="G146" s="17"/>
      <c r="H146" s="17"/>
      <c r="I146" s="14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3"/>
      <c r="BW146" s="10"/>
      <c r="BX146" s="10"/>
      <c r="BY146" s="10"/>
      <c r="BZ146" s="10"/>
      <c r="CA146" s="10"/>
      <c r="CB146" s="10"/>
    </row>
    <row r="147" spans="1:80" ht="17.399999999999999" x14ac:dyDescent="0.3">
      <c r="A147" s="10"/>
      <c r="B147" s="10"/>
      <c r="C147" s="10"/>
      <c r="D147" s="10"/>
      <c r="E147" s="11"/>
      <c r="F147" s="11"/>
      <c r="G147" s="17"/>
      <c r="H147" s="17"/>
      <c r="I147" s="14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3"/>
      <c r="BW147" s="10"/>
      <c r="BX147" s="10"/>
      <c r="BY147" s="10"/>
      <c r="BZ147" s="10"/>
      <c r="CA147" s="10"/>
      <c r="CB147" s="10"/>
    </row>
    <row r="148" spans="1:80" ht="17.399999999999999" x14ac:dyDescent="0.3">
      <c r="A148" s="10"/>
      <c r="B148" s="10"/>
      <c r="C148" s="10"/>
      <c r="D148" s="10"/>
      <c r="E148" s="11"/>
      <c r="F148" s="11"/>
      <c r="G148" s="17"/>
      <c r="H148" s="17"/>
      <c r="I148" s="14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3"/>
      <c r="BW148" s="10"/>
      <c r="BX148" s="10"/>
      <c r="BY148" s="10"/>
      <c r="BZ148" s="10"/>
      <c r="CA148" s="10"/>
      <c r="CB148" s="10"/>
    </row>
    <row r="149" spans="1:80" ht="17.399999999999999" x14ac:dyDescent="0.3">
      <c r="A149" s="10"/>
      <c r="B149" s="10"/>
      <c r="C149" s="10"/>
      <c r="D149" s="10"/>
      <c r="E149" s="11"/>
      <c r="F149" s="11"/>
      <c r="G149" s="17"/>
      <c r="H149" s="17"/>
      <c r="I149" s="14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3"/>
      <c r="BW149" s="10"/>
      <c r="BX149" s="10"/>
      <c r="BY149" s="10"/>
      <c r="BZ149" s="10"/>
      <c r="CA149" s="10"/>
      <c r="CB149" s="10"/>
    </row>
    <row r="150" spans="1:80" ht="17.399999999999999" x14ac:dyDescent="0.3">
      <c r="A150" s="10"/>
      <c r="B150" s="10"/>
      <c r="C150" s="10"/>
      <c r="D150" s="10"/>
      <c r="E150" s="11"/>
      <c r="F150" s="11"/>
      <c r="G150" s="17"/>
      <c r="H150" s="17"/>
      <c r="I150" s="14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3"/>
      <c r="BW150" s="10"/>
      <c r="BX150" s="10"/>
      <c r="BY150" s="10"/>
      <c r="BZ150" s="10"/>
      <c r="CA150" s="10"/>
      <c r="CB150" s="10"/>
    </row>
    <row r="151" spans="1:80" ht="17.399999999999999" x14ac:dyDescent="0.3">
      <c r="A151" s="10"/>
      <c r="B151" s="10"/>
      <c r="C151" s="10"/>
      <c r="D151" s="10"/>
      <c r="E151" s="11"/>
      <c r="F151" s="11"/>
      <c r="G151" s="17"/>
      <c r="H151" s="17"/>
      <c r="I151" s="14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3"/>
      <c r="BW151" s="10"/>
      <c r="BX151" s="10"/>
      <c r="BY151" s="10"/>
      <c r="BZ151" s="10"/>
      <c r="CA151" s="10"/>
      <c r="CB151" s="10"/>
    </row>
    <row r="152" spans="1:80" ht="17.399999999999999" x14ac:dyDescent="0.3">
      <c r="A152" s="10"/>
      <c r="B152" s="10"/>
      <c r="C152" s="10"/>
      <c r="D152" s="10"/>
      <c r="E152" s="11"/>
      <c r="F152" s="11"/>
      <c r="G152" s="17"/>
      <c r="H152" s="17"/>
      <c r="I152" s="14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3"/>
      <c r="BW152" s="10"/>
      <c r="BX152" s="10"/>
      <c r="BY152" s="10"/>
      <c r="BZ152" s="10"/>
      <c r="CA152" s="10"/>
      <c r="CB152" s="10"/>
    </row>
    <row r="153" spans="1:80" ht="17.399999999999999" x14ac:dyDescent="0.3">
      <c r="A153" s="10"/>
      <c r="B153" s="10"/>
      <c r="C153" s="10"/>
      <c r="D153" s="10"/>
      <c r="E153" s="11"/>
      <c r="F153" s="11"/>
      <c r="G153" s="17"/>
      <c r="H153" s="17"/>
      <c r="I153" s="14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3"/>
      <c r="BW153" s="10"/>
      <c r="BX153" s="10"/>
      <c r="BY153" s="10"/>
      <c r="BZ153" s="10"/>
      <c r="CA153" s="10"/>
      <c r="CB153" s="10"/>
    </row>
    <row r="154" spans="1:80" ht="17.399999999999999" x14ac:dyDescent="0.3">
      <c r="A154" s="10"/>
      <c r="B154" s="10"/>
      <c r="C154" s="10"/>
      <c r="D154" s="10"/>
      <c r="E154" s="11"/>
      <c r="F154" s="11"/>
      <c r="G154" s="17"/>
      <c r="H154" s="17"/>
      <c r="I154" s="14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3"/>
      <c r="BW154" s="10"/>
      <c r="BX154" s="10"/>
      <c r="BY154" s="10"/>
      <c r="BZ154" s="10"/>
      <c r="CA154" s="10"/>
      <c r="CB154" s="10"/>
    </row>
    <row r="155" spans="1:80" ht="17.399999999999999" x14ac:dyDescent="0.3">
      <c r="A155" s="10"/>
      <c r="B155" s="10"/>
      <c r="C155" s="10"/>
      <c r="D155" s="10"/>
      <c r="E155" s="11"/>
      <c r="F155" s="11"/>
      <c r="G155" s="17"/>
      <c r="H155" s="17"/>
      <c r="I155" s="14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3"/>
      <c r="BW155" s="10"/>
      <c r="BX155" s="10"/>
      <c r="BY155" s="10"/>
      <c r="BZ155" s="10"/>
      <c r="CA155" s="10"/>
      <c r="CB155" s="10"/>
    </row>
    <row r="156" spans="1:80" ht="17.399999999999999" x14ac:dyDescent="0.3">
      <c r="A156" s="10"/>
      <c r="B156" s="10"/>
      <c r="C156" s="10"/>
      <c r="D156" s="10"/>
      <c r="E156" s="11"/>
      <c r="F156" s="11"/>
      <c r="G156" s="17"/>
      <c r="H156" s="17"/>
      <c r="I156" s="14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3"/>
      <c r="BW156" s="10"/>
      <c r="BX156" s="10"/>
      <c r="BY156" s="10"/>
      <c r="BZ156" s="10"/>
      <c r="CA156" s="10"/>
      <c r="CB156" s="10"/>
    </row>
    <row r="157" spans="1:80" ht="17.399999999999999" x14ac:dyDescent="0.3">
      <c r="A157" s="10"/>
      <c r="B157" s="10"/>
      <c r="C157" s="10"/>
      <c r="D157" s="10"/>
      <c r="E157" s="11"/>
      <c r="F157" s="11"/>
      <c r="G157" s="17"/>
      <c r="H157" s="17"/>
      <c r="I157" s="14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3"/>
      <c r="BW157" s="10"/>
      <c r="BX157" s="10"/>
      <c r="BY157" s="10"/>
      <c r="BZ157" s="10"/>
      <c r="CA157" s="10"/>
      <c r="CB157" s="10"/>
    </row>
    <row r="158" spans="1:80" ht="17.399999999999999" x14ac:dyDescent="0.3">
      <c r="A158" s="10"/>
      <c r="B158" s="10"/>
      <c r="C158" s="10"/>
      <c r="D158" s="10"/>
      <c r="E158" s="11"/>
      <c r="F158" s="11"/>
      <c r="G158" s="17"/>
      <c r="H158" s="17"/>
      <c r="I158" s="14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3"/>
      <c r="BW158" s="10"/>
      <c r="BX158" s="10"/>
      <c r="BY158" s="10"/>
      <c r="BZ158" s="10"/>
      <c r="CA158" s="10"/>
      <c r="CB158" s="10"/>
    </row>
    <row r="159" spans="1:80" ht="17.399999999999999" x14ac:dyDescent="0.3">
      <c r="A159" s="10"/>
      <c r="B159" s="10"/>
      <c r="C159" s="10"/>
      <c r="D159" s="10"/>
      <c r="E159" s="11"/>
      <c r="F159" s="11"/>
      <c r="G159" s="17"/>
      <c r="H159" s="17"/>
      <c r="I159" s="14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3"/>
      <c r="BW159" s="10"/>
      <c r="BX159" s="10"/>
      <c r="BY159" s="10"/>
      <c r="BZ159" s="10"/>
      <c r="CA159" s="10"/>
      <c r="CB159" s="10"/>
    </row>
    <row r="160" spans="1:80" ht="17.399999999999999" x14ac:dyDescent="0.3">
      <c r="A160" s="10"/>
      <c r="B160" s="10"/>
      <c r="C160" s="10"/>
      <c r="D160" s="10"/>
      <c r="E160" s="11"/>
      <c r="F160" s="11"/>
      <c r="G160" s="17"/>
      <c r="H160" s="17"/>
      <c r="I160" s="14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3"/>
      <c r="BW160" s="10"/>
      <c r="BX160" s="10"/>
      <c r="BY160" s="10"/>
      <c r="BZ160" s="10"/>
      <c r="CA160" s="10"/>
      <c r="CB160" s="10"/>
    </row>
    <row r="161" spans="1:80" ht="17.399999999999999" x14ac:dyDescent="0.3">
      <c r="A161" s="10"/>
      <c r="B161" s="10"/>
      <c r="C161" s="10"/>
      <c r="D161" s="10"/>
      <c r="E161" s="11"/>
      <c r="F161" s="11"/>
      <c r="G161" s="17"/>
      <c r="H161" s="17"/>
      <c r="I161" s="14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3"/>
      <c r="BW161" s="10"/>
      <c r="BX161" s="10"/>
      <c r="BY161" s="10"/>
      <c r="BZ161" s="10"/>
      <c r="CA161" s="10"/>
      <c r="CB161" s="10"/>
    </row>
    <row r="162" spans="1:80" ht="17.399999999999999" x14ac:dyDescent="0.3">
      <c r="A162" s="10"/>
      <c r="B162" s="10"/>
      <c r="C162" s="10"/>
      <c r="D162" s="10"/>
      <c r="E162" s="11"/>
      <c r="F162" s="11"/>
      <c r="G162" s="17"/>
      <c r="H162" s="17"/>
      <c r="I162" s="14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3"/>
      <c r="BW162" s="10"/>
      <c r="BX162" s="10"/>
      <c r="BY162" s="10"/>
      <c r="BZ162" s="10"/>
      <c r="CA162" s="10"/>
      <c r="CB162" s="10"/>
    </row>
    <row r="163" spans="1:80" ht="17.399999999999999" x14ac:dyDescent="0.3">
      <c r="A163" s="10"/>
      <c r="B163" s="10"/>
      <c r="C163" s="10"/>
      <c r="D163" s="10"/>
      <c r="E163" s="11"/>
      <c r="F163" s="11"/>
      <c r="G163" s="17"/>
      <c r="H163" s="17"/>
      <c r="I163" s="14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3"/>
      <c r="BW163" s="10"/>
      <c r="BX163" s="10"/>
      <c r="BY163" s="10"/>
      <c r="BZ163" s="10"/>
      <c r="CA163" s="10"/>
      <c r="CB163" s="10"/>
    </row>
    <row r="164" spans="1:80" ht="17.399999999999999" x14ac:dyDescent="0.3">
      <c r="A164" s="10"/>
      <c r="B164" s="10"/>
      <c r="C164" s="10"/>
      <c r="D164" s="10"/>
      <c r="E164" s="11"/>
      <c r="F164" s="11"/>
      <c r="G164" s="17"/>
      <c r="H164" s="17"/>
      <c r="I164" s="14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3"/>
      <c r="BW164" s="10"/>
      <c r="BX164" s="10"/>
      <c r="BY164" s="10"/>
      <c r="BZ164" s="10"/>
      <c r="CA164" s="10"/>
      <c r="CB164" s="10"/>
    </row>
    <row r="165" spans="1:80" ht="17.399999999999999" x14ac:dyDescent="0.3">
      <c r="A165" s="10"/>
      <c r="B165" s="10"/>
      <c r="C165" s="10"/>
      <c r="D165" s="10"/>
      <c r="E165" s="11"/>
      <c r="F165" s="11"/>
      <c r="G165" s="17"/>
      <c r="H165" s="17"/>
      <c r="I165" s="14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3"/>
      <c r="BW165" s="10"/>
      <c r="BX165" s="10"/>
      <c r="BY165" s="10"/>
      <c r="BZ165" s="10"/>
      <c r="CA165" s="10"/>
      <c r="CB165" s="10"/>
    </row>
    <row r="166" spans="1:80" ht="17.399999999999999" x14ac:dyDescent="0.3">
      <c r="A166" s="10"/>
      <c r="B166" s="10"/>
      <c r="C166" s="10"/>
      <c r="D166" s="10"/>
      <c r="E166" s="11"/>
      <c r="F166" s="11"/>
      <c r="G166" s="17"/>
      <c r="H166" s="17"/>
      <c r="I166" s="14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3"/>
      <c r="BW166" s="10"/>
      <c r="BX166" s="10"/>
      <c r="BY166" s="10"/>
      <c r="BZ166" s="10"/>
      <c r="CA166" s="10"/>
      <c r="CB166" s="10"/>
    </row>
    <row r="167" spans="1:80" ht="17.399999999999999" x14ac:dyDescent="0.3">
      <c r="A167" s="10"/>
      <c r="B167" s="10"/>
      <c r="C167" s="10"/>
      <c r="D167" s="10"/>
      <c r="E167" s="11"/>
      <c r="F167" s="11"/>
      <c r="G167" s="17"/>
      <c r="H167" s="17"/>
      <c r="I167" s="14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3"/>
      <c r="BW167" s="10"/>
      <c r="BX167" s="10"/>
      <c r="BY167" s="10"/>
      <c r="BZ167" s="10"/>
      <c r="CA167" s="10"/>
      <c r="CB167" s="10"/>
    </row>
    <row r="168" spans="1:80" ht="17.399999999999999" x14ac:dyDescent="0.3">
      <c r="A168" s="10"/>
      <c r="B168" s="10"/>
      <c r="C168" s="10"/>
      <c r="D168" s="10"/>
      <c r="E168" s="11"/>
      <c r="F168" s="11"/>
      <c r="G168" s="17"/>
      <c r="H168" s="17"/>
      <c r="I168" s="14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3"/>
      <c r="BW168" s="10"/>
      <c r="BX168" s="10"/>
      <c r="BY168" s="10"/>
      <c r="BZ168" s="10"/>
      <c r="CA168" s="10"/>
      <c r="CB168" s="10"/>
    </row>
    <row r="169" spans="1:80" ht="17.399999999999999" x14ac:dyDescent="0.3">
      <c r="A169" s="10"/>
      <c r="B169" s="10"/>
      <c r="C169" s="10"/>
      <c r="D169" s="10"/>
      <c r="E169" s="11"/>
      <c r="F169" s="11"/>
      <c r="G169" s="17"/>
      <c r="H169" s="17"/>
      <c r="I169" s="14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3"/>
      <c r="BW169" s="10"/>
      <c r="BX169" s="10"/>
      <c r="BY169" s="10"/>
      <c r="BZ169" s="10"/>
      <c r="CA169" s="10"/>
      <c r="CB169" s="10"/>
    </row>
    <row r="170" spans="1:80" ht="17.399999999999999" x14ac:dyDescent="0.3">
      <c r="A170" s="10"/>
      <c r="B170" s="10"/>
      <c r="C170" s="10"/>
      <c r="D170" s="10"/>
      <c r="E170" s="11"/>
      <c r="F170" s="11"/>
      <c r="G170" s="17"/>
      <c r="H170" s="17"/>
      <c r="I170" s="14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3"/>
      <c r="BW170" s="10"/>
      <c r="BX170" s="10"/>
      <c r="BY170" s="10"/>
      <c r="BZ170" s="10"/>
      <c r="CA170" s="10"/>
      <c r="CB170" s="10"/>
    </row>
    <row r="171" spans="1:80" ht="17.399999999999999" x14ac:dyDescent="0.3">
      <c r="A171" s="10"/>
      <c r="B171" s="10"/>
      <c r="C171" s="10"/>
      <c r="D171" s="10"/>
      <c r="E171" s="11"/>
      <c r="F171" s="11"/>
      <c r="G171" s="17"/>
      <c r="H171" s="17"/>
      <c r="I171" s="14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3"/>
      <c r="BW171" s="10"/>
      <c r="BX171" s="10"/>
      <c r="BY171" s="10"/>
      <c r="BZ171" s="10"/>
      <c r="CA171" s="10"/>
      <c r="CB171" s="10"/>
    </row>
    <row r="172" spans="1:80" ht="17.399999999999999" x14ac:dyDescent="0.3">
      <c r="A172" s="10"/>
      <c r="B172" s="10"/>
      <c r="C172" s="10"/>
      <c r="D172" s="10"/>
      <c r="E172" s="11"/>
      <c r="F172" s="11"/>
      <c r="G172" s="17"/>
      <c r="H172" s="17"/>
      <c r="I172" s="14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3"/>
      <c r="BW172" s="10"/>
      <c r="BX172" s="10"/>
      <c r="BY172" s="10"/>
      <c r="BZ172" s="10"/>
      <c r="CA172" s="10"/>
      <c r="CB172" s="10"/>
    </row>
    <row r="173" spans="1:80" ht="17.399999999999999" x14ac:dyDescent="0.3">
      <c r="A173" s="10"/>
      <c r="B173" s="10"/>
      <c r="C173" s="10"/>
      <c r="D173" s="10"/>
      <c r="E173" s="11"/>
      <c r="F173" s="11"/>
      <c r="G173" s="17"/>
      <c r="H173" s="17"/>
      <c r="I173" s="14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3"/>
      <c r="BW173" s="10"/>
      <c r="BX173" s="10"/>
      <c r="BY173" s="10"/>
      <c r="BZ173" s="10"/>
      <c r="CA173" s="10"/>
      <c r="CB173" s="10"/>
    </row>
    <row r="174" spans="1:80" ht="17.399999999999999" x14ac:dyDescent="0.3">
      <c r="A174" s="10"/>
      <c r="B174" s="10"/>
      <c r="C174" s="10"/>
      <c r="D174" s="10"/>
      <c r="E174" s="11"/>
      <c r="F174" s="11"/>
      <c r="G174" s="17"/>
      <c r="H174" s="17"/>
      <c r="I174" s="14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3"/>
      <c r="BW174" s="10"/>
      <c r="BX174" s="10"/>
      <c r="BY174" s="10"/>
      <c r="BZ174" s="10"/>
      <c r="CA174" s="10"/>
      <c r="CB174" s="10"/>
    </row>
    <row r="175" spans="1:80" ht="17.399999999999999" x14ac:dyDescent="0.3">
      <c r="A175" s="10"/>
      <c r="B175" s="10"/>
      <c r="C175" s="10"/>
      <c r="D175" s="10"/>
      <c r="E175" s="11"/>
      <c r="F175" s="11"/>
      <c r="G175" s="17"/>
      <c r="H175" s="17"/>
      <c r="I175" s="14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3"/>
      <c r="BW175" s="10"/>
      <c r="BX175" s="10"/>
      <c r="BY175" s="10"/>
      <c r="BZ175" s="10"/>
      <c r="CA175" s="10"/>
      <c r="CB175" s="10"/>
    </row>
    <row r="176" spans="1:80" ht="17.399999999999999" x14ac:dyDescent="0.3">
      <c r="A176" s="10"/>
      <c r="B176" s="10"/>
      <c r="C176" s="10"/>
      <c r="D176" s="10"/>
      <c r="E176" s="11"/>
      <c r="F176" s="11"/>
      <c r="G176" s="17"/>
      <c r="H176" s="17"/>
      <c r="I176" s="14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3"/>
      <c r="BW176" s="10"/>
      <c r="BX176" s="10"/>
      <c r="BY176" s="10"/>
      <c r="BZ176" s="10"/>
      <c r="CA176" s="10"/>
      <c r="CB176" s="10"/>
    </row>
    <row r="177" spans="1:80" ht="17.399999999999999" x14ac:dyDescent="0.3">
      <c r="A177" s="10"/>
      <c r="B177" s="10"/>
      <c r="C177" s="10"/>
      <c r="D177" s="10"/>
      <c r="E177" s="11"/>
      <c r="F177" s="11"/>
      <c r="G177" s="17"/>
      <c r="H177" s="17"/>
      <c r="I177" s="14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3"/>
      <c r="BW177" s="10"/>
      <c r="BX177" s="10"/>
      <c r="BY177" s="10"/>
      <c r="BZ177" s="10"/>
      <c r="CA177" s="10"/>
      <c r="CB177" s="10"/>
    </row>
    <row r="178" spans="1:80" ht="17.399999999999999" x14ac:dyDescent="0.3">
      <c r="A178" s="10"/>
      <c r="B178" s="10"/>
      <c r="C178" s="10"/>
      <c r="D178" s="10"/>
      <c r="E178" s="11"/>
      <c r="F178" s="11"/>
      <c r="G178" s="17"/>
      <c r="H178" s="17"/>
      <c r="I178" s="14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3"/>
      <c r="BW178" s="10"/>
      <c r="BX178" s="10"/>
      <c r="BY178" s="10"/>
      <c r="BZ178" s="10"/>
      <c r="CA178" s="10"/>
      <c r="CB178" s="10"/>
    </row>
    <row r="179" spans="1:80" ht="17.399999999999999" x14ac:dyDescent="0.3">
      <c r="A179" s="10"/>
      <c r="B179" s="10"/>
      <c r="C179" s="10"/>
      <c r="D179" s="10"/>
      <c r="E179" s="11"/>
      <c r="F179" s="11"/>
      <c r="G179" s="17"/>
      <c r="H179" s="17"/>
      <c r="I179" s="14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3"/>
      <c r="BW179" s="10"/>
      <c r="BX179" s="10"/>
      <c r="BY179" s="10"/>
      <c r="BZ179" s="10"/>
      <c r="CA179" s="10"/>
      <c r="CB179" s="10"/>
    </row>
    <row r="180" spans="1:80" ht="17.399999999999999" x14ac:dyDescent="0.3">
      <c r="A180" s="10"/>
      <c r="B180" s="10"/>
      <c r="C180" s="10"/>
      <c r="D180" s="10"/>
      <c r="E180" s="11"/>
      <c r="F180" s="11"/>
      <c r="G180" s="17"/>
      <c r="H180" s="17"/>
      <c r="I180" s="14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3"/>
      <c r="BW180" s="10"/>
      <c r="BX180" s="10"/>
      <c r="BY180" s="10"/>
      <c r="BZ180" s="10"/>
      <c r="CA180" s="10"/>
      <c r="CB180" s="10"/>
    </row>
    <row r="181" spans="1:80" ht="17.399999999999999" x14ac:dyDescent="0.3">
      <c r="A181" s="10"/>
      <c r="B181" s="10"/>
      <c r="C181" s="10"/>
      <c r="D181" s="10"/>
      <c r="E181" s="11"/>
      <c r="F181" s="11"/>
      <c r="G181" s="17"/>
      <c r="H181" s="17"/>
      <c r="I181" s="14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3"/>
      <c r="BW181" s="10"/>
      <c r="BX181" s="10"/>
      <c r="BY181" s="10"/>
      <c r="BZ181" s="10"/>
      <c r="CA181" s="10"/>
      <c r="CB181" s="10"/>
    </row>
    <row r="182" spans="1:80" ht="17.399999999999999" x14ac:dyDescent="0.3">
      <c r="A182" s="10"/>
      <c r="B182" s="10"/>
      <c r="C182" s="10"/>
      <c r="D182" s="10"/>
      <c r="E182" s="11"/>
      <c r="F182" s="11"/>
      <c r="G182" s="17"/>
      <c r="H182" s="17"/>
      <c r="I182" s="14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3"/>
      <c r="BW182" s="10"/>
      <c r="BX182" s="10"/>
      <c r="BY182" s="10"/>
      <c r="BZ182" s="10"/>
      <c r="CA182" s="10"/>
      <c r="CB182" s="10"/>
    </row>
    <row r="183" spans="1:80" ht="17.399999999999999" x14ac:dyDescent="0.3">
      <c r="A183" s="10"/>
      <c r="B183" s="10"/>
      <c r="C183" s="10"/>
      <c r="D183" s="10"/>
      <c r="E183" s="11"/>
      <c r="F183" s="11"/>
      <c r="G183" s="17"/>
      <c r="H183" s="17"/>
      <c r="I183" s="14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3"/>
      <c r="BW183" s="10"/>
      <c r="BX183" s="10"/>
      <c r="BY183" s="10"/>
      <c r="BZ183" s="10"/>
      <c r="CA183" s="10"/>
      <c r="CB183" s="10"/>
    </row>
    <row r="184" spans="1:80" ht="17.399999999999999" x14ac:dyDescent="0.3">
      <c r="A184" s="10"/>
      <c r="B184" s="10"/>
      <c r="C184" s="10"/>
      <c r="D184" s="10"/>
      <c r="E184" s="11"/>
      <c r="F184" s="11"/>
      <c r="G184" s="17"/>
      <c r="H184" s="17"/>
      <c r="I184" s="14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3"/>
      <c r="BW184" s="10"/>
      <c r="BX184" s="10"/>
      <c r="BY184" s="10"/>
      <c r="BZ184" s="10"/>
      <c r="CA184" s="10"/>
      <c r="CB184" s="10"/>
    </row>
    <row r="185" spans="1:80" ht="17.399999999999999" x14ac:dyDescent="0.3">
      <c r="A185" s="10"/>
      <c r="B185" s="10"/>
      <c r="C185" s="10"/>
      <c r="D185" s="10"/>
      <c r="E185" s="11"/>
      <c r="F185" s="11"/>
      <c r="G185" s="17"/>
      <c r="H185" s="17"/>
      <c r="I185" s="14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3"/>
      <c r="BW185" s="10"/>
      <c r="BX185" s="10"/>
      <c r="BY185" s="10"/>
      <c r="BZ185" s="10"/>
      <c r="CA185" s="10"/>
      <c r="CB185" s="10"/>
    </row>
    <row r="186" spans="1:80" ht="17.399999999999999" x14ac:dyDescent="0.3">
      <c r="A186" s="10"/>
      <c r="B186" s="10"/>
      <c r="C186" s="10"/>
      <c r="D186" s="10"/>
      <c r="E186" s="11"/>
      <c r="F186" s="11"/>
      <c r="G186" s="17"/>
      <c r="H186" s="17"/>
      <c r="I186" s="14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3"/>
      <c r="BW186" s="10"/>
      <c r="BX186" s="10"/>
      <c r="BY186" s="10"/>
      <c r="BZ186" s="10"/>
      <c r="CA186" s="10"/>
      <c r="CB186" s="10"/>
    </row>
    <row r="187" spans="1:80" ht="17.399999999999999" x14ac:dyDescent="0.3">
      <c r="A187" s="10"/>
      <c r="B187" s="10"/>
      <c r="C187" s="10"/>
      <c r="D187" s="10"/>
      <c r="E187" s="11"/>
      <c r="F187" s="11"/>
      <c r="G187" s="17"/>
      <c r="H187" s="17"/>
      <c r="I187" s="14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3"/>
      <c r="BW187" s="10"/>
      <c r="BX187" s="10"/>
      <c r="BY187" s="10"/>
      <c r="BZ187" s="10"/>
      <c r="CA187" s="10"/>
      <c r="CB187" s="10"/>
    </row>
    <row r="188" spans="1:80" ht="17.399999999999999" x14ac:dyDescent="0.3">
      <c r="A188" s="10"/>
      <c r="B188" s="10"/>
      <c r="C188" s="10"/>
      <c r="D188" s="10"/>
      <c r="E188" s="11"/>
      <c r="F188" s="11"/>
      <c r="G188" s="17"/>
      <c r="H188" s="17"/>
      <c r="I188" s="14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3"/>
      <c r="BW188" s="10"/>
      <c r="BX188" s="10"/>
      <c r="BY188" s="10"/>
      <c r="BZ188" s="10"/>
      <c r="CA188" s="10"/>
      <c r="CB188" s="10"/>
    </row>
    <row r="189" spans="1:80" ht="17.399999999999999" x14ac:dyDescent="0.3">
      <c r="A189" s="10"/>
      <c r="B189" s="10"/>
      <c r="C189" s="10"/>
      <c r="D189" s="10"/>
      <c r="E189" s="11"/>
      <c r="F189" s="11"/>
      <c r="G189" s="17"/>
      <c r="H189" s="17"/>
      <c r="I189" s="14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3"/>
      <c r="BW189" s="10"/>
      <c r="BX189" s="10"/>
      <c r="BY189" s="10"/>
      <c r="BZ189" s="10"/>
      <c r="CA189" s="10"/>
      <c r="CB189" s="10"/>
    </row>
    <row r="190" spans="1:80" ht="17.399999999999999" x14ac:dyDescent="0.3">
      <c r="A190" s="10"/>
      <c r="B190" s="10"/>
      <c r="C190" s="10"/>
      <c r="D190" s="10"/>
      <c r="E190" s="11"/>
      <c r="F190" s="11"/>
      <c r="G190" s="17"/>
      <c r="H190" s="17"/>
      <c r="I190" s="14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3"/>
      <c r="BW190" s="10"/>
      <c r="BX190" s="10"/>
      <c r="BY190" s="10"/>
      <c r="BZ190" s="10"/>
      <c r="CA190" s="10"/>
      <c r="CB190" s="10"/>
    </row>
    <row r="191" spans="1:80" ht="17.399999999999999" x14ac:dyDescent="0.3">
      <c r="A191" s="10"/>
      <c r="B191" s="10"/>
      <c r="C191" s="10"/>
      <c r="D191" s="10"/>
      <c r="E191" s="11"/>
      <c r="F191" s="11"/>
      <c r="G191" s="17"/>
      <c r="H191" s="17"/>
      <c r="I191" s="14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3"/>
      <c r="BW191" s="10"/>
      <c r="BX191" s="10"/>
      <c r="BY191" s="10"/>
      <c r="BZ191" s="10"/>
      <c r="CA191" s="10"/>
      <c r="CB191" s="10"/>
    </row>
    <row r="192" spans="1:80" ht="17.399999999999999" x14ac:dyDescent="0.3">
      <c r="A192" s="10"/>
      <c r="B192" s="10"/>
      <c r="C192" s="10"/>
      <c r="D192" s="10"/>
      <c r="E192" s="11"/>
      <c r="F192" s="11"/>
      <c r="G192" s="17"/>
      <c r="H192" s="17"/>
      <c r="I192" s="14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3"/>
      <c r="BW192" s="10"/>
      <c r="BX192" s="10"/>
      <c r="BY192" s="10"/>
      <c r="BZ192" s="10"/>
      <c r="CA192" s="10"/>
      <c r="CB192" s="10"/>
    </row>
    <row r="193" spans="1:80" ht="17.399999999999999" x14ac:dyDescent="0.3">
      <c r="A193" s="10"/>
      <c r="B193" s="10"/>
      <c r="C193" s="10"/>
      <c r="D193" s="10"/>
      <c r="E193" s="11"/>
      <c r="F193" s="11"/>
      <c r="G193" s="17"/>
      <c r="H193" s="17"/>
      <c r="I193" s="14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3"/>
      <c r="BW193" s="10"/>
      <c r="BX193" s="10"/>
      <c r="BY193" s="10"/>
      <c r="BZ193" s="10"/>
      <c r="CA193" s="10"/>
      <c r="CB193" s="10"/>
    </row>
    <row r="194" spans="1:80" ht="17.399999999999999" x14ac:dyDescent="0.3">
      <c r="A194" s="10"/>
      <c r="B194" s="10"/>
      <c r="C194" s="10"/>
      <c r="D194" s="10"/>
      <c r="E194" s="11"/>
      <c r="F194" s="11"/>
      <c r="G194" s="17"/>
      <c r="H194" s="17"/>
      <c r="I194" s="14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3"/>
      <c r="BW194" s="10"/>
      <c r="BX194" s="10"/>
      <c r="BY194" s="10"/>
      <c r="BZ194" s="10"/>
      <c r="CA194" s="10"/>
      <c r="CB194" s="10"/>
    </row>
    <row r="195" spans="1:80" ht="17.399999999999999" x14ac:dyDescent="0.3">
      <c r="A195" s="10"/>
      <c r="B195" s="10"/>
      <c r="C195" s="10"/>
      <c r="D195" s="10"/>
      <c r="E195" s="11"/>
      <c r="F195" s="11"/>
      <c r="G195" s="17"/>
      <c r="H195" s="17"/>
      <c r="I195" s="14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3"/>
      <c r="BW195" s="10"/>
      <c r="BX195" s="10"/>
      <c r="BY195" s="10"/>
      <c r="BZ195" s="10"/>
      <c r="CA195" s="10"/>
      <c r="CB195" s="10"/>
    </row>
    <row r="196" spans="1:80" ht="17.399999999999999" x14ac:dyDescent="0.3">
      <c r="A196" s="10"/>
      <c r="B196" s="10"/>
      <c r="C196" s="10"/>
      <c r="D196" s="10"/>
      <c r="E196" s="11"/>
      <c r="F196" s="11"/>
      <c r="G196" s="17"/>
      <c r="H196" s="17"/>
      <c r="I196" s="14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3"/>
      <c r="BW196" s="10"/>
      <c r="BX196" s="10"/>
      <c r="BY196" s="10"/>
      <c r="BZ196" s="10"/>
      <c r="CA196" s="10"/>
      <c r="CB196" s="10"/>
    </row>
    <row r="197" spans="1:80" ht="17.399999999999999" x14ac:dyDescent="0.3">
      <c r="A197" s="10"/>
      <c r="B197" s="10"/>
      <c r="C197" s="10"/>
      <c r="D197" s="10"/>
      <c r="E197" s="11"/>
      <c r="F197" s="11"/>
      <c r="G197" s="17"/>
      <c r="H197" s="17"/>
      <c r="I197" s="14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3"/>
      <c r="BW197" s="10"/>
      <c r="BX197" s="10"/>
      <c r="BY197" s="10"/>
      <c r="BZ197" s="10"/>
      <c r="CA197" s="10"/>
      <c r="CB197" s="10"/>
    </row>
    <row r="198" spans="1:80" ht="17.399999999999999" x14ac:dyDescent="0.3">
      <c r="A198" s="10"/>
      <c r="B198" s="10"/>
      <c r="C198" s="10"/>
      <c r="D198" s="10"/>
      <c r="E198" s="11"/>
      <c r="F198" s="11"/>
      <c r="G198" s="17"/>
      <c r="H198" s="17"/>
      <c r="I198" s="14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3"/>
      <c r="BW198" s="10"/>
      <c r="BX198" s="10"/>
      <c r="BY198" s="10"/>
      <c r="BZ198" s="10"/>
      <c r="CA198" s="10"/>
      <c r="CB198" s="10"/>
    </row>
    <row r="199" spans="1:80" ht="17.399999999999999" x14ac:dyDescent="0.3">
      <c r="A199" s="10"/>
      <c r="B199" s="10"/>
      <c r="C199" s="10"/>
      <c r="D199" s="10"/>
      <c r="E199" s="11"/>
      <c r="F199" s="11"/>
      <c r="G199" s="17"/>
      <c r="H199" s="17"/>
      <c r="I199" s="14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3"/>
      <c r="BW199" s="10"/>
      <c r="BX199" s="10"/>
      <c r="BY199" s="10"/>
      <c r="BZ199" s="10"/>
      <c r="CA199" s="10"/>
      <c r="CB199" s="10"/>
    </row>
    <row r="200" spans="1:80" ht="17.399999999999999" x14ac:dyDescent="0.3">
      <c r="A200" s="10"/>
      <c r="B200" s="10"/>
      <c r="C200" s="10"/>
      <c r="D200" s="10"/>
      <c r="E200" s="11"/>
      <c r="F200" s="11"/>
      <c r="G200" s="17"/>
      <c r="H200" s="17"/>
      <c r="I200" s="14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3"/>
      <c r="BW200" s="10"/>
      <c r="BX200" s="10"/>
      <c r="BY200" s="10"/>
      <c r="BZ200" s="10"/>
      <c r="CA200" s="10"/>
      <c r="CB200" s="10"/>
    </row>
    <row r="201" spans="1:80" ht="17.399999999999999" x14ac:dyDescent="0.3">
      <c r="A201" s="10"/>
      <c r="B201" s="10"/>
      <c r="C201" s="10"/>
      <c r="D201" s="10"/>
      <c r="E201" s="11"/>
      <c r="F201" s="11"/>
      <c r="G201" s="17"/>
      <c r="H201" s="17"/>
      <c r="I201" s="14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3"/>
      <c r="BW201" s="10"/>
      <c r="BX201" s="10"/>
      <c r="BY201" s="10"/>
      <c r="BZ201" s="10"/>
      <c r="CA201" s="10"/>
      <c r="CB201" s="10"/>
    </row>
    <row r="202" spans="1:80" ht="17.399999999999999" x14ac:dyDescent="0.3">
      <c r="A202" s="10"/>
      <c r="B202" s="10"/>
      <c r="C202" s="10"/>
      <c r="D202" s="10"/>
      <c r="E202" s="11"/>
      <c r="F202" s="11"/>
      <c r="G202" s="17"/>
      <c r="H202" s="17"/>
      <c r="I202" s="14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3"/>
      <c r="BW202" s="10"/>
      <c r="BX202" s="10"/>
      <c r="BY202" s="10"/>
      <c r="BZ202" s="10"/>
      <c r="CA202" s="10"/>
      <c r="CB202" s="10"/>
    </row>
    <row r="203" spans="1:80" ht="17.399999999999999" x14ac:dyDescent="0.3">
      <c r="A203" s="10"/>
      <c r="B203" s="10"/>
      <c r="C203" s="10"/>
      <c r="D203" s="10"/>
      <c r="E203" s="11"/>
      <c r="F203" s="11"/>
      <c r="G203" s="17"/>
      <c r="H203" s="17"/>
      <c r="I203" s="14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3"/>
      <c r="BW203" s="10"/>
      <c r="BX203" s="10"/>
      <c r="BY203" s="10"/>
      <c r="BZ203" s="10"/>
      <c r="CA203" s="10"/>
      <c r="CB203" s="10"/>
    </row>
    <row r="204" spans="1:80" ht="17.399999999999999" x14ac:dyDescent="0.3">
      <c r="A204" s="10"/>
      <c r="B204" s="10"/>
      <c r="C204" s="10"/>
      <c r="D204" s="10"/>
      <c r="E204" s="11"/>
      <c r="F204" s="11"/>
      <c r="G204" s="17"/>
      <c r="H204" s="17"/>
      <c r="I204" s="14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3"/>
      <c r="BW204" s="10"/>
      <c r="BX204" s="10"/>
      <c r="BY204" s="10"/>
      <c r="BZ204" s="10"/>
      <c r="CA204" s="10"/>
      <c r="CB204" s="10"/>
    </row>
    <row r="205" spans="1:80" ht="17.399999999999999" x14ac:dyDescent="0.3">
      <c r="A205" s="10"/>
      <c r="B205" s="10"/>
      <c r="C205" s="10"/>
      <c r="D205" s="10"/>
      <c r="E205" s="11"/>
      <c r="F205" s="11"/>
      <c r="G205" s="17"/>
      <c r="H205" s="17"/>
      <c r="I205" s="14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3"/>
      <c r="BW205" s="10"/>
      <c r="BX205" s="10"/>
      <c r="BY205" s="10"/>
      <c r="BZ205" s="10"/>
      <c r="CA205" s="10"/>
      <c r="CB205" s="10"/>
    </row>
    <row r="206" spans="1:80" ht="17.399999999999999" x14ac:dyDescent="0.3">
      <c r="A206" s="10"/>
      <c r="B206" s="10"/>
      <c r="C206" s="10"/>
      <c r="D206" s="10"/>
      <c r="E206" s="11"/>
      <c r="F206" s="11"/>
      <c r="G206" s="17"/>
      <c r="H206" s="17"/>
      <c r="I206" s="14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3"/>
      <c r="BW206" s="10"/>
      <c r="BX206" s="10"/>
      <c r="BY206" s="10"/>
      <c r="BZ206" s="10"/>
      <c r="CA206" s="10"/>
      <c r="CB206" s="10"/>
    </row>
    <row r="207" spans="1:80" ht="17.399999999999999" x14ac:dyDescent="0.3">
      <c r="A207" s="10"/>
      <c r="B207" s="10"/>
      <c r="C207" s="10"/>
      <c r="D207" s="10"/>
      <c r="E207" s="11"/>
      <c r="F207" s="11"/>
      <c r="G207" s="17"/>
      <c r="H207" s="17"/>
      <c r="I207" s="14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3"/>
      <c r="BW207" s="10"/>
      <c r="BX207" s="10"/>
      <c r="BY207" s="10"/>
      <c r="BZ207" s="10"/>
      <c r="CA207" s="10"/>
      <c r="CB207" s="10"/>
    </row>
    <row r="208" spans="1:80" ht="17.399999999999999" x14ac:dyDescent="0.3">
      <c r="A208" s="10"/>
      <c r="B208" s="10"/>
      <c r="C208" s="10"/>
      <c r="D208" s="10"/>
      <c r="E208" s="11"/>
      <c r="F208" s="11"/>
      <c r="G208" s="17"/>
      <c r="H208" s="17"/>
      <c r="I208" s="14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3"/>
      <c r="BW208" s="10"/>
      <c r="BX208" s="10"/>
      <c r="BY208" s="10"/>
      <c r="BZ208" s="10"/>
      <c r="CA208" s="10"/>
      <c r="CB208" s="10"/>
    </row>
    <row r="209" spans="1:80" ht="17.399999999999999" x14ac:dyDescent="0.3">
      <c r="A209" s="10"/>
      <c r="B209" s="10"/>
      <c r="C209" s="10"/>
      <c r="D209" s="10"/>
      <c r="E209" s="11"/>
      <c r="F209" s="11"/>
      <c r="G209" s="17"/>
      <c r="H209" s="17"/>
      <c r="I209" s="14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3"/>
      <c r="BW209" s="10"/>
      <c r="BX209" s="10"/>
      <c r="BY209" s="10"/>
      <c r="BZ209" s="10"/>
      <c r="CA209" s="10"/>
      <c r="CB209" s="10"/>
    </row>
    <row r="210" spans="1:80" ht="17.399999999999999" x14ac:dyDescent="0.3">
      <c r="A210" s="10"/>
      <c r="B210" s="10"/>
      <c r="C210" s="10"/>
      <c r="D210" s="10"/>
      <c r="E210" s="11"/>
      <c r="F210" s="11"/>
      <c r="G210" s="17"/>
      <c r="H210" s="17"/>
      <c r="I210" s="14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3"/>
      <c r="BW210" s="10"/>
      <c r="BX210" s="10"/>
      <c r="BY210" s="10"/>
      <c r="BZ210" s="10"/>
      <c r="CA210" s="10"/>
      <c r="CB210" s="10"/>
    </row>
    <row r="211" spans="1:80" ht="17.399999999999999" x14ac:dyDescent="0.3">
      <c r="A211" s="10"/>
      <c r="B211" s="10"/>
      <c r="C211" s="10"/>
      <c r="D211" s="10"/>
      <c r="E211" s="11"/>
      <c r="F211" s="11"/>
      <c r="G211" s="17"/>
      <c r="H211" s="17"/>
      <c r="I211" s="14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3"/>
      <c r="BW211" s="10"/>
      <c r="BX211" s="10"/>
      <c r="BY211" s="10"/>
      <c r="BZ211" s="10"/>
      <c r="CA211" s="10"/>
      <c r="CB211" s="10"/>
    </row>
    <row r="212" spans="1:80" ht="17.399999999999999" x14ac:dyDescent="0.3">
      <c r="A212" s="10"/>
      <c r="B212" s="10"/>
      <c r="C212" s="10"/>
      <c r="D212" s="10"/>
      <c r="E212" s="11"/>
      <c r="F212" s="11"/>
      <c r="G212" s="17"/>
      <c r="H212" s="17"/>
      <c r="I212" s="14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3"/>
      <c r="BW212" s="10"/>
      <c r="BX212" s="10"/>
      <c r="BY212" s="10"/>
      <c r="BZ212" s="10"/>
      <c r="CA212" s="10"/>
      <c r="CB212" s="10"/>
    </row>
    <row r="213" spans="1:80" ht="17.399999999999999" x14ac:dyDescent="0.3">
      <c r="A213" s="10"/>
      <c r="B213" s="10"/>
      <c r="C213" s="10"/>
      <c r="D213" s="10"/>
      <c r="E213" s="11"/>
      <c r="F213" s="11"/>
      <c r="G213" s="17"/>
      <c r="H213" s="17"/>
      <c r="I213" s="14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3"/>
      <c r="BW213" s="10"/>
      <c r="BX213" s="10"/>
      <c r="BY213" s="10"/>
      <c r="BZ213" s="10"/>
      <c r="CA213" s="10"/>
      <c r="CB213" s="10"/>
    </row>
    <row r="214" spans="1:80" ht="17.399999999999999" x14ac:dyDescent="0.3">
      <c r="A214" s="10"/>
      <c r="B214" s="10"/>
      <c r="C214" s="10"/>
      <c r="D214" s="10"/>
      <c r="E214" s="11"/>
      <c r="F214" s="11"/>
      <c r="G214" s="17"/>
      <c r="H214" s="17"/>
      <c r="I214" s="14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3"/>
      <c r="BW214" s="10"/>
      <c r="BX214" s="10"/>
      <c r="BY214" s="10"/>
      <c r="BZ214" s="10"/>
      <c r="CA214" s="10"/>
      <c r="CB214" s="10"/>
    </row>
    <row r="215" spans="1:80" ht="17.399999999999999" x14ac:dyDescent="0.3">
      <c r="A215" s="10"/>
      <c r="B215" s="10"/>
      <c r="C215" s="10"/>
      <c r="D215" s="10"/>
      <c r="E215" s="11"/>
      <c r="F215" s="11"/>
      <c r="G215" s="17"/>
      <c r="H215" s="17"/>
      <c r="I215" s="14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3"/>
      <c r="BW215" s="10"/>
      <c r="BX215" s="10"/>
      <c r="BY215" s="10"/>
      <c r="BZ215" s="10"/>
      <c r="CA215" s="10"/>
      <c r="CB215" s="10"/>
    </row>
    <row r="216" spans="1:80" ht="17.399999999999999" x14ac:dyDescent="0.3">
      <c r="A216" s="10"/>
      <c r="B216" s="10"/>
      <c r="C216" s="10"/>
      <c r="D216" s="10"/>
      <c r="E216" s="11"/>
      <c r="F216" s="11"/>
      <c r="G216" s="17"/>
      <c r="H216" s="17"/>
      <c r="I216" s="14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3"/>
      <c r="BW216" s="10"/>
      <c r="BX216" s="10"/>
      <c r="BY216" s="10"/>
      <c r="BZ216" s="10"/>
      <c r="CA216" s="10"/>
      <c r="CB216" s="10"/>
    </row>
    <row r="217" spans="1:80" ht="17.399999999999999" x14ac:dyDescent="0.3">
      <c r="A217" s="10"/>
      <c r="B217" s="10"/>
      <c r="C217" s="10"/>
      <c r="D217" s="10"/>
      <c r="E217" s="11"/>
      <c r="F217" s="11"/>
      <c r="G217" s="17"/>
      <c r="H217" s="17"/>
      <c r="I217" s="14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3"/>
      <c r="BW217" s="10"/>
      <c r="BX217" s="10"/>
      <c r="BY217" s="10"/>
      <c r="BZ217" s="10"/>
      <c r="CA217" s="10"/>
      <c r="CB217" s="10"/>
    </row>
    <row r="218" spans="1:80" ht="17.399999999999999" x14ac:dyDescent="0.3">
      <c r="A218" s="10"/>
      <c r="B218" s="10"/>
      <c r="C218" s="10"/>
      <c r="D218" s="10"/>
      <c r="E218" s="11"/>
      <c r="F218" s="11"/>
      <c r="G218" s="17"/>
      <c r="H218" s="17"/>
      <c r="I218" s="14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3"/>
      <c r="BW218" s="10"/>
      <c r="BX218" s="10"/>
      <c r="BY218" s="10"/>
      <c r="BZ218" s="10"/>
      <c r="CA218" s="10"/>
      <c r="CB218" s="10"/>
    </row>
    <row r="219" spans="1:80" ht="17.399999999999999" x14ac:dyDescent="0.3">
      <c r="A219" s="10"/>
      <c r="B219" s="10"/>
      <c r="C219" s="10"/>
      <c r="D219" s="10"/>
      <c r="E219" s="11"/>
      <c r="F219" s="11"/>
      <c r="G219" s="17"/>
      <c r="H219" s="17"/>
      <c r="I219" s="14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3"/>
      <c r="BW219" s="10"/>
      <c r="BX219" s="10"/>
      <c r="BY219" s="10"/>
      <c r="BZ219" s="10"/>
      <c r="CA219" s="10"/>
      <c r="CB219" s="10"/>
    </row>
    <row r="220" spans="1:80" ht="17.399999999999999" x14ac:dyDescent="0.3">
      <c r="A220" s="10"/>
      <c r="B220" s="10"/>
      <c r="C220" s="10"/>
      <c r="D220" s="10"/>
      <c r="E220" s="11"/>
      <c r="F220" s="11"/>
      <c r="G220" s="17"/>
      <c r="H220" s="17"/>
      <c r="I220" s="14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3"/>
      <c r="BW220" s="10"/>
      <c r="BX220" s="10"/>
      <c r="BY220" s="10"/>
      <c r="BZ220" s="10"/>
      <c r="CA220" s="10"/>
      <c r="CB220" s="10"/>
    </row>
    <row r="221" spans="1:80" ht="17.399999999999999" x14ac:dyDescent="0.3">
      <c r="A221" s="10"/>
      <c r="B221" s="10"/>
      <c r="C221" s="10"/>
      <c r="D221" s="10"/>
      <c r="E221" s="11"/>
      <c r="F221" s="11"/>
      <c r="G221" s="17"/>
      <c r="H221" s="17"/>
      <c r="I221" s="14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3"/>
      <c r="BW221" s="10"/>
      <c r="BX221" s="10"/>
      <c r="BY221" s="10"/>
      <c r="BZ221" s="10"/>
      <c r="CA221" s="10"/>
      <c r="CB221" s="10"/>
    </row>
    <row r="222" spans="1:80" ht="17.399999999999999" x14ac:dyDescent="0.3">
      <c r="A222" s="10"/>
      <c r="B222" s="10"/>
      <c r="C222" s="10"/>
      <c r="D222" s="10"/>
      <c r="E222" s="11"/>
      <c r="F222" s="11"/>
      <c r="G222" s="17"/>
      <c r="H222" s="17"/>
      <c r="I222" s="14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3"/>
      <c r="BW222" s="10"/>
      <c r="BX222" s="10"/>
      <c r="BY222" s="10"/>
      <c r="BZ222" s="10"/>
      <c r="CA222" s="10"/>
      <c r="CB222" s="10"/>
    </row>
    <row r="223" spans="1:80" ht="17.399999999999999" x14ac:dyDescent="0.3">
      <c r="A223" s="10"/>
      <c r="B223" s="10"/>
      <c r="C223" s="10"/>
      <c r="D223" s="10"/>
      <c r="E223" s="11"/>
      <c r="F223" s="11"/>
      <c r="G223" s="17"/>
      <c r="H223" s="17"/>
      <c r="I223" s="14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3"/>
      <c r="BW223" s="10"/>
      <c r="BX223" s="10"/>
      <c r="BY223" s="10"/>
      <c r="BZ223" s="10"/>
      <c r="CA223" s="10"/>
      <c r="CB223" s="10"/>
    </row>
    <row r="224" spans="1:80" ht="17.399999999999999" x14ac:dyDescent="0.3">
      <c r="A224" s="10"/>
      <c r="B224" s="10"/>
      <c r="C224" s="10"/>
      <c r="D224" s="10"/>
      <c r="E224" s="11"/>
      <c r="F224" s="11"/>
      <c r="G224" s="17"/>
      <c r="H224" s="17"/>
      <c r="I224" s="14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3"/>
      <c r="BW224" s="10"/>
      <c r="BX224" s="10"/>
      <c r="BY224" s="10"/>
      <c r="BZ224" s="10"/>
      <c r="CA224" s="10"/>
      <c r="CB224" s="10"/>
    </row>
    <row r="225" spans="1:80" ht="17.399999999999999" x14ac:dyDescent="0.3">
      <c r="A225" s="10"/>
      <c r="B225" s="10"/>
      <c r="C225" s="10"/>
      <c r="D225" s="10"/>
      <c r="E225" s="11"/>
      <c r="F225" s="11"/>
      <c r="G225" s="17"/>
      <c r="H225" s="17"/>
      <c r="I225" s="14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3"/>
      <c r="BW225" s="10"/>
      <c r="BX225" s="10"/>
      <c r="BY225" s="10"/>
      <c r="BZ225" s="10"/>
      <c r="CA225" s="10"/>
      <c r="CB225" s="10"/>
    </row>
    <row r="226" spans="1:80" ht="17.399999999999999" x14ac:dyDescent="0.3">
      <c r="A226" s="10"/>
      <c r="B226" s="10"/>
      <c r="C226" s="10"/>
      <c r="D226" s="10"/>
      <c r="E226" s="11"/>
      <c r="F226" s="11"/>
      <c r="G226" s="17"/>
      <c r="H226" s="17"/>
      <c r="I226" s="14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3"/>
      <c r="BW226" s="10"/>
      <c r="BX226" s="10"/>
      <c r="BY226" s="10"/>
      <c r="BZ226" s="10"/>
      <c r="CA226" s="10"/>
      <c r="CB226" s="10"/>
    </row>
    <row r="227" spans="1:80" ht="17.399999999999999" x14ac:dyDescent="0.3">
      <c r="A227" s="10"/>
      <c r="B227" s="10"/>
      <c r="C227" s="10"/>
      <c r="D227" s="10"/>
      <c r="E227" s="11"/>
      <c r="F227" s="11"/>
      <c r="G227" s="17"/>
      <c r="H227" s="17"/>
      <c r="I227" s="14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3"/>
      <c r="BW227" s="10"/>
      <c r="BX227" s="10"/>
      <c r="BY227" s="10"/>
      <c r="BZ227" s="10"/>
      <c r="CA227" s="10"/>
      <c r="CB227" s="10"/>
    </row>
    <row r="228" spans="1:80" ht="17.399999999999999" x14ac:dyDescent="0.3">
      <c r="A228" s="10"/>
      <c r="B228" s="10"/>
      <c r="C228" s="10"/>
      <c r="D228" s="10"/>
      <c r="E228" s="11"/>
      <c r="F228" s="11"/>
      <c r="G228" s="17"/>
      <c r="H228" s="17"/>
      <c r="I228" s="14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3"/>
      <c r="BW228" s="10"/>
      <c r="BX228" s="10"/>
      <c r="BY228" s="10"/>
      <c r="BZ228" s="10"/>
      <c r="CA228" s="10"/>
      <c r="CB228" s="10"/>
    </row>
    <row r="229" spans="1:80" ht="17.399999999999999" x14ac:dyDescent="0.3">
      <c r="A229" s="10"/>
      <c r="B229" s="10"/>
      <c r="C229" s="10"/>
      <c r="D229" s="10"/>
      <c r="E229" s="11"/>
      <c r="F229" s="11"/>
      <c r="G229" s="17"/>
      <c r="H229" s="17"/>
      <c r="I229" s="14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3"/>
      <c r="BW229" s="10"/>
      <c r="BX229" s="10"/>
      <c r="BY229" s="10"/>
      <c r="BZ229" s="10"/>
      <c r="CA229" s="10"/>
      <c r="CB229" s="10"/>
    </row>
    <row r="230" spans="1:80" ht="17.399999999999999" x14ac:dyDescent="0.3">
      <c r="A230" s="10"/>
      <c r="B230" s="10"/>
      <c r="C230" s="10"/>
      <c r="D230" s="10"/>
      <c r="E230" s="11"/>
      <c r="F230" s="11"/>
      <c r="G230" s="17"/>
      <c r="H230" s="17"/>
      <c r="I230" s="14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3"/>
      <c r="BW230" s="10"/>
      <c r="BX230" s="10"/>
      <c r="BY230" s="10"/>
      <c r="BZ230" s="10"/>
      <c r="CA230" s="10"/>
      <c r="CB230" s="10"/>
    </row>
    <row r="231" spans="1:80" ht="17.399999999999999" x14ac:dyDescent="0.3">
      <c r="A231" s="10"/>
      <c r="B231" s="10"/>
      <c r="C231" s="10"/>
      <c r="D231" s="10"/>
      <c r="E231" s="11"/>
      <c r="F231" s="11"/>
      <c r="G231" s="17"/>
      <c r="H231" s="17"/>
      <c r="I231" s="14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3"/>
      <c r="BW231" s="10"/>
      <c r="BX231" s="10"/>
      <c r="BY231" s="10"/>
      <c r="BZ231" s="10"/>
      <c r="CA231" s="10"/>
      <c r="CB231" s="10"/>
    </row>
    <row r="232" spans="1:80" ht="17.399999999999999" x14ac:dyDescent="0.3">
      <c r="A232" s="10"/>
      <c r="B232" s="10"/>
      <c r="C232" s="10"/>
      <c r="D232" s="10"/>
      <c r="E232" s="11"/>
      <c r="F232" s="11"/>
      <c r="G232" s="17"/>
      <c r="H232" s="17"/>
      <c r="I232" s="14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3"/>
      <c r="BW232" s="10"/>
      <c r="BX232" s="10"/>
      <c r="BY232" s="10"/>
      <c r="BZ232" s="10"/>
      <c r="CA232" s="10"/>
      <c r="CB232" s="10"/>
    </row>
    <row r="233" spans="1:80" ht="17.399999999999999" x14ac:dyDescent="0.3">
      <c r="A233" s="10"/>
      <c r="B233" s="10"/>
      <c r="C233" s="10"/>
      <c r="D233" s="10"/>
      <c r="E233" s="11"/>
      <c r="F233" s="11"/>
      <c r="G233" s="17"/>
      <c r="H233" s="17"/>
      <c r="I233" s="14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3"/>
      <c r="BW233" s="10"/>
      <c r="BX233" s="10"/>
      <c r="BY233" s="10"/>
      <c r="BZ233" s="10"/>
      <c r="CA233" s="10"/>
      <c r="CB233" s="10"/>
    </row>
    <row r="234" spans="1:80" ht="17.399999999999999" x14ac:dyDescent="0.3">
      <c r="A234" s="10"/>
      <c r="B234" s="10"/>
      <c r="C234" s="10"/>
      <c r="D234" s="10"/>
      <c r="E234" s="11"/>
      <c r="F234" s="11"/>
      <c r="G234" s="17"/>
      <c r="H234" s="17"/>
      <c r="I234" s="14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3"/>
      <c r="BW234" s="10"/>
      <c r="BX234" s="10"/>
      <c r="BY234" s="10"/>
      <c r="BZ234" s="10"/>
      <c r="CA234" s="10"/>
      <c r="CB234" s="10"/>
    </row>
    <row r="235" spans="1:80" ht="17.399999999999999" x14ac:dyDescent="0.3">
      <c r="A235" s="10"/>
      <c r="B235" s="10"/>
      <c r="C235" s="10"/>
      <c r="D235" s="10"/>
      <c r="E235" s="11"/>
      <c r="F235" s="11"/>
      <c r="G235" s="17"/>
      <c r="H235" s="17"/>
      <c r="I235" s="14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3"/>
      <c r="BW235" s="10"/>
      <c r="BX235" s="10"/>
      <c r="BY235" s="10"/>
      <c r="BZ235" s="10"/>
      <c r="CA235" s="10"/>
      <c r="CB235" s="10"/>
    </row>
    <row r="236" spans="1:80" ht="17.399999999999999" x14ac:dyDescent="0.3">
      <c r="A236" s="10"/>
      <c r="B236" s="10"/>
      <c r="C236" s="10"/>
      <c r="D236" s="10"/>
      <c r="E236" s="11"/>
      <c r="F236" s="11"/>
      <c r="G236" s="17"/>
      <c r="H236" s="17"/>
      <c r="I236" s="14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3"/>
      <c r="BW236" s="10"/>
      <c r="BX236" s="10"/>
      <c r="BY236" s="10"/>
      <c r="BZ236" s="10"/>
      <c r="CA236" s="10"/>
      <c r="CB236" s="10"/>
    </row>
    <row r="237" spans="1:80" ht="17.399999999999999" x14ac:dyDescent="0.3">
      <c r="A237" s="10"/>
      <c r="B237" s="10"/>
      <c r="C237" s="10"/>
      <c r="D237" s="10"/>
      <c r="E237" s="11"/>
      <c r="F237" s="11"/>
      <c r="G237" s="17"/>
      <c r="H237" s="17"/>
      <c r="I237" s="14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3"/>
      <c r="BW237" s="10"/>
      <c r="BX237" s="10"/>
      <c r="BY237" s="10"/>
      <c r="BZ237" s="10"/>
      <c r="CA237" s="10"/>
      <c r="CB237" s="10"/>
    </row>
    <row r="238" spans="1:80" ht="17.399999999999999" x14ac:dyDescent="0.3">
      <c r="A238" s="10"/>
      <c r="B238" s="10"/>
      <c r="C238" s="10"/>
      <c r="D238" s="10"/>
      <c r="E238" s="11"/>
      <c r="F238" s="11"/>
      <c r="G238" s="17"/>
      <c r="H238" s="17"/>
      <c r="I238" s="14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3"/>
      <c r="BW238" s="10"/>
      <c r="BX238" s="10"/>
      <c r="BY238" s="10"/>
      <c r="BZ238" s="10"/>
      <c r="CA238" s="10"/>
      <c r="CB238" s="10"/>
    </row>
    <row r="239" spans="1:80" ht="17.399999999999999" x14ac:dyDescent="0.3">
      <c r="A239" s="10"/>
      <c r="B239" s="10"/>
      <c r="C239" s="10"/>
      <c r="D239" s="10"/>
      <c r="E239" s="11"/>
      <c r="F239" s="11"/>
      <c r="G239" s="17"/>
      <c r="H239" s="17"/>
      <c r="I239" s="14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3"/>
      <c r="BW239" s="10"/>
      <c r="BX239" s="10"/>
      <c r="BY239" s="10"/>
      <c r="BZ239" s="10"/>
      <c r="CA239" s="10"/>
      <c r="CB239" s="10"/>
    </row>
    <row r="240" spans="1:80" ht="17.399999999999999" x14ac:dyDescent="0.3">
      <c r="A240" s="10"/>
      <c r="B240" s="10"/>
      <c r="C240" s="10"/>
      <c r="D240" s="10"/>
      <c r="E240" s="11"/>
      <c r="F240" s="11"/>
      <c r="G240" s="17"/>
      <c r="H240" s="17"/>
      <c r="I240" s="14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3"/>
      <c r="BW240" s="10"/>
      <c r="BX240" s="10"/>
      <c r="BY240" s="10"/>
      <c r="BZ240" s="10"/>
      <c r="CA240" s="10"/>
      <c r="CB240" s="10"/>
    </row>
    <row r="241" spans="1:80" ht="17.399999999999999" x14ac:dyDescent="0.3">
      <c r="A241" s="10"/>
      <c r="B241" s="10"/>
      <c r="C241" s="10"/>
      <c r="D241" s="10"/>
      <c r="E241" s="11"/>
      <c r="F241" s="11"/>
      <c r="G241" s="17"/>
      <c r="H241" s="17"/>
      <c r="I241" s="14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3"/>
      <c r="BW241" s="10"/>
      <c r="BX241" s="10"/>
      <c r="BY241" s="10"/>
      <c r="BZ241" s="10"/>
      <c r="CA241" s="10"/>
      <c r="CB241" s="10"/>
    </row>
    <row r="242" spans="1:80" ht="17.399999999999999" x14ac:dyDescent="0.3">
      <c r="A242" s="10"/>
      <c r="B242" s="10"/>
      <c r="C242" s="10"/>
      <c r="D242" s="10"/>
      <c r="E242" s="11"/>
      <c r="F242" s="11"/>
      <c r="G242" s="17"/>
      <c r="H242" s="17"/>
      <c r="I242" s="14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3"/>
      <c r="BW242" s="10"/>
      <c r="BX242" s="10"/>
      <c r="BY242" s="10"/>
      <c r="BZ242" s="10"/>
      <c r="CA242" s="10"/>
      <c r="CB242" s="10"/>
    </row>
    <row r="243" spans="1:80" ht="17.399999999999999" x14ac:dyDescent="0.3">
      <c r="A243" s="10"/>
      <c r="B243" s="10"/>
      <c r="C243" s="10"/>
      <c r="D243" s="10"/>
      <c r="E243" s="11"/>
      <c r="F243" s="11"/>
      <c r="G243" s="17"/>
      <c r="H243" s="17"/>
      <c r="I243" s="14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3"/>
      <c r="BW243" s="10"/>
      <c r="BX243" s="10"/>
      <c r="BY243" s="10"/>
      <c r="BZ243" s="10"/>
      <c r="CA243" s="10"/>
      <c r="CB243" s="10"/>
    </row>
    <row r="244" spans="1:80" ht="17.399999999999999" x14ac:dyDescent="0.3">
      <c r="A244" s="10"/>
      <c r="B244" s="10"/>
      <c r="C244" s="10"/>
      <c r="D244" s="10"/>
      <c r="E244" s="11"/>
      <c r="F244" s="11"/>
      <c r="G244" s="17"/>
      <c r="H244" s="17"/>
      <c r="I244" s="14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3"/>
      <c r="BW244" s="10"/>
      <c r="BX244" s="10"/>
      <c r="BY244" s="10"/>
      <c r="BZ244" s="10"/>
      <c r="CA244" s="10"/>
      <c r="CB244" s="10"/>
    </row>
    <row r="245" spans="1:80" ht="17.399999999999999" x14ac:dyDescent="0.3">
      <c r="A245" s="10"/>
      <c r="B245" s="10"/>
      <c r="C245" s="10"/>
      <c r="D245" s="10"/>
      <c r="E245" s="11"/>
      <c r="F245" s="11"/>
      <c r="G245" s="17"/>
      <c r="H245" s="17"/>
      <c r="I245" s="14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3"/>
      <c r="BW245" s="10"/>
      <c r="BX245" s="10"/>
      <c r="BY245" s="10"/>
      <c r="BZ245" s="10"/>
      <c r="CA245" s="10"/>
      <c r="CB245" s="10"/>
    </row>
    <row r="246" spans="1:80" ht="17.399999999999999" x14ac:dyDescent="0.3">
      <c r="A246" s="10"/>
      <c r="B246" s="10"/>
      <c r="C246" s="10"/>
      <c r="D246" s="10"/>
      <c r="E246" s="11"/>
      <c r="F246" s="11"/>
      <c r="G246" s="17"/>
      <c r="H246" s="17"/>
      <c r="I246" s="14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3"/>
      <c r="BW246" s="10"/>
      <c r="BX246" s="10"/>
      <c r="BY246" s="10"/>
      <c r="BZ246" s="10"/>
      <c r="CA246" s="10"/>
      <c r="CB246" s="10"/>
    </row>
    <row r="247" spans="1:80" ht="17.399999999999999" x14ac:dyDescent="0.3">
      <c r="A247" s="10"/>
      <c r="B247" s="10"/>
      <c r="C247" s="10"/>
      <c r="D247" s="10"/>
      <c r="E247" s="11"/>
      <c r="F247" s="11"/>
      <c r="G247" s="17"/>
      <c r="H247" s="17"/>
      <c r="I247" s="14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3"/>
      <c r="BW247" s="10"/>
      <c r="BX247" s="10"/>
      <c r="BY247" s="10"/>
      <c r="BZ247" s="10"/>
      <c r="CA247" s="10"/>
      <c r="CB247" s="10"/>
    </row>
    <row r="248" spans="1:80" ht="17.399999999999999" x14ac:dyDescent="0.3">
      <c r="A248" s="10"/>
      <c r="B248" s="10"/>
      <c r="C248" s="10"/>
      <c r="D248" s="10"/>
      <c r="E248" s="11"/>
      <c r="F248" s="11"/>
      <c r="G248" s="17"/>
      <c r="H248" s="17"/>
      <c r="I248" s="14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3"/>
      <c r="BW248" s="10"/>
      <c r="BX248" s="10"/>
      <c r="BY248" s="10"/>
      <c r="BZ248" s="10"/>
      <c r="CA248" s="10"/>
      <c r="CB248" s="10"/>
    </row>
    <row r="249" spans="1:80" ht="17.399999999999999" x14ac:dyDescent="0.3">
      <c r="A249" s="10"/>
      <c r="B249" s="10"/>
      <c r="C249" s="10"/>
      <c r="D249" s="10"/>
      <c r="E249" s="11"/>
      <c r="F249" s="11"/>
      <c r="G249" s="17"/>
      <c r="H249" s="17"/>
      <c r="I249" s="14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3"/>
      <c r="BW249" s="10"/>
      <c r="BX249" s="10"/>
      <c r="BY249" s="10"/>
      <c r="BZ249" s="10"/>
      <c r="CA249" s="10"/>
      <c r="CB249" s="10"/>
    </row>
    <row r="250" spans="1:80" ht="17.399999999999999" x14ac:dyDescent="0.3">
      <c r="A250" s="10"/>
      <c r="B250" s="10"/>
      <c r="C250" s="10"/>
      <c r="D250" s="10"/>
      <c r="E250" s="11"/>
      <c r="F250" s="11"/>
      <c r="G250" s="17"/>
      <c r="H250" s="17"/>
      <c r="I250" s="14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3"/>
      <c r="BW250" s="10"/>
      <c r="BX250" s="10"/>
      <c r="BY250" s="10"/>
      <c r="BZ250" s="10"/>
      <c r="CA250" s="10"/>
      <c r="CB250" s="10"/>
    </row>
    <row r="251" spans="1:80" ht="17.399999999999999" x14ac:dyDescent="0.3">
      <c r="A251" s="10"/>
      <c r="B251" s="10"/>
      <c r="C251" s="10"/>
      <c r="D251" s="10"/>
      <c r="E251" s="11"/>
      <c r="F251" s="11"/>
      <c r="G251" s="17"/>
      <c r="H251" s="17"/>
      <c r="I251" s="14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3"/>
      <c r="BW251" s="10"/>
      <c r="BX251" s="10"/>
      <c r="BY251" s="10"/>
      <c r="BZ251" s="10"/>
      <c r="CA251" s="10"/>
      <c r="CB251" s="10"/>
    </row>
    <row r="252" spans="1:80" ht="17.399999999999999" x14ac:dyDescent="0.3">
      <c r="A252" s="10"/>
      <c r="B252" s="10"/>
      <c r="C252" s="10"/>
      <c r="D252" s="10"/>
      <c r="E252" s="11"/>
      <c r="F252" s="11"/>
      <c r="G252" s="17"/>
      <c r="H252" s="17"/>
      <c r="I252" s="14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3"/>
      <c r="BW252" s="10"/>
      <c r="BX252" s="10"/>
      <c r="BY252" s="10"/>
      <c r="BZ252" s="10"/>
      <c r="CA252" s="10"/>
      <c r="CB252" s="10"/>
    </row>
    <row r="253" spans="1:80" ht="17.399999999999999" x14ac:dyDescent="0.3">
      <c r="A253" s="10"/>
      <c r="B253" s="10"/>
      <c r="C253" s="10"/>
      <c r="D253" s="10"/>
      <c r="E253" s="11"/>
      <c r="F253" s="11"/>
      <c r="G253" s="17"/>
      <c r="H253" s="17"/>
      <c r="I253" s="14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3"/>
      <c r="BW253" s="10"/>
      <c r="BX253" s="10"/>
      <c r="BY253" s="10"/>
      <c r="BZ253" s="10"/>
      <c r="CA253" s="10"/>
      <c r="CB253" s="10"/>
    </row>
    <row r="254" spans="1:80" ht="17.399999999999999" x14ac:dyDescent="0.3">
      <c r="A254" s="10"/>
      <c r="B254" s="10"/>
      <c r="C254" s="10"/>
      <c r="D254" s="10"/>
      <c r="E254" s="11"/>
      <c r="F254" s="11"/>
      <c r="G254" s="17"/>
      <c r="H254" s="17"/>
      <c r="I254" s="14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3"/>
      <c r="BW254" s="10"/>
      <c r="BX254" s="10"/>
      <c r="BY254" s="10"/>
      <c r="BZ254" s="10"/>
      <c r="CA254" s="10"/>
      <c r="CB254" s="10"/>
    </row>
    <row r="255" spans="1:80" ht="17.399999999999999" x14ac:dyDescent="0.3">
      <c r="A255" s="10"/>
      <c r="B255" s="10"/>
      <c r="C255" s="10"/>
      <c r="D255" s="10"/>
      <c r="E255" s="11"/>
      <c r="F255" s="11"/>
      <c r="G255" s="17"/>
      <c r="H255" s="17"/>
      <c r="I255" s="14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3"/>
      <c r="BW255" s="10"/>
      <c r="BX255" s="10"/>
      <c r="BY255" s="10"/>
      <c r="BZ255" s="10"/>
      <c r="CA255" s="10"/>
      <c r="CB255" s="10"/>
    </row>
    <row r="256" spans="1:80" ht="17.399999999999999" x14ac:dyDescent="0.3">
      <c r="A256" s="10"/>
      <c r="B256" s="10"/>
      <c r="C256" s="10"/>
      <c r="D256" s="10"/>
      <c r="E256" s="11"/>
      <c r="F256" s="11"/>
      <c r="G256" s="17"/>
      <c r="H256" s="17"/>
      <c r="I256" s="14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3"/>
      <c r="BW256" s="10"/>
      <c r="BX256" s="10"/>
      <c r="BY256" s="10"/>
      <c r="BZ256" s="10"/>
      <c r="CA256" s="10"/>
      <c r="CB256" s="10"/>
    </row>
    <row r="257" spans="1:80" ht="17.399999999999999" x14ac:dyDescent="0.3">
      <c r="A257" s="10"/>
      <c r="B257" s="10"/>
      <c r="C257" s="10"/>
      <c r="D257" s="10"/>
      <c r="E257" s="11"/>
      <c r="F257" s="11"/>
      <c r="G257" s="17"/>
      <c r="H257" s="17"/>
      <c r="I257" s="14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3"/>
      <c r="BW257" s="10"/>
      <c r="BX257" s="10"/>
      <c r="BY257" s="10"/>
      <c r="BZ257" s="10"/>
      <c r="CA257" s="10"/>
      <c r="CB257" s="10"/>
    </row>
    <row r="258" spans="1:80" ht="17.399999999999999" x14ac:dyDescent="0.3">
      <c r="A258" s="10"/>
      <c r="B258" s="10"/>
      <c r="C258" s="10"/>
      <c r="D258" s="10"/>
      <c r="E258" s="11"/>
      <c r="F258" s="11"/>
      <c r="G258" s="17"/>
      <c r="H258" s="17"/>
      <c r="I258" s="14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3"/>
      <c r="BW258" s="10"/>
      <c r="BX258" s="10"/>
      <c r="BY258" s="10"/>
      <c r="BZ258" s="10"/>
      <c r="CA258" s="10"/>
      <c r="CB258" s="10"/>
    </row>
    <row r="259" spans="1:80" ht="17.399999999999999" x14ac:dyDescent="0.3">
      <c r="A259" s="10"/>
      <c r="B259" s="10"/>
      <c r="C259" s="10"/>
      <c r="D259" s="10"/>
      <c r="E259" s="11"/>
      <c r="F259" s="11"/>
      <c r="G259" s="17"/>
      <c r="H259" s="17"/>
      <c r="I259" s="14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3"/>
      <c r="BW259" s="10"/>
      <c r="BX259" s="10"/>
      <c r="BY259" s="10"/>
      <c r="BZ259" s="10"/>
      <c r="CA259" s="10"/>
      <c r="CB259" s="10"/>
    </row>
    <row r="260" spans="1:80" ht="17.399999999999999" x14ac:dyDescent="0.3">
      <c r="A260" s="10"/>
      <c r="B260" s="10"/>
      <c r="C260" s="10"/>
      <c r="D260" s="10"/>
      <c r="E260" s="11"/>
      <c r="F260" s="11"/>
      <c r="G260" s="17"/>
      <c r="H260" s="17"/>
      <c r="I260" s="14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3"/>
      <c r="BW260" s="10"/>
      <c r="BX260" s="10"/>
      <c r="BY260" s="10"/>
      <c r="BZ260" s="10"/>
      <c r="CA260" s="10"/>
      <c r="CB260" s="10"/>
    </row>
    <row r="261" spans="1:80" ht="17.399999999999999" x14ac:dyDescent="0.3">
      <c r="A261" s="10"/>
      <c r="B261" s="10"/>
      <c r="C261" s="10"/>
      <c r="D261" s="10"/>
      <c r="E261" s="11"/>
      <c r="F261" s="11"/>
      <c r="G261" s="17"/>
      <c r="H261" s="17"/>
      <c r="I261" s="14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3"/>
      <c r="BW261" s="10"/>
      <c r="BX261" s="10"/>
      <c r="BY261" s="10"/>
      <c r="BZ261" s="10"/>
      <c r="CA261" s="10"/>
      <c r="CB261" s="10"/>
    </row>
    <row r="262" spans="1:80" ht="17.399999999999999" x14ac:dyDescent="0.3">
      <c r="A262" s="10"/>
      <c r="B262" s="10"/>
      <c r="C262" s="10"/>
      <c r="D262" s="10"/>
      <c r="E262" s="11"/>
      <c r="F262" s="11"/>
      <c r="G262" s="17"/>
      <c r="H262" s="17"/>
      <c r="I262" s="14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3"/>
      <c r="BW262" s="10"/>
      <c r="BX262" s="10"/>
      <c r="BY262" s="10"/>
      <c r="BZ262" s="10"/>
      <c r="CA262" s="10"/>
      <c r="CB262" s="10"/>
    </row>
    <row r="263" spans="1:80" ht="17.399999999999999" x14ac:dyDescent="0.3">
      <c r="A263" s="10"/>
      <c r="B263" s="10"/>
      <c r="C263" s="10"/>
      <c r="D263" s="10"/>
      <c r="E263" s="11"/>
      <c r="F263" s="11"/>
      <c r="G263" s="17"/>
      <c r="H263" s="17"/>
      <c r="I263" s="14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3"/>
      <c r="BW263" s="10"/>
      <c r="BX263" s="10"/>
      <c r="BY263" s="10"/>
      <c r="BZ263" s="10"/>
      <c r="CA263" s="10"/>
      <c r="CB263" s="10"/>
    </row>
    <row r="264" spans="1:80" ht="17.399999999999999" x14ac:dyDescent="0.3">
      <c r="A264" s="10"/>
      <c r="B264" s="10"/>
      <c r="C264" s="10"/>
      <c r="D264" s="10"/>
      <c r="E264" s="11"/>
      <c r="F264" s="11"/>
      <c r="G264" s="17"/>
      <c r="H264" s="17"/>
      <c r="I264" s="14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3"/>
      <c r="BW264" s="10"/>
      <c r="BX264" s="10"/>
      <c r="BY264" s="10"/>
      <c r="BZ264" s="10"/>
      <c r="CA264" s="10"/>
      <c r="CB264" s="10"/>
    </row>
    <row r="265" spans="1:80" ht="17.399999999999999" x14ac:dyDescent="0.3">
      <c r="A265" s="10"/>
      <c r="B265" s="10"/>
      <c r="C265" s="10"/>
      <c r="D265" s="10"/>
      <c r="E265" s="11"/>
      <c r="F265" s="11"/>
      <c r="G265" s="17"/>
      <c r="H265" s="17"/>
      <c r="I265" s="14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3"/>
      <c r="BW265" s="10"/>
      <c r="BX265" s="10"/>
      <c r="BY265" s="10"/>
      <c r="BZ265" s="10"/>
      <c r="CA265" s="10"/>
      <c r="CB265" s="10"/>
    </row>
    <row r="266" spans="1:80" ht="17.399999999999999" x14ac:dyDescent="0.3">
      <c r="A266" s="10"/>
      <c r="B266" s="10"/>
      <c r="C266" s="10"/>
      <c r="D266" s="10"/>
      <c r="E266" s="11"/>
      <c r="F266" s="11"/>
      <c r="G266" s="17"/>
      <c r="H266" s="17"/>
      <c r="I266" s="14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3"/>
      <c r="BW266" s="10"/>
      <c r="BX266" s="10"/>
      <c r="BY266" s="10"/>
      <c r="BZ266" s="10"/>
      <c r="CA266" s="10"/>
      <c r="CB266" s="10"/>
    </row>
    <row r="267" spans="1:80" ht="17.399999999999999" x14ac:dyDescent="0.3">
      <c r="A267" s="10"/>
      <c r="B267" s="10"/>
      <c r="C267" s="10"/>
      <c r="D267" s="10"/>
      <c r="E267" s="11"/>
      <c r="F267" s="11"/>
      <c r="G267" s="17"/>
      <c r="H267" s="17"/>
      <c r="I267" s="14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3"/>
      <c r="BW267" s="10"/>
      <c r="BX267" s="10"/>
      <c r="BY267" s="10"/>
      <c r="BZ267" s="10"/>
      <c r="CA267" s="10"/>
      <c r="CB267" s="10"/>
    </row>
    <row r="268" spans="1:80" ht="17.399999999999999" x14ac:dyDescent="0.3">
      <c r="A268" s="10"/>
      <c r="B268" s="10"/>
      <c r="C268" s="10"/>
      <c r="D268" s="10"/>
      <c r="E268" s="11"/>
      <c r="F268" s="11"/>
      <c r="G268" s="17"/>
      <c r="H268" s="17"/>
      <c r="I268" s="14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3"/>
      <c r="BW268" s="10"/>
      <c r="BX268" s="10"/>
      <c r="BY268" s="10"/>
      <c r="BZ268" s="10"/>
      <c r="CA268" s="10"/>
      <c r="CB268" s="10"/>
    </row>
    <row r="269" spans="1:80" ht="17.399999999999999" x14ac:dyDescent="0.3">
      <c r="A269" s="10"/>
      <c r="B269" s="10"/>
      <c r="C269" s="10"/>
      <c r="D269" s="10"/>
      <c r="E269" s="11"/>
      <c r="F269" s="11"/>
      <c r="G269" s="17"/>
      <c r="H269" s="17"/>
      <c r="I269" s="14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3"/>
      <c r="BW269" s="10"/>
      <c r="BX269" s="10"/>
      <c r="BY269" s="10"/>
      <c r="BZ269" s="10"/>
      <c r="CA269" s="10"/>
      <c r="CB269" s="10"/>
    </row>
    <row r="270" spans="1:80" ht="17.399999999999999" x14ac:dyDescent="0.3">
      <c r="A270" s="10"/>
      <c r="B270" s="10"/>
      <c r="C270" s="10"/>
      <c r="D270" s="10"/>
      <c r="E270" s="11"/>
      <c r="F270" s="11"/>
      <c r="G270" s="17"/>
      <c r="H270" s="17"/>
      <c r="I270" s="14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3"/>
      <c r="BW270" s="10"/>
      <c r="BX270" s="10"/>
      <c r="BY270" s="10"/>
      <c r="BZ270" s="10"/>
      <c r="CA270" s="10"/>
      <c r="CB270" s="10"/>
    </row>
    <row r="271" spans="1:80" ht="17.399999999999999" x14ac:dyDescent="0.3">
      <c r="A271" s="10"/>
      <c r="B271" s="10"/>
      <c r="C271" s="10"/>
      <c r="D271" s="10"/>
      <c r="E271" s="11"/>
      <c r="F271" s="11"/>
      <c r="G271" s="17"/>
      <c r="H271" s="17"/>
      <c r="I271" s="14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3"/>
      <c r="BW271" s="10"/>
      <c r="BX271" s="10"/>
      <c r="BY271" s="10"/>
      <c r="BZ271" s="10"/>
      <c r="CA271" s="10"/>
      <c r="CB271" s="10"/>
    </row>
    <row r="272" spans="1:80" ht="17.399999999999999" x14ac:dyDescent="0.3">
      <c r="A272" s="10"/>
      <c r="B272" s="10"/>
      <c r="C272" s="10"/>
      <c r="D272" s="10"/>
      <c r="E272" s="11"/>
      <c r="F272" s="11"/>
      <c r="G272" s="17"/>
      <c r="H272" s="17"/>
      <c r="I272" s="14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3"/>
      <c r="BW272" s="10"/>
      <c r="BX272" s="10"/>
      <c r="BY272" s="10"/>
      <c r="BZ272" s="10"/>
      <c r="CA272" s="10"/>
      <c r="CB272" s="10"/>
    </row>
    <row r="273" spans="1:80" ht="17.399999999999999" x14ac:dyDescent="0.3">
      <c r="A273" s="10"/>
      <c r="B273" s="10"/>
      <c r="C273" s="10"/>
      <c r="D273" s="10"/>
      <c r="E273" s="11"/>
      <c r="F273" s="11"/>
      <c r="G273" s="17"/>
      <c r="H273" s="17"/>
      <c r="I273" s="14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3"/>
      <c r="BW273" s="10"/>
      <c r="BX273" s="10"/>
      <c r="BY273" s="10"/>
      <c r="BZ273" s="10"/>
      <c r="CA273" s="10"/>
      <c r="CB273" s="10"/>
    </row>
    <row r="274" spans="1:80" ht="17.399999999999999" x14ac:dyDescent="0.3">
      <c r="A274" s="10"/>
      <c r="B274" s="10"/>
      <c r="C274" s="10"/>
      <c r="D274" s="10"/>
      <c r="E274" s="11"/>
      <c r="F274" s="11"/>
      <c r="G274" s="17"/>
      <c r="H274" s="17"/>
      <c r="I274" s="14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3"/>
      <c r="BW274" s="10"/>
      <c r="BX274" s="10"/>
      <c r="BY274" s="10"/>
      <c r="BZ274" s="10"/>
      <c r="CA274" s="10"/>
      <c r="CB274" s="10"/>
    </row>
    <row r="275" spans="1:80" ht="17.399999999999999" x14ac:dyDescent="0.3">
      <c r="A275" s="10"/>
      <c r="B275" s="10"/>
      <c r="C275" s="10"/>
      <c r="D275" s="10"/>
      <c r="E275" s="11"/>
      <c r="F275" s="11"/>
      <c r="G275" s="17"/>
      <c r="H275" s="17"/>
      <c r="I275" s="14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3"/>
      <c r="BW275" s="10"/>
      <c r="BX275" s="10"/>
      <c r="BY275" s="10"/>
      <c r="BZ275" s="10"/>
      <c r="CA275" s="10"/>
      <c r="CB275" s="10"/>
    </row>
    <row r="276" spans="1:80" ht="17.399999999999999" x14ac:dyDescent="0.3">
      <c r="A276" s="10"/>
      <c r="B276" s="10"/>
      <c r="C276" s="10"/>
      <c r="D276" s="10"/>
      <c r="E276" s="11"/>
      <c r="F276" s="11"/>
      <c r="G276" s="17"/>
      <c r="H276" s="17"/>
      <c r="I276" s="14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3"/>
      <c r="BW276" s="10"/>
      <c r="BX276" s="10"/>
      <c r="BY276" s="10"/>
      <c r="BZ276" s="10"/>
      <c r="CA276" s="10"/>
      <c r="CB276" s="10"/>
    </row>
    <row r="277" spans="1:80" ht="17.399999999999999" x14ac:dyDescent="0.3">
      <c r="A277" s="10"/>
      <c r="B277" s="10"/>
      <c r="C277" s="10"/>
      <c r="D277" s="10"/>
      <c r="E277" s="11"/>
      <c r="F277" s="11"/>
      <c r="G277" s="17"/>
      <c r="H277" s="17"/>
      <c r="I277" s="14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3"/>
      <c r="BW277" s="10"/>
      <c r="BX277" s="10"/>
      <c r="BY277" s="10"/>
      <c r="BZ277" s="10"/>
      <c r="CA277" s="10"/>
      <c r="CB277" s="10"/>
    </row>
    <row r="278" spans="1:80" ht="17.399999999999999" x14ac:dyDescent="0.3">
      <c r="A278" s="10"/>
      <c r="B278" s="10"/>
      <c r="C278" s="10"/>
      <c r="D278" s="10"/>
      <c r="E278" s="11"/>
      <c r="F278" s="11"/>
      <c r="G278" s="17"/>
      <c r="H278" s="17"/>
      <c r="I278" s="14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3"/>
      <c r="BW278" s="10"/>
      <c r="BX278" s="10"/>
      <c r="BY278" s="10"/>
      <c r="BZ278" s="10"/>
      <c r="CA278" s="10"/>
      <c r="CB278" s="10"/>
    </row>
    <row r="279" spans="1:80" ht="17.399999999999999" x14ac:dyDescent="0.3">
      <c r="A279" s="10"/>
      <c r="B279" s="10"/>
      <c r="C279" s="10"/>
      <c r="D279" s="10"/>
      <c r="E279" s="11"/>
      <c r="F279" s="11"/>
      <c r="G279" s="17"/>
      <c r="H279" s="17"/>
      <c r="I279" s="14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3"/>
      <c r="BW279" s="10"/>
      <c r="BX279" s="10"/>
      <c r="BY279" s="10"/>
      <c r="BZ279" s="10"/>
      <c r="CA279" s="10"/>
      <c r="CB279" s="10"/>
    </row>
    <row r="280" spans="1:80" ht="17.399999999999999" x14ac:dyDescent="0.3">
      <c r="A280" s="10"/>
      <c r="B280" s="10"/>
      <c r="C280" s="10"/>
      <c r="D280" s="10"/>
      <c r="E280" s="11"/>
      <c r="F280" s="11"/>
      <c r="G280" s="17"/>
      <c r="H280" s="17"/>
      <c r="I280" s="14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3"/>
      <c r="BW280" s="10"/>
      <c r="BX280" s="10"/>
      <c r="BY280" s="10"/>
      <c r="BZ280" s="10"/>
      <c r="CA280" s="10"/>
      <c r="CB280" s="10"/>
    </row>
    <row r="281" spans="1:80" ht="17.399999999999999" x14ac:dyDescent="0.3">
      <c r="A281" s="10"/>
      <c r="B281" s="10"/>
      <c r="C281" s="10"/>
      <c r="D281" s="10"/>
      <c r="E281" s="11"/>
      <c r="F281" s="11"/>
      <c r="G281" s="17"/>
      <c r="H281" s="17"/>
      <c r="I281" s="14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3"/>
      <c r="BW281" s="10"/>
      <c r="BX281" s="10"/>
      <c r="BY281" s="10"/>
      <c r="BZ281" s="10"/>
      <c r="CA281" s="10"/>
      <c r="CB281" s="10"/>
    </row>
    <row r="282" spans="1:80" ht="17.399999999999999" x14ac:dyDescent="0.3">
      <c r="A282" s="10"/>
      <c r="B282" s="10"/>
      <c r="C282" s="10"/>
      <c r="D282" s="10"/>
      <c r="E282" s="11"/>
      <c r="F282" s="11"/>
      <c r="G282" s="17"/>
      <c r="H282" s="17"/>
      <c r="I282" s="14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3"/>
      <c r="BW282" s="10"/>
      <c r="BX282" s="10"/>
      <c r="BY282" s="10"/>
      <c r="BZ282" s="10"/>
      <c r="CA282" s="10"/>
      <c r="CB282" s="10"/>
    </row>
    <row r="283" spans="1:80" ht="17.399999999999999" x14ac:dyDescent="0.3">
      <c r="A283" s="10"/>
      <c r="B283" s="10"/>
      <c r="C283" s="10"/>
      <c r="D283" s="10"/>
      <c r="E283" s="11"/>
      <c r="F283" s="11"/>
      <c r="G283" s="17"/>
      <c r="H283" s="17"/>
      <c r="I283" s="14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3"/>
      <c r="BW283" s="10"/>
      <c r="BX283" s="10"/>
      <c r="BY283" s="10"/>
      <c r="BZ283" s="10"/>
      <c r="CA283" s="10"/>
      <c r="CB283" s="10"/>
    </row>
    <row r="284" spans="1:80" ht="17.399999999999999" x14ac:dyDescent="0.3">
      <c r="A284" s="10"/>
      <c r="B284" s="10"/>
      <c r="C284" s="10"/>
      <c r="D284" s="10"/>
      <c r="E284" s="11"/>
      <c r="F284" s="11"/>
      <c r="G284" s="17"/>
      <c r="H284" s="17"/>
      <c r="I284" s="14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3"/>
      <c r="BW284" s="10"/>
      <c r="BX284" s="10"/>
      <c r="BY284" s="10"/>
      <c r="BZ284" s="10"/>
      <c r="CA284" s="10"/>
      <c r="CB284" s="10"/>
    </row>
    <row r="285" spans="1:80" ht="17.399999999999999" x14ac:dyDescent="0.3">
      <c r="A285" s="10"/>
      <c r="B285" s="10"/>
      <c r="C285" s="10"/>
      <c r="D285" s="10"/>
      <c r="E285" s="11"/>
      <c r="F285" s="11"/>
      <c r="G285" s="17"/>
      <c r="H285" s="17"/>
      <c r="I285" s="14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3"/>
      <c r="BW285" s="10"/>
      <c r="BX285" s="10"/>
      <c r="BY285" s="10"/>
      <c r="BZ285" s="10"/>
      <c r="CA285" s="10"/>
      <c r="CB285" s="10"/>
    </row>
    <row r="286" spans="1:80" ht="17.399999999999999" x14ac:dyDescent="0.3">
      <c r="A286" s="10"/>
      <c r="B286" s="10"/>
      <c r="C286" s="10"/>
      <c r="D286" s="10"/>
      <c r="E286" s="11"/>
      <c r="F286" s="11"/>
      <c r="G286" s="17"/>
      <c r="H286" s="17"/>
      <c r="I286" s="14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3"/>
      <c r="BW286" s="10"/>
      <c r="BX286" s="10"/>
      <c r="BY286" s="10"/>
      <c r="BZ286" s="10"/>
      <c r="CA286" s="10"/>
      <c r="CB286" s="10"/>
    </row>
    <row r="287" spans="1:80" ht="17.399999999999999" x14ac:dyDescent="0.3">
      <c r="A287" s="10"/>
      <c r="B287" s="10"/>
      <c r="C287" s="10"/>
      <c r="D287" s="10"/>
      <c r="E287" s="11"/>
      <c r="F287" s="11"/>
      <c r="G287" s="17"/>
      <c r="H287" s="17"/>
      <c r="I287" s="14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3"/>
      <c r="BW287" s="10"/>
      <c r="BX287" s="10"/>
      <c r="BY287" s="10"/>
      <c r="BZ287" s="10"/>
      <c r="CA287" s="10"/>
      <c r="CB287" s="10"/>
    </row>
    <row r="288" spans="1:80" ht="17.399999999999999" x14ac:dyDescent="0.3">
      <c r="A288" s="10"/>
      <c r="B288" s="10"/>
      <c r="C288" s="10"/>
      <c r="D288" s="10"/>
      <c r="E288" s="11"/>
      <c r="F288" s="11"/>
      <c r="G288" s="17"/>
      <c r="H288" s="17"/>
      <c r="I288" s="14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3"/>
      <c r="BW288" s="10"/>
      <c r="BX288" s="10"/>
      <c r="BY288" s="10"/>
      <c r="BZ288" s="10"/>
      <c r="CA288" s="10"/>
      <c r="CB288" s="10"/>
    </row>
    <row r="289" spans="1:80" ht="17.399999999999999" x14ac:dyDescent="0.3">
      <c r="A289" s="10"/>
      <c r="B289" s="10"/>
      <c r="C289" s="10"/>
      <c r="D289" s="10"/>
      <c r="E289" s="11"/>
      <c r="F289" s="11"/>
      <c r="G289" s="17"/>
      <c r="H289" s="17"/>
      <c r="I289" s="14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3"/>
      <c r="BW289" s="10"/>
      <c r="BX289" s="10"/>
      <c r="BY289" s="10"/>
      <c r="BZ289" s="10"/>
      <c r="CA289" s="10"/>
      <c r="CB289" s="10"/>
    </row>
    <row r="290" spans="1:80" ht="17.399999999999999" x14ac:dyDescent="0.3">
      <c r="A290" s="10"/>
      <c r="B290" s="10"/>
      <c r="C290" s="10"/>
      <c r="D290" s="10"/>
      <c r="E290" s="11"/>
      <c r="F290" s="11"/>
      <c r="G290" s="17"/>
      <c r="H290" s="17"/>
      <c r="I290" s="14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3"/>
      <c r="BW290" s="10"/>
      <c r="BX290" s="10"/>
      <c r="BY290" s="10"/>
      <c r="BZ290" s="10"/>
      <c r="CA290" s="10"/>
      <c r="CB290" s="10"/>
    </row>
    <row r="291" spans="1:80" ht="17.399999999999999" x14ac:dyDescent="0.3">
      <c r="A291" s="10"/>
      <c r="B291" s="10"/>
      <c r="C291" s="10"/>
      <c r="D291" s="10"/>
      <c r="E291" s="11"/>
      <c r="F291" s="11"/>
      <c r="G291" s="17"/>
      <c r="H291" s="17"/>
      <c r="I291" s="14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3"/>
      <c r="BW291" s="10"/>
      <c r="BX291" s="10"/>
      <c r="BY291" s="10"/>
      <c r="BZ291" s="10"/>
      <c r="CA291" s="10"/>
      <c r="CB291" s="10"/>
    </row>
    <row r="292" spans="1:80" ht="17.399999999999999" x14ac:dyDescent="0.3">
      <c r="A292" s="10"/>
      <c r="B292" s="10"/>
      <c r="C292" s="10"/>
      <c r="D292" s="10"/>
      <c r="E292" s="11"/>
      <c r="F292" s="11"/>
      <c r="G292" s="17"/>
      <c r="H292" s="17"/>
      <c r="I292" s="14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3"/>
      <c r="BW292" s="10"/>
      <c r="BX292" s="10"/>
      <c r="BY292" s="10"/>
      <c r="BZ292" s="10"/>
      <c r="CA292" s="10"/>
      <c r="CB292" s="10"/>
    </row>
    <row r="293" spans="1:80" ht="17.399999999999999" x14ac:dyDescent="0.3">
      <c r="A293" s="10"/>
      <c r="B293" s="10"/>
      <c r="C293" s="10"/>
      <c r="D293" s="10"/>
      <c r="E293" s="11"/>
      <c r="F293" s="11"/>
      <c r="G293" s="17"/>
      <c r="H293" s="17"/>
      <c r="I293" s="14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3"/>
      <c r="BW293" s="10"/>
      <c r="BX293" s="10"/>
      <c r="BY293" s="10"/>
      <c r="BZ293" s="10"/>
      <c r="CA293" s="10"/>
      <c r="CB293" s="10"/>
    </row>
    <row r="294" spans="1:80" ht="17.399999999999999" x14ac:dyDescent="0.3">
      <c r="A294" s="10"/>
      <c r="B294" s="10"/>
      <c r="C294" s="10"/>
      <c r="D294" s="10"/>
      <c r="E294" s="11"/>
      <c r="F294" s="11"/>
      <c r="G294" s="17"/>
      <c r="H294" s="17"/>
      <c r="I294" s="14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3"/>
      <c r="BW294" s="10"/>
      <c r="BX294" s="10"/>
      <c r="BY294" s="10"/>
      <c r="BZ294" s="10"/>
      <c r="CA294" s="10"/>
      <c r="CB294" s="10"/>
    </row>
    <row r="295" spans="1:80" ht="17.399999999999999" x14ac:dyDescent="0.3">
      <c r="A295" s="10"/>
      <c r="B295" s="10"/>
      <c r="C295" s="10"/>
      <c r="D295" s="10"/>
      <c r="E295" s="11"/>
      <c r="F295" s="11"/>
      <c r="G295" s="17"/>
      <c r="H295" s="17"/>
      <c r="I295" s="14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3"/>
      <c r="BW295" s="10"/>
      <c r="BX295" s="10"/>
      <c r="BY295" s="10"/>
      <c r="BZ295" s="10"/>
      <c r="CA295" s="10"/>
      <c r="CB295" s="10"/>
    </row>
    <row r="296" spans="1:80" ht="17.399999999999999" x14ac:dyDescent="0.3">
      <c r="A296" s="10"/>
      <c r="B296" s="10"/>
      <c r="C296" s="10"/>
      <c r="D296" s="10"/>
      <c r="E296" s="11"/>
      <c r="F296" s="11"/>
      <c r="G296" s="17"/>
      <c r="H296" s="17"/>
      <c r="I296" s="14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3"/>
      <c r="BW296" s="10"/>
      <c r="BX296" s="10"/>
      <c r="BY296" s="10"/>
      <c r="BZ296" s="10"/>
      <c r="CA296" s="10"/>
      <c r="CB296" s="10"/>
    </row>
    <row r="297" spans="1:80" ht="17.399999999999999" x14ac:dyDescent="0.3">
      <c r="A297" s="10"/>
      <c r="B297" s="10"/>
      <c r="C297" s="10"/>
      <c r="D297" s="10"/>
      <c r="E297" s="11"/>
      <c r="F297" s="11"/>
      <c r="G297" s="17"/>
      <c r="H297" s="17"/>
      <c r="I297" s="14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3"/>
      <c r="BW297" s="10"/>
      <c r="BX297" s="10"/>
      <c r="BY297" s="10"/>
      <c r="BZ297" s="10"/>
      <c r="CA297" s="10"/>
      <c r="CB297" s="10"/>
    </row>
    <row r="298" spans="1:80" ht="17.399999999999999" x14ac:dyDescent="0.3">
      <c r="A298" s="10"/>
      <c r="B298" s="10"/>
      <c r="C298" s="10"/>
      <c r="D298" s="10"/>
      <c r="E298" s="11"/>
      <c r="F298" s="11"/>
      <c r="G298" s="17"/>
      <c r="H298" s="17"/>
      <c r="I298" s="14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3"/>
      <c r="BW298" s="10"/>
      <c r="BX298" s="10"/>
      <c r="BY298" s="10"/>
      <c r="BZ298" s="10"/>
      <c r="CA298" s="10"/>
      <c r="CB298" s="10"/>
    </row>
    <row r="299" spans="1:80" ht="17.399999999999999" x14ac:dyDescent="0.3">
      <c r="A299" s="10"/>
      <c r="B299" s="10"/>
      <c r="C299" s="10"/>
      <c r="D299" s="10"/>
      <c r="E299" s="11"/>
      <c r="F299" s="11"/>
      <c r="G299" s="17"/>
      <c r="H299" s="17"/>
      <c r="I299" s="14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3"/>
      <c r="BW299" s="10"/>
      <c r="BX299" s="10"/>
      <c r="BY299" s="10"/>
      <c r="BZ299" s="10"/>
      <c r="CA299" s="10"/>
      <c r="CB299" s="10"/>
    </row>
    <row r="300" spans="1:80" ht="17.399999999999999" x14ac:dyDescent="0.3">
      <c r="A300" s="10"/>
      <c r="B300" s="10"/>
      <c r="C300" s="10"/>
      <c r="D300" s="10"/>
      <c r="E300" s="11"/>
      <c r="F300" s="11"/>
      <c r="G300" s="17"/>
      <c r="H300" s="17"/>
      <c r="I300" s="14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3"/>
      <c r="BW300" s="10"/>
      <c r="BX300" s="10"/>
      <c r="BY300" s="10"/>
      <c r="BZ300" s="10"/>
      <c r="CA300" s="10"/>
      <c r="CB300" s="10"/>
    </row>
    <row r="301" spans="1:80" ht="17.399999999999999" x14ac:dyDescent="0.3">
      <c r="A301" s="10"/>
      <c r="B301" s="10"/>
      <c r="C301" s="10"/>
      <c r="D301" s="10"/>
      <c r="E301" s="11"/>
      <c r="F301" s="11"/>
      <c r="G301" s="17"/>
      <c r="H301" s="17"/>
      <c r="I301" s="14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3"/>
      <c r="BW301" s="10"/>
      <c r="BX301" s="10"/>
      <c r="BY301" s="10"/>
      <c r="BZ301" s="10"/>
      <c r="CA301" s="10"/>
      <c r="CB301" s="10"/>
    </row>
    <row r="302" spans="1:80" ht="17.399999999999999" x14ac:dyDescent="0.3">
      <c r="A302" s="10"/>
      <c r="B302" s="10"/>
      <c r="C302" s="10"/>
      <c r="D302" s="10"/>
      <c r="E302" s="11"/>
      <c r="F302" s="11"/>
      <c r="G302" s="17"/>
      <c r="H302" s="17"/>
      <c r="I302" s="14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3"/>
      <c r="BW302" s="10"/>
      <c r="BX302" s="10"/>
      <c r="BY302" s="10"/>
      <c r="BZ302" s="10"/>
      <c r="CA302" s="10"/>
      <c r="CB302" s="10"/>
    </row>
    <row r="303" spans="1:80" ht="17.399999999999999" x14ac:dyDescent="0.3">
      <c r="A303" s="10"/>
      <c r="B303" s="10"/>
      <c r="C303" s="10"/>
      <c r="D303" s="10"/>
      <c r="E303" s="11"/>
      <c r="F303" s="11"/>
      <c r="G303" s="17"/>
      <c r="H303" s="17"/>
      <c r="I303" s="14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3"/>
      <c r="BW303" s="10"/>
      <c r="BX303" s="10"/>
      <c r="BY303" s="10"/>
      <c r="BZ303" s="10"/>
      <c r="CA303" s="10"/>
      <c r="CB303" s="10"/>
    </row>
    <row r="304" spans="1:80" ht="17.399999999999999" x14ac:dyDescent="0.3">
      <c r="A304" s="10"/>
      <c r="B304" s="10"/>
      <c r="C304" s="10"/>
      <c r="D304" s="10"/>
      <c r="E304" s="11"/>
      <c r="F304" s="11"/>
      <c r="G304" s="17"/>
      <c r="H304" s="17"/>
      <c r="I304" s="14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3"/>
      <c r="BW304" s="10"/>
      <c r="BX304" s="10"/>
      <c r="BY304" s="10"/>
      <c r="BZ304" s="10"/>
      <c r="CA304" s="10"/>
      <c r="CB304" s="10"/>
    </row>
    <row r="305" spans="1:80" ht="17.399999999999999" x14ac:dyDescent="0.3">
      <c r="A305" s="10"/>
      <c r="B305" s="10"/>
      <c r="C305" s="10"/>
      <c r="D305" s="10"/>
      <c r="E305" s="11"/>
      <c r="F305" s="11"/>
      <c r="G305" s="17"/>
      <c r="H305" s="17"/>
      <c r="I305" s="14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3"/>
      <c r="BW305" s="10"/>
      <c r="BX305" s="10"/>
      <c r="BY305" s="10"/>
      <c r="BZ305" s="10"/>
      <c r="CA305" s="10"/>
      <c r="CB305" s="10"/>
    </row>
    <row r="306" spans="1:80" ht="17.399999999999999" x14ac:dyDescent="0.3">
      <c r="A306" s="10"/>
      <c r="B306" s="10"/>
      <c r="C306" s="10"/>
      <c r="D306" s="10"/>
      <c r="E306" s="11"/>
      <c r="F306" s="11"/>
      <c r="G306" s="17"/>
      <c r="H306" s="17"/>
      <c r="I306" s="14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3"/>
      <c r="BW306" s="10"/>
      <c r="BX306" s="10"/>
      <c r="BY306" s="10"/>
      <c r="BZ306" s="10"/>
      <c r="CA306" s="10"/>
      <c r="CB306" s="10"/>
    </row>
    <row r="307" spans="1:80" ht="17.399999999999999" x14ac:dyDescent="0.3">
      <c r="A307" s="10"/>
      <c r="B307" s="10"/>
      <c r="C307" s="10"/>
      <c r="D307" s="10"/>
      <c r="E307" s="11"/>
      <c r="F307" s="11"/>
      <c r="G307" s="17"/>
      <c r="H307" s="17"/>
      <c r="I307" s="14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3"/>
      <c r="BW307" s="10"/>
      <c r="BX307" s="10"/>
      <c r="BY307" s="10"/>
      <c r="BZ307" s="10"/>
      <c r="CA307" s="10"/>
      <c r="CB307" s="10"/>
    </row>
    <row r="308" spans="1:80" ht="17.399999999999999" x14ac:dyDescent="0.3">
      <c r="A308" s="10"/>
      <c r="B308" s="10"/>
      <c r="C308" s="10"/>
      <c r="D308" s="10"/>
      <c r="E308" s="11"/>
      <c r="F308" s="11"/>
      <c r="G308" s="17"/>
      <c r="H308" s="17"/>
      <c r="I308" s="14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3"/>
      <c r="BW308" s="10"/>
      <c r="BX308" s="10"/>
      <c r="BY308" s="10"/>
      <c r="BZ308" s="10"/>
      <c r="CA308" s="10"/>
      <c r="CB308" s="10"/>
    </row>
    <row r="309" spans="1:80" ht="17.399999999999999" x14ac:dyDescent="0.3">
      <c r="A309" s="10"/>
      <c r="B309" s="10"/>
      <c r="C309" s="10"/>
      <c r="D309" s="10"/>
      <c r="E309" s="11"/>
      <c r="F309" s="11"/>
      <c r="G309" s="17"/>
      <c r="H309" s="17"/>
      <c r="I309" s="14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3"/>
      <c r="BW309" s="10"/>
      <c r="BX309" s="10"/>
      <c r="BY309" s="10"/>
      <c r="BZ309" s="10"/>
      <c r="CA309" s="10"/>
      <c r="CB309" s="10"/>
    </row>
    <row r="310" spans="1:80" ht="17.399999999999999" x14ac:dyDescent="0.3">
      <c r="A310" s="10"/>
      <c r="B310" s="10"/>
      <c r="C310" s="10"/>
      <c r="D310" s="10"/>
      <c r="E310" s="11"/>
      <c r="F310" s="11"/>
      <c r="G310" s="17"/>
      <c r="H310" s="17"/>
      <c r="I310" s="14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3"/>
      <c r="BW310" s="10"/>
      <c r="BX310" s="10"/>
      <c r="BY310" s="10"/>
      <c r="BZ310" s="10"/>
      <c r="CA310" s="10"/>
      <c r="CB310" s="10"/>
    </row>
    <row r="311" spans="1:80" ht="17.399999999999999" x14ac:dyDescent="0.3">
      <c r="A311" s="10"/>
      <c r="B311" s="10"/>
      <c r="C311" s="10"/>
      <c r="D311" s="10"/>
      <c r="E311" s="11"/>
      <c r="F311" s="11"/>
      <c r="G311" s="17"/>
      <c r="H311" s="17"/>
      <c r="I311" s="14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3"/>
      <c r="BW311" s="10"/>
      <c r="BX311" s="10"/>
      <c r="BY311" s="10"/>
      <c r="BZ311" s="10"/>
      <c r="CA311" s="10"/>
      <c r="CB311" s="10"/>
    </row>
    <row r="312" spans="1:80" ht="17.399999999999999" x14ac:dyDescent="0.3">
      <c r="A312" s="10"/>
      <c r="B312" s="10"/>
      <c r="C312" s="10"/>
      <c r="D312" s="10"/>
      <c r="E312" s="11"/>
      <c r="F312" s="11"/>
      <c r="G312" s="17"/>
      <c r="H312" s="17"/>
      <c r="I312" s="14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3"/>
      <c r="BW312" s="10"/>
      <c r="BX312" s="10"/>
      <c r="BY312" s="10"/>
      <c r="BZ312" s="10"/>
      <c r="CA312" s="10"/>
      <c r="CB312" s="10"/>
    </row>
    <row r="313" spans="1:80" ht="17.399999999999999" x14ac:dyDescent="0.3">
      <c r="A313" s="10"/>
      <c r="B313" s="10"/>
      <c r="C313" s="10"/>
      <c r="D313" s="10"/>
      <c r="E313" s="11"/>
      <c r="F313" s="11"/>
      <c r="G313" s="17"/>
      <c r="H313" s="17"/>
      <c r="I313" s="14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3"/>
      <c r="BW313" s="10"/>
      <c r="BX313" s="10"/>
      <c r="BY313" s="10"/>
      <c r="BZ313" s="10"/>
      <c r="CA313" s="10"/>
      <c r="CB313" s="10"/>
    </row>
    <row r="314" spans="1:80" ht="17.399999999999999" x14ac:dyDescent="0.3">
      <c r="A314" s="10"/>
      <c r="B314" s="10"/>
      <c r="C314" s="10"/>
      <c r="D314" s="10"/>
      <c r="E314" s="11"/>
      <c r="F314" s="11"/>
      <c r="G314" s="17"/>
      <c r="H314" s="17"/>
      <c r="I314" s="14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3"/>
      <c r="BW314" s="10"/>
      <c r="BX314" s="10"/>
      <c r="BY314" s="10"/>
      <c r="BZ314" s="10"/>
      <c r="CA314" s="10"/>
      <c r="CB314" s="10"/>
    </row>
    <row r="315" spans="1:80" ht="17.399999999999999" x14ac:dyDescent="0.3">
      <c r="A315" s="10"/>
      <c r="B315" s="10"/>
      <c r="C315" s="10"/>
      <c r="D315" s="10"/>
      <c r="E315" s="11"/>
      <c r="F315" s="11"/>
      <c r="G315" s="17"/>
      <c r="H315" s="17"/>
      <c r="I315" s="14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3"/>
      <c r="BW315" s="10"/>
      <c r="BX315" s="10"/>
      <c r="BY315" s="10"/>
      <c r="BZ315" s="10"/>
      <c r="CA315" s="10"/>
      <c r="CB315" s="10"/>
    </row>
    <row r="316" spans="1:80" ht="17.399999999999999" x14ac:dyDescent="0.3">
      <c r="A316" s="10"/>
      <c r="B316" s="10"/>
      <c r="C316" s="10"/>
      <c r="D316" s="10"/>
      <c r="E316" s="11"/>
      <c r="F316" s="11"/>
      <c r="G316" s="17"/>
      <c r="H316" s="17"/>
      <c r="I316" s="14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3"/>
      <c r="BW316" s="10"/>
      <c r="BX316" s="10"/>
      <c r="BY316" s="10"/>
      <c r="BZ316" s="10"/>
      <c r="CA316" s="10"/>
      <c r="CB316" s="10"/>
    </row>
    <row r="317" spans="1:80" ht="17.399999999999999" x14ac:dyDescent="0.3">
      <c r="A317" s="10"/>
      <c r="B317" s="10"/>
      <c r="C317" s="10"/>
      <c r="D317" s="10"/>
      <c r="E317" s="11"/>
      <c r="F317" s="11"/>
      <c r="G317" s="17"/>
      <c r="H317" s="17"/>
      <c r="I317" s="14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3"/>
      <c r="BW317" s="10"/>
      <c r="BX317" s="10"/>
      <c r="BY317" s="10"/>
      <c r="BZ317" s="10"/>
      <c r="CA317" s="10"/>
      <c r="CB317" s="10"/>
    </row>
    <row r="318" spans="1:80" ht="17.399999999999999" x14ac:dyDescent="0.3">
      <c r="A318" s="10"/>
      <c r="B318" s="10"/>
      <c r="C318" s="10"/>
      <c r="D318" s="10"/>
      <c r="E318" s="11"/>
      <c r="F318" s="11"/>
      <c r="G318" s="17"/>
      <c r="H318" s="17"/>
      <c r="I318" s="14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3"/>
      <c r="BW318" s="10"/>
      <c r="BX318" s="10"/>
      <c r="BY318" s="10"/>
      <c r="BZ318" s="10"/>
      <c r="CA318" s="10"/>
      <c r="CB318" s="10"/>
    </row>
    <row r="319" spans="1:80" ht="17.399999999999999" x14ac:dyDescent="0.3">
      <c r="A319" s="10"/>
      <c r="B319" s="10"/>
      <c r="C319" s="10"/>
      <c r="D319" s="10"/>
      <c r="E319" s="11"/>
      <c r="F319" s="11"/>
      <c r="G319" s="17"/>
      <c r="H319" s="17"/>
      <c r="I319" s="14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3"/>
      <c r="BW319" s="10"/>
      <c r="BX319" s="10"/>
      <c r="BY319" s="10"/>
      <c r="BZ319" s="10"/>
      <c r="CA319" s="10"/>
      <c r="CB319" s="10"/>
    </row>
    <row r="320" spans="1:80" ht="17.399999999999999" x14ac:dyDescent="0.3">
      <c r="A320" s="10"/>
      <c r="B320" s="10"/>
      <c r="C320" s="10"/>
      <c r="D320" s="10"/>
      <c r="E320" s="11"/>
      <c r="F320" s="11"/>
      <c r="G320" s="17"/>
      <c r="H320" s="17"/>
      <c r="I320" s="14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3"/>
      <c r="BW320" s="10"/>
      <c r="BX320" s="10"/>
      <c r="BY320" s="10"/>
      <c r="BZ320" s="10"/>
      <c r="CA320" s="10"/>
      <c r="CB320" s="10"/>
    </row>
    <row r="321" spans="1:80" ht="17.399999999999999" x14ac:dyDescent="0.3">
      <c r="A321" s="10"/>
      <c r="B321" s="10"/>
      <c r="C321" s="10"/>
      <c r="D321" s="10"/>
      <c r="E321" s="11"/>
      <c r="F321" s="11"/>
      <c r="G321" s="17"/>
      <c r="H321" s="17"/>
      <c r="I321" s="14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3"/>
      <c r="BW321" s="10"/>
      <c r="BX321" s="10"/>
      <c r="BY321" s="10"/>
      <c r="BZ321" s="10"/>
      <c r="CA321" s="10"/>
      <c r="CB321" s="10"/>
    </row>
    <row r="322" spans="1:80" ht="17.399999999999999" x14ac:dyDescent="0.3">
      <c r="A322" s="10"/>
      <c r="B322" s="10"/>
      <c r="C322" s="10"/>
      <c r="D322" s="10"/>
      <c r="E322" s="11"/>
      <c r="F322" s="11"/>
      <c r="G322" s="17"/>
      <c r="H322" s="17"/>
      <c r="I322" s="14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3"/>
      <c r="BW322" s="10"/>
      <c r="BX322" s="10"/>
      <c r="BY322" s="10"/>
      <c r="BZ322" s="10"/>
      <c r="CA322" s="10"/>
      <c r="CB322" s="10"/>
    </row>
    <row r="323" spans="1:80" ht="17.399999999999999" x14ac:dyDescent="0.3">
      <c r="A323" s="10"/>
      <c r="B323" s="10"/>
      <c r="C323" s="10"/>
      <c r="D323" s="10"/>
      <c r="E323" s="11"/>
      <c r="F323" s="11"/>
      <c r="G323" s="17"/>
      <c r="H323" s="17"/>
      <c r="I323" s="14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3"/>
      <c r="BW323" s="10"/>
      <c r="BX323" s="10"/>
      <c r="BY323" s="10"/>
      <c r="BZ323" s="10"/>
      <c r="CA323" s="10"/>
      <c r="CB323" s="10"/>
    </row>
    <row r="324" spans="1:80" ht="17.399999999999999" x14ac:dyDescent="0.3">
      <c r="A324" s="10"/>
      <c r="B324" s="10"/>
      <c r="C324" s="10"/>
      <c r="D324" s="10"/>
      <c r="E324" s="11"/>
      <c r="F324" s="11"/>
      <c r="G324" s="17"/>
      <c r="H324" s="17"/>
      <c r="I324" s="14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3"/>
      <c r="BW324" s="10"/>
      <c r="BX324" s="10"/>
      <c r="BY324" s="10"/>
      <c r="BZ324" s="10"/>
      <c r="CA324" s="10"/>
      <c r="CB324" s="10"/>
    </row>
    <row r="325" spans="1:80" ht="17.399999999999999" x14ac:dyDescent="0.3">
      <c r="A325" s="10"/>
      <c r="B325" s="10"/>
      <c r="C325" s="10"/>
      <c r="D325" s="10"/>
      <c r="E325" s="11"/>
      <c r="F325" s="11"/>
      <c r="G325" s="17"/>
      <c r="H325" s="17"/>
      <c r="I325" s="14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3"/>
      <c r="BW325" s="10"/>
      <c r="BX325" s="10"/>
      <c r="BY325" s="10"/>
      <c r="BZ325" s="10"/>
      <c r="CA325" s="10"/>
      <c r="CB325" s="10"/>
    </row>
    <row r="326" spans="1:80" ht="17.399999999999999" x14ac:dyDescent="0.3">
      <c r="A326" s="10"/>
      <c r="B326" s="10"/>
      <c r="C326" s="10"/>
      <c r="D326" s="10"/>
      <c r="E326" s="11"/>
      <c r="F326" s="11"/>
      <c r="G326" s="17"/>
      <c r="H326" s="17"/>
      <c r="I326" s="14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3"/>
      <c r="BW326" s="10"/>
      <c r="BX326" s="10"/>
      <c r="BY326" s="10"/>
      <c r="BZ326" s="10"/>
      <c r="CA326" s="10"/>
      <c r="CB326" s="10"/>
    </row>
    <row r="327" spans="1:80" ht="17.399999999999999" x14ac:dyDescent="0.3">
      <c r="A327" s="10"/>
      <c r="B327" s="10"/>
      <c r="C327" s="10"/>
      <c r="D327" s="10"/>
      <c r="E327" s="11"/>
      <c r="F327" s="11"/>
      <c r="G327" s="17"/>
      <c r="H327" s="17"/>
      <c r="I327" s="14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3"/>
      <c r="BW327" s="10"/>
      <c r="BX327" s="10"/>
      <c r="BY327" s="10"/>
      <c r="BZ327" s="10"/>
      <c r="CA327" s="10"/>
      <c r="CB327" s="10"/>
    </row>
    <row r="328" spans="1:80" ht="17.399999999999999" x14ac:dyDescent="0.3">
      <c r="A328" s="10"/>
      <c r="B328" s="10"/>
      <c r="C328" s="10"/>
      <c r="D328" s="10"/>
      <c r="E328" s="11"/>
      <c r="F328" s="11"/>
      <c r="G328" s="17"/>
      <c r="H328" s="17"/>
      <c r="I328" s="14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3"/>
      <c r="BW328" s="10"/>
      <c r="BX328" s="10"/>
      <c r="BY328" s="10"/>
      <c r="BZ328" s="10"/>
      <c r="CA328" s="10"/>
      <c r="CB328" s="10"/>
    </row>
    <row r="329" spans="1:80" ht="17.399999999999999" x14ac:dyDescent="0.3">
      <c r="A329" s="10"/>
      <c r="B329" s="10"/>
      <c r="C329" s="10"/>
      <c r="D329" s="10"/>
      <c r="E329" s="11"/>
      <c r="F329" s="11"/>
      <c r="G329" s="17"/>
      <c r="H329" s="17"/>
      <c r="I329" s="14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3"/>
      <c r="BW329" s="10"/>
      <c r="BX329" s="10"/>
      <c r="BY329" s="10"/>
      <c r="BZ329" s="10"/>
      <c r="CA329" s="10"/>
      <c r="CB329" s="10"/>
    </row>
    <row r="330" spans="1:80" ht="17.399999999999999" x14ac:dyDescent="0.3">
      <c r="A330" s="10"/>
      <c r="B330" s="10"/>
      <c r="C330" s="10"/>
      <c r="D330" s="10"/>
      <c r="E330" s="11"/>
      <c r="F330" s="11"/>
      <c r="G330" s="17"/>
      <c r="H330" s="17"/>
      <c r="I330" s="14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3"/>
      <c r="BW330" s="10"/>
      <c r="BX330" s="10"/>
      <c r="BY330" s="10"/>
      <c r="BZ330" s="10"/>
      <c r="CA330" s="10"/>
      <c r="CB330" s="10"/>
    </row>
    <row r="331" spans="1:80" ht="17.399999999999999" x14ac:dyDescent="0.3">
      <c r="A331" s="10"/>
      <c r="B331" s="10"/>
      <c r="C331" s="10"/>
      <c r="D331" s="10"/>
      <c r="E331" s="11"/>
      <c r="F331" s="11"/>
      <c r="G331" s="17"/>
      <c r="H331" s="17"/>
      <c r="I331" s="14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3"/>
      <c r="BW331" s="10"/>
      <c r="BX331" s="10"/>
      <c r="BY331" s="10"/>
      <c r="BZ331" s="10"/>
      <c r="CA331" s="10"/>
      <c r="CB331" s="10"/>
    </row>
    <row r="332" spans="1:80" ht="17.399999999999999" x14ac:dyDescent="0.3">
      <c r="A332" s="10"/>
      <c r="B332" s="10"/>
      <c r="C332" s="10"/>
      <c r="D332" s="10"/>
      <c r="E332" s="11"/>
      <c r="F332" s="11"/>
      <c r="G332" s="17"/>
      <c r="H332" s="17"/>
      <c r="I332" s="14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3"/>
      <c r="BW332" s="10"/>
      <c r="BX332" s="10"/>
      <c r="BY332" s="10"/>
      <c r="BZ332" s="10"/>
      <c r="CA332" s="10"/>
      <c r="CB332" s="10"/>
    </row>
    <row r="333" spans="1:80" ht="17.399999999999999" x14ac:dyDescent="0.3">
      <c r="A333" s="10"/>
      <c r="B333" s="10"/>
      <c r="C333" s="10"/>
      <c r="D333" s="10"/>
      <c r="E333" s="11"/>
      <c r="F333" s="11"/>
      <c r="G333" s="17"/>
      <c r="H333" s="17"/>
      <c r="I333" s="14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3"/>
      <c r="BW333" s="10"/>
      <c r="BX333" s="10"/>
      <c r="BY333" s="10"/>
      <c r="BZ333" s="10"/>
      <c r="CA333" s="10"/>
      <c r="CB333" s="10"/>
    </row>
    <row r="334" spans="1:80" ht="17.399999999999999" x14ac:dyDescent="0.3">
      <c r="A334" s="10"/>
      <c r="B334" s="10"/>
      <c r="C334" s="10"/>
      <c r="D334" s="10"/>
      <c r="E334" s="11"/>
      <c r="F334" s="11"/>
      <c r="G334" s="17"/>
      <c r="H334" s="17"/>
      <c r="I334" s="14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3"/>
      <c r="BW334" s="10"/>
      <c r="BX334" s="10"/>
      <c r="BY334" s="10"/>
      <c r="BZ334" s="10"/>
      <c r="CA334" s="10"/>
      <c r="CB334" s="10"/>
    </row>
    <row r="335" spans="1:80" ht="17.399999999999999" x14ac:dyDescent="0.3">
      <c r="A335" s="10"/>
      <c r="B335" s="10"/>
      <c r="C335" s="10"/>
      <c r="D335" s="10"/>
      <c r="E335" s="11"/>
      <c r="F335" s="11"/>
      <c r="G335" s="17"/>
      <c r="H335" s="17"/>
      <c r="I335" s="14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3"/>
      <c r="BW335" s="10"/>
      <c r="BX335" s="10"/>
      <c r="BY335" s="10"/>
      <c r="BZ335" s="10"/>
      <c r="CA335" s="10"/>
      <c r="CB335" s="10"/>
    </row>
    <row r="336" spans="1:80" ht="17.399999999999999" x14ac:dyDescent="0.3">
      <c r="A336" s="10"/>
      <c r="B336" s="10"/>
      <c r="C336" s="10"/>
      <c r="D336" s="10"/>
      <c r="E336" s="11"/>
      <c r="F336" s="11"/>
      <c r="G336" s="17"/>
      <c r="H336" s="17"/>
      <c r="I336" s="14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3"/>
      <c r="BW336" s="10"/>
      <c r="BX336" s="10"/>
      <c r="BY336" s="10"/>
      <c r="BZ336" s="10"/>
      <c r="CA336" s="10"/>
      <c r="CB336" s="10"/>
    </row>
    <row r="337" spans="1:80" ht="17.399999999999999" x14ac:dyDescent="0.3">
      <c r="A337" s="10"/>
      <c r="B337" s="10"/>
      <c r="C337" s="10"/>
      <c r="D337" s="10"/>
      <c r="E337" s="11"/>
      <c r="F337" s="11"/>
      <c r="G337" s="17"/>
      <c r="H337" s="17"/>
      <c r="I337" s="14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3"/>
      <c r="BW337" s="10"/>
      <c r="BX337" s="10"/>
      <c r="BY337" s="10"/>
      <c r="BZ337" s="10"/>
      <c r="CA337" s="10"/>
      <c r="CB337" s="10"/>
    </row>
    <row r="338" spans="1:80" ht="17.399999999999999" x14ac:dyDescent="0.3">
      <c r="A338" s="10"/>
      <c r="B338" s="10"/>
      <c r="C338" s="10"/>
      <c r="D338" s="10"/>
      <c r="E338" s="11"/>
      <c r="F338" s="11"/>
      <c r="G338" s="17"/>
      <c r="H338" s="17"/>
      <c r="I338" s="14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3"/>
      <c r="BW338" s="10"/>
      <c r="BX338" s="10"/>
      <c r="BY338" s="10"/>
      <c r="BZ338" s="10"/>
      <c r="CA338" s="10"/>
      <c r="CB338" s="10"/>
    </row>
    <row r="339" spans="1:80" ht="17.399999999999999" x14ac:dyDescent="0.3">
      <c r="A339" s="10"/>
      <c r="B339" s="10"/>
      <c r="C339" s="10"/>
      <c r="D339" s="10"/>
      <c r="E339" s="11"/>
      <c r="F339" s="11"/>
      <c r="G339" s="17"/>
      <c r="H339" s="17"/>
      <c r="I339" s="14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3"/>
      <c r="BW339" s="10"/>
      <c r="BX339" s="10"/>
      <c r="BY339" s="10"/>
      <c r="BZ339" s="10"/>
      <c r="CA339" s="10"/>
      <c r="CB339" s="10"/>
    </row>
    <row r="340" spans="1:80" ht="17.399999999999999" x14ac:dyDescent="0.3">
      <c r="A340" s="10"/>
      <c r="B340" s="10"/>
      <c r="C340" s="10"/>
      <c r="D340" s="10"/>
      <c r="E340" s="11"/>
      <c r="F340" s="11"/>
      <c r="G340" s="17"/>
      <c r="H340" s="17"/>
      <c r="I340" s="14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3"/>
      <c r="BW340" s="10"/>
      <c r="BX340" s="10"/>
      <c r="BY340" s="10"/>
      <c r="BZ340" s="10"/>
      <c r="CA340" s="10"/>
      <c r="CB340" s="10"/>
    </row>
    <row r="341" spans="1:80" ht="17.399999999999999" x14ac:dyDescent="0.3">
      <c r="A341" s="10"/>
      <c r="B341" s="10"/>
      <c r="C341" s="10"/>
      <c r="D341" s="10"/>
      <c r="E341" s="11"/>
      <c r="F341" s="11"/>
      <c r="G341" s="17"/>
      <c r="H341" s="17"/>
      <c r="I341" s="14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3"/>
      <c r="BW341" s="10"/>
      <c r="BX341" s="10"/>
      <c r="BY341" s="10"/>
      <c r="BZ341" s="10"/>
      <c r="CA341" s="10"/>
      <c r="CB341" s="10"/>
    </row>
    <row r="342" spans="1:80" ht="17.399999999999999" x14ac:dyDescent="0.3">
      <c r="A342" s="10"/>
      <c r="B342" s="10"/>
      <c r="C342" s="10"/>
      <c r="D342" s="10"/>
      <c r="E342" s="11"/>
      <c r="F342" s="11"/>
      <c r="G342" s="17"/>
      <c r="H342" s="17"/>
      <c r="I342" s="14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3"/>
      <c r="BW342" s="10"/>
      <c r="BX342" s="10"/>
      <c r="BY342" s="10"/>
      <c r="BZ342" s="10"/>
      <c r="CA342" s="10"/>
      <c r="CB342" s="10"/>
    </row>
    <row r="343" spans="1:80" ht="17.399999999999999" x14ac:dyDescent="0.3">
      <c r="A343" s="10"/>
      <c r="B343" s="10"/>
      <c r="C343" s="10"/>
      <c r="D343" s="10"/>
      <c r="E343" s="11"/>
      <c r="F343" s="11"/>
      <c r="G343" s="17"/>
      <c r="H343" s="17"/>
      <c r="I343" s="14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3"/>
      <c r="BW343" s="10"/>
      <c r="BX343" s="10"/>
      <c r="BY343" s="10"/>
      <c r="BZ343" s="10"/>
      <c r="CA343" s="10"/>
      <c r="CB343" s="10"/>
    </row>
    <row r="344" spans="1:80" ht="17.399999999999999" x14ac:dyDescent="0.3">
      <c r="A344" s="10"/>
      <c r="B344" s="10"/>
      <c r="C344" s="10"/>
      <c r="D344" s="10"/>
      <c r="E344" s="11"/>
      <c r="F344" s="11"/>
      <c r="G344" s="17"/>
      <c r="H344" s="17"/>
      <c r="I344" s="14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3"/>
      <c r="BW344" s="10"/>
      <c r="BX344" s="10"/>
      <c r="BY344" s="10"/>
      <c r="BZ344" s="10"/>
      <c r="CA344" s="10"/>
      <c r="CB344" s="10"/>
    </row>
    <row r="345" spans="1:80" ht="17.399999999999999" x14ac:dyDescent="0.3">
      <c r="A345" s="10"/>
      <c r="B345" s="10"/>
      <c r="C345" s="10"/>
      <c r="D345" s="10"/>
      <c r="E345" s="11"/>
      <c r="F345" s="11"/>
      <c r="G345" s="17"/>
      <c r="H345" s="17"/>
      <c r="I345" s="14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3"/>
      <c r="BW345" s="10"/>
      <c r="BX345" s="10"/>
      <c r="BY345" s="10"/>
      <c r="BZ345" s="10"/>
      <c r="CA345" s="10"/>
      <c r="CB345" s="10"/>
    </row>
    <row r="346" spans="1:80" ht="17.399999999999999" x14ac:dyDescent="0.3">
      <c r="A346" s="10"/>
      <c r="B346" s="10"/>
      <c r="C346" s="10"/>
      <c r="D346" s="10"/>
      <c r="E346" s="11"/>
      <c r="F346" s="11"/>
      <c r="G346" s="17"/>
      <c r="H346" s="17"/>
      <c r="I346" s="14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3"/>
      <c r="BW346" s="10"/>
      <c r="BX346" s="10"/>
      <c r="BY346" s="10"/>
      <c r="BZ346" s="10"/>
      <c r="CA346" s="10"/>
      <c r="CB346" s="10"/>
    </row>
    <row r="347" spans="1:80" ht="17.399999999999999" x14ac:dyDescent="0.3">
      <c r="A347" s="10"/>
      <c r="B347" s="10"/>
      <c r="C347" s="10"/>
      <c r="D347" s="10"/>
      <c r="E347" s="11"/>
      <c r="F347" s="11"/>
      <c r="G347" s="17"/>
      <c r="H347" s="17"/>
      <c r="I347" s="14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3"/>
      <c r="BW347" s="10"/>
      <c r="BX347" s="10"/>
      <c r="BY347" s="10"/>
      <c r="BZ347" s="10"/>
      <c r="CA347" s="10"/>
      <c r="CB347" s="10"/>
    </row>
    <row r="348" spans="1:80" ht="17.399999999999999" x14ac:dyDescent="0.3">
      <c r="A348" s="10"/>
      <c r="B348" s="10"/>
      <c r="C348" s="10"/>
      <c r="D348" s="10"/>
      <c r="E348" s="11"/>
      <c r="F348" s="11"/>
      <c r="G348" s="17"/>
      <c r="H348" s="17"/>
      <c r="I348" s="14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3"/>
      <c r="BW348" s="10"/>
      <c r="BX348" s="10"/>
      <c r="BY348" s="10"/>
      <c r="BZ348" s="10"/>
      <c r="CA348" s="10"/>
      <c r="CB348" s="10"/>
    </row>
    <row r="349" spans="1:80" ht="17.399999999999999" x14ac:dyDescent="0.3">
      <c r="A349" s="10"/>
      <c r="B349" s="10"/>
      <c r="C349" s="10"/>
      <c r="D349" s="10"/>
      <c r="E349" s="11"/>
      <c r="F349" s="11"/>
      <c r="G349" s="17"/>
      <c r="H349" s="17"/>
      <c r="I349" s="14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3"/>
      <c r="BW349" s="10"/>
      <c r="BX349" s="10"/>
      <c r="BY349" s="10"/>
      <c r="BZ349" s="10"/>
      <c r="CA349" s="10"/>
      <c r="CB349" s="10"/>
    </row>
    <row r="350" spans="1:80" ht="17.399999999999999" x14ac:dyDescent="0.3">
      <c r="A350" s="10"/>
      <c r="B350" s="10"/>
      <c r="C350" s="10"/>
      <c r="D350" s="10"/>
      <c r="E350" s="11"/>
      <c r="F350" s="11"/>
      <c r="G350" s="17"/>
      <c r="H350" s="17"/>
      <c r="I350" s="14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3"/>
      <c r="BW350" s="10"/>
      <c r="BX350" s="10"/>
      <c r="BY350" s="10"/>
      <c r="BZ350" s="10"/>
      <c r="CA350" s="10"/>
      <c r="CB350" s="10"/>
    </row>
    <row r="351" spans="1:80" ht="17.399999999999999" x14ac:dyDescent="0.3">
      <c r="A351" s="10"/>
      <c r="B351" s="10"/>
      <c r="C351" s="10"/>
      <c r="D351" s="10"/>
      <c r="E351" s="11"/>
      <c r="F351" s="11"/>
      <c r="G351" s="17"/>
      <c r="H351" s="17"/>
      <c r="I351" s="14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3"/>
      <c r="BW351" s="10"/>
      <c r="BX351" s="10"/>
      <c r="BY351" s="10"/>
      <c r="BZ351" s="10"/>
      <c r="CA351" s="10"/>
      <c r="CB351" s="10"/>
    </row>
    <row r="352" spans="1:80" ht="17.399999999999999" x14ac:dyDescent="0.3">
      <c r="A352" s="10"/>
      <c r="B352" s="10"/>
      <c r="C352" s="10"/>
      <c r="D352" s="10"/>
      <c r="E352" s="11"/>
      <c r="F352" s="11"/>
      <c r="G352" s="17"/>
      <c r="H352" s="17"/>
      <c r="I352" s="14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3"/>
      <c r="BW352" s="10"/>
      <c r="BX352" s="10"/>
      <c r="BY352" s="10"/>
      <c r="BZ352" s="10"/>
      <c r="CA352" s="10"/>
      <c r="CB352" s="10"/>
    </row>
    <row r="353" spans="1:80" ht="17.399999999999999" x14ac:dyDescent="0.3">
      <c r="A353" s="10"/>
      <c r="B353" s="10"/>
      <c r="C353" s="10"/>
      <c r="D353" s="10"/>
      <c r="E353" s="11"/>
      <c r="F353" s="11"/>
      <c r="G353" s="17"/>
      <c r="H353" s="17"/>
      <c r="I353" s="14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3"/>
      <c r="BW353" s="10"/>
      <c r="BX353" s="10"/>
      <c r="BY353" s="10"/>
      <c r="BZ353" s="10"/>
      <c r="CA353" s="10"/>
      <c r="CB353" s="10"/>
    </row>
    <row r="354" spans="1:80" ht="17.399999999999999" x14ac:dyDescent="0.3">
      <c r="A354" s="10"/>
      <c r="B354" s="10"/>
      <c r="C354" s="10"/>
      <c r="D354" s="10"/>
      <c r="E354" s="11"/>
      <c r="F354" s="11"/>
      <c r="G354" s="17"/>
      <c r="H354" s="17"/>
      <c r="I354" s="14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3"/>
      <c r="BW354" s="10"/>
      <c r="BX354" s="10"/>
      <c r="BY354" s="10"/>
      <c r="BZ354" s="10"/>
      <c r="CA354" s="10"/>
      <c r="CB354" s="10"/>
    </row>
    <row r="355" spans="1:80" ht="17.399999999999999" x14ac:dyDescent="0.3">
      <c r="A355" s="10"/>
      <c r="B355" s="10"/>
      <c r="C355" s="10"/>
      <c r="D355" s="10"/>
      <c r="E355" s="11"/>
      <c r="F355" s="11"/>
      <c r="G355" s="17"/>
      <c r="H355" s="17"/>
      <c r="I355" s="14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3"/>
      <c r="BW355" s="10"/>
      <c r="BX355" s="10"/>
      <c r="BY355" s="10"/>
      <c r="BZ355" s="10"/>
      <c r="CA355" s="10"/>
      <c r="CB355" s="10"/>
    </row>
    <row r="356" spans="1:80" ht="17.399999999999999" x14ac:dyDescent="0.3">
      <c r="A356" s="10"/>
      <c r="B356" s="10"/>
      <c r="C356" s="10"/>
      <c r="D356" s="10"/>
      <c r="E356" s="11"/>
      <c r="F356" s="11"/>
      <c r="G356" s="17"/>
      <c r="H356" s="17"/>
      <c r="I356" s="14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3"/>
      <c r="BW356" s="10"/>
      <c r="BX356" s="10"/>
      <c r="BY356" s="10"/>
      <c r="BZ356" s="10"/>
      <c r="CA356" s="10"/>
      <c r="CB356" s="10"/>
    </row>
    <row r="357" spans="1:80" ht="17.399999999999999" x14ac:dyDescent="0.3">
      <c r="A357" s="10"/>
      <c r="B357" s="10"/>
      <c r="C357" s="10"/>
      <c r="D357" s="10"/>
      <c r="E357" s="11"/>
      <c r="F357" s="11"/>
      <c r="G357" s="17"/>
      <c r="H357" s="17"/>
      <c r="I357" s="14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3"/>
      <c r="BW357" s="10"/>
      <c r="BX357" s="10"/>
      <c r="BY357" s="10"/>
      <c r="BZ357" s="10"/>
      <c r="CA357" s="10"/>
      <c r="CB357" s="10"/>
    </row>
    <row r="358" spans="1:80" ht="17.399999999999999" x14ac:dyDescent="0.3">
      <c r="A358" s="10"/>
      <c r="B358" s="10"/>
      <c r="C358" s="10"/>
      <c r="D358" s="10"/>
      <c r="E358" s="11"/>
      <c r="F358" s="11"/>
      <c r="G358" s="17"/>
      <c r="H358" s="17"/>
      <c r="I358" s="14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3"/>
      <c r="BW358" s="10"/>
      <c r="BX358" s="10"/>
      <c r="BY358" s="10"/>
      <c r="BZ358" s="10"/>
      <c r="CA358" s="10"/>
      <c r="CB358" s="10"/>
    </row>
    <row r="359" spans="1:80" ht="17.399999999999999" x14ac:dyDescent="0.3">
      <c r="A359" s="10"/>
      <c r="B359" s="10"/>
      <c r="C359" s="10"/>
      <c r="D359" s="10"/>
      <c r="E359" s="11"/>
      <c r="F359" s="11"/>
      <c r="G359" s="17"/>
      <c r="H359" s="17"/>
      <c r="I359" s="14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3"/>
      <c r="BW359" s="10"/>
      <c r="BX359" s="10"/>
      <c r="BY359" s="10"/>
      <c r="BZ359" s="10"/>
      <c r="CA359" s="10"/>
      <c r="CB359" s="10"/>
    </row>
    <row r="360" spans="1:80" ht="17.399999999999999" x14ac:dyDescent="0.3">
      <c r="A360" s="10"/>
      <c r="B360" s="10"/>
      <c r="C360" s="10"/>
      <c r="D360" s="10"/>
      <c r="E360" s="11"/>
      <c r="F360" s="11"/>
      <c r="G360" s="17"/>
      <c r="H360" s="17"/>
      <c r="I360" s="14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3"/>
      <c r="BW360" s="10"/>
      <c r="BX360" s="10"/>
      <c r="BY360" s="10"/>
      <c r="BZ360" s="10"/>
      <c r="CA360" s="10"/>
      <c r="CB360" s="10"/>
    </row>
    <row r="361" spans="1:80" ht="17.399999999999999" x14ac:dyDescent="0.3">
      <c r="A361" s="10"/>
      <c r="B361" s="10"/>
      <c r="C361" s="10"/>
      <c r="D361" s="10"/>
      <c r="E361" s="11"/>
      <c r="F361" s="11"/>
      <c r="G361" s="17"/>
      <c r="H361" s="17"/>
      <c r="I361" s="14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3"/>
      <c r="BW361" s="10"/>
      <c r="BX361" s="10"/>
      <c r="BY361" s="10"/>
      <c r="BZ361" s="10"/>
      <c r="CA361" s="10"/>
      <c r="CB361" s="10"/>
    </row>
    <row r="362" spans="1:80" ht="17.399999999999999" x14ac:dyDescent="0.3">
      <c r="A362" s="10"/>
      <c r="B362" s="10"/>
      <c r="C362" s="10"/>
      <c r="D362" s="10"/>
      <c r="E362" s="11"/>
      <c r="F362" s="11"/>
      <c r="G362" s="17"/>
      <c r="H362" s="17"/>
      <c r="I362" s="14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3"/>
      <c r="BW362" s="10"/>
      <c r="BX362" s="10"/>
      <c r="BY362" s="10"/>
      <c r="BZ362" s="10"/>
      <c r="CA362" s="10"/>
      <c r="CB362" s="10"/>
    </row>
    <row r="363" spans="1:80" ht="17.399999999999999" x14ac:dyDescent="0.3">
      <c r="A363" s="10"/>
      <c r="B363" s="10"/>
      <c r="C363" s="10"/>
      <c r="D363" s="10"/>
      <c r="E363" s="11"/>
      <c r="F363" s="11"/>
      <c r="G363" s="17"/>
      <c r="H363" s="17"/>
      <c r="I363" s="14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3"/>
      <c r="BW363" s="10"/>
      <c r="BX363" s="10"/>
      <c r="BY363" s="10"/>
      <c r="BZ363" s="10"/>
      <c r="CA363" s="10"/>
      <c r="CB363" s="10"/>
    </row>
    <row r="364" spans="1:80" ht="17.399999999999999" x14ac:dyDescent="0.3">
      <c r="A364" s="10"/>
      <c r="B364" s="10"/>
      <c r="C364" s="10"/>
      <c r="D364" s="10"/>
      <c r="E364" s="11"/>
      <c r="F364" s="11"/>
      <c r="G364" s="17"/>
      <c r="H364" s="17"/>
      <c r="I364" s="14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3"/>
      <c r="BW364" s="10"/>
      <c r="BX364" s="10"/>
      <c r="BY364" s="10"/>
      <c r="BZ364" s="10"/>
      <c r="CA364" s="10"/>
      <c r="CB364" s="10"/>
    </row>
    <row r="365" spans="1:80" ht="17.399999999999999" x14ac:dyDescent="0.3">
      <c r="A365" s="10"/>
      <c r="B365" s="10"/>
      <c r="C365" s="10"/>
      <c r="D365" s="10"/>
      <c r="E365" s="11"/>
      <c r="F365" s="11"/>
      <c r="G365" s="17"/>
      <c r="H365" s="17"/>
      <c r="I365" s="14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3"/>
      <c r="BW365" s="10"/>
      <c r="BX365" s="10"/>
      <c r="BY365" s="10"/>
      <c r="BZ365" s="10"/>
      <c r="CA365" s="10"/>
      <c r="CB365" s="10"/>
    </row>
    <row r="366" spans="1:80" ht="17.399999999999999" x14ac:dyDescent="0.3">
      <c r="A366" s="10"/>
      <c r="B366" s="10"/>
      <c r="C366" s="10"/>
      <c r="D366" s="10"/>
      <c r="E366" s="11"/>
      <c r="F366" s="11"/>
      <c r="G366" s="17"/>
      <c r="H366" s="17"/>
      <c r="I366" s="14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3"/>
      <c r="BW366" s="10"/>
      <c r="BX366" s="10"/>
      <c r="BY366" s="10"/>
      <c r="BZ366" s="10"/>
      <c r="CA366" s="10"/>
      <c r="CB366" s="10"/>
    </row>
    <row r="367" spans="1:80" ht="17.399999999999999" x14ac:dyDescent="0.3">
      <c r="A367" s="10"/>
      <c r="B367" s="10"/>
      <c r="C367" s="10"/>
      <c r="D367" s="10"/>
      <c r="E367" s="11"/>
      <c r="F367" s="11"/>
      <c r="G367" s="17"/>
      <c r="H367" s="17"/>
      <c r="I367" s="14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3"/>
      <c r="BW367" s="10"/>
      <c r="BX367" s="10"/>
      <c r="BY367" s="10"/>
      <c r="BZ367" s="10"/>
      <c r="CA367" s="10"/>
      <c r="CB367" s="10"/>
    </row>
    <row r="368" spans="1:80" ht="17.399999999999999" x14ac:dyDescent="0.3">
      <c r="A368" s="10"/>
      <c r="B368" s="10"/>
      <c r="C368" s="10"/>
      <c r="D368" s="10"/>
      <c r="E368" s="11"/>
      <c r="F368" s="11"/>
      <c r="G368" s="17"/>
      <c r="H368" s="17"/>
      <c r="I368" s="14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3"/>
      <c r="BW368" s="10"/>
      <c r="BX368" s="10"/>
      <c r="BY368" s="10"/>
      <c r="BZ368" s="10"/>
      <c r="CA368" s="10"/>
      <c r="CB368" s="10"/>
    </row>
    <row r="369" spans="1:80" ht="17.399999999999999" x14ac:dyDescent="0.3">
      <c r="A369" s="10"/>
      <c r="B369" s="10"/>
      <c r="C369" s="10"/>
      <c r="D369" s="10"/>
      <c r="E369" s="11"/>
      <c r="F369" s="11"/>
      <c r="G369" s="17"/>
      <c r="H369" s="17"/>
      <c r="I369" s="14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3"/>
      <c r="BW369" s="10"/>
      <c r="BX369" s="10"/>
      <c r="BY369" s="10"/>
      <c r="BZ369" s="10"/>
      <c r="CA369" s="10"/>
      <c r="CB369" s="10"/>
    </row>
    <row r="370" spans="1:80" ht="17.399999999999999" x14ac:dyDescent="0.3">
      <c r="A370" s="10"/>
      <c r="B370" s="10"/>
      <c r="C370" s="10"/>
      <c r="D370" s="10"/>
      <c r="E370" s="11"/>
      <c r="F370" s="11"/>
      <c r="G370" s="17"/>
      <c r="H370" s="17"/>
      <c r="I370" s="14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3"/>
      <c r="BW370" s="10"/>
      <c r="BX370" s="10"/>
      <c r="BY370" s="10"/>
      <c r="BZ370" s="10"/>
      <c r="CA370" s="10"/>
      <c r="CB370" s="10"/>
    </row>
    <row r="371" spans="1:80" ht="17.399999999999999" x14ac:dyDescent="0.3">
      <c r="A371" s="10"/>
      <c r="B371" s="10"/>
      <c r="C371" s="10"/>
      <c r="D371" s="10"/>
      <c r="E371" s="11"/>
      <c r="F371" s="11"/>
      <c r="G371" s="17"/>
      <c r="H371" s="17"/>
      <c r="I371" s="14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3"/>
      <c r="BW371" s="10"/>
      <c r="BX371" s="10"/>
      <c r="BY371" s="10"/>
      <c r="BZ371" s="10"/>
      <c r="CA371" s="10"/>
      <c r="CB371" s="10"/>
    </row>
    <row r="372" spans="1:80" ht="17.399999999999999" x14ac:dyDescent="0.3">
      <c r="A372" s="10"/>
      <c r="B372" s="10"/>
      <c r="C372" s="10"/>
      <c r="D372" s="10"/>
      <c r="E372" s="11"/>
      <c r="F372" s="11"/>
      <c r="G372" s="17"/>
      <c r="H372" s="17"/>
      <c r="I372" s="14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3"/>
      <c r="BW372" s="10"/>
      <c r="BX372" s="10"/>
      <c r="BY372" s="10"/>
      <c r="BZ372" s="10"/>
      <c r="CA372" s="10"/>
      <c r="CB372" s="10"/>
    </row>
    <row r="373" spans="1:80" ht="17.399999999999999" x14ac:dyDescent="0.3">
      <c r="A373" s="10"/>
      <c r="B373" s="10"/>
      <c r="C373" s="10"/>
      <c r="D373" s="10"/>
      <c r="E373" s="11"/>
      <c r="F373" s="11"/>
      <c r="G373" s="17"/>
      <c r="H373" s="17"/>
      <c r="I373" s="14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3"/>
      <c r="BW373" s="10"/>
      <c r="BX373" s="10"/>
      <c r="BY373" s="10"/>
      <c r="BZ373" s="10"/>
      <c r="CA373" s="10"/>
      <c r="CB373" s="10"/>
    </row>
    <row r="374" spans="1:80" ht="17.399999999999999" x14ac:dyDescent="0.3">
      <c r="A374" s="10"/>
      <c r="B374" s="10"/>
      <c r="C374" s="10"/>
      <c r="D374" s="10"/>
      <c r="E374" s="11"/>
      <c r="F374" s="11"/>
      <c r="G374" s="17"/>
      <c r="H374" s="17"/>
      <c r="I374" s="14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3"/>
      <c r="BW374" s="10"/>
      <c r="BX374" s="10"/>
      <c r="BY374" s="10"/>
      <c r="BZ374" s="10"/>
      <c r="CA374" s="10"/>
      <c r="CB374" s="10"/>
    </row>
    <row r="375" spans="1:80" ht="17.399999999999999" x14ac:dyDescent="0.3">
      <c r="A375" s="10"/>
      <c r="B375" s="10"/>
      <c r="C375" s="10"/>
      <c r="D375" s="10"/>
      <c r="E375" s="11"/>
      <c r="F375" s="11"/>
      <c r="G375" s="17"/>
      <c r="H375" s="17"/>
      <c r="I375" s="14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3"/>
      <c r="BW375" s="10"/>
      <c r="BX375" s="10"/>
      <c r="BY375" s="10"/>
      <c r="BZ375" s="10"/>
      <c r="CA375" s="10"/>
      <c r="CB375" s="10"/>
    </row>
    <row r="376" spans="1:80" ht="17.399999999999999" x14ac:dyDescent="0.3">
      <c r="A376" s="10"/>
      <c r="B376" s="10"/>
      <c r="C376" s="10"/>
      <c r="D376" s="10"/>
      <c r="E376" s="11"/>
      <c r="F376" s="11"/>
      <c r="G376" s="17"/>
      <c r="H376" s="17"/>
      <c r="I376" s="14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3"/>
      <c r="BW376" s="10"/>
      <c r="BX376" s="10"/>
      <c r="BY376" s="10"/>
      <c r="BZ376" s="10"/>
      <c r="CA376" s="10"/>
      <c r="CB376" s="10"/>
    </row>
    <row r="377" spans="1:80" ht="17.399999999999999" x14ac:dyDescent="0.3">
      <c r="A377" s="10"/>
      <c r="B377" s="10"/>
      <c r="C377" s="10"/>
      <c r="D377" s="10"/>
      <c r="E377" s="11"/>
      <c r="F377" s="11"/>
      <c r="G377" s="17"/>
      <c r="H377" s="17"/>
      <c r="I377" s="14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3"/>
      <c r="BW377" s="10"/>
      <c r="BX377" s="10"/>
      <c r="BY377" s="10"/>
      <c r="BZ377" s="10"/>
      <c r="CA377" s="10"/>
      <c r="CB377" s="10"/>
    </row>
    <row r="378" spans="1:80" ht="17.399999999999999" x14ac:dyDescent="0.3">
      <c r="A378" s="10"/>
      <c r="B378" s="10"/>
      <c r="C378" s="10"/>
      <c r="D378" s="10"/>
      <c r="E378" s="11"/>
      <c r="F378" s="11"/>
      <c r="G378" s="17"/>
      <c r="H378" s="17"/>
      <c r="I378" s="14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3"/>
      <c r="BW378" s="10"/>
      <c r="BX378" s="10"/>
      <c r="BY378" s="10"/>
      <c r="BZ378" s="10"/>
      <c r="CA378" s="10"/>
      <c r="CB378" s="10"/>
    </row>
    <row r="379" spans="1:80" ht="17.399999999999999" x14ac:dyDescent="0.3">
      <c r="A379" s="10"/>
      <c r="B379" s="10"/>
      <c r="C379" s="10"/>
      <c r="D379" s="10"/>
      <c r="E379" s="11"/>
      <c r="F379" s="11"/>
      <c r="G379" s="17"/>
      <c r="H379" s="17"/>
      <c r="I379" s="14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3"/>
      <c r="BW379" s="10"/>
      <c r="BX379" s="10"/>
      <c r="BY379" s="10"/>
      <c r="BZ379" s="10"/>
      <c r="CA379" s="10"/>
      <c r="CB379" s="10"/>
    </row>
    <row r="380" spans="1:80" ht="17.399999999999999" x14ac:dyDescent="0.3">
      <c r="A380" s="10"/>
      <c r="B380" s="10"/>
      <c r="C380" s="10"/>
      <c r="D380" s="10"/>
      <c r="E380" s="11"/>
      <c r="F380" s="11"/>
      <c r="G380" s="17"/>
      <c r="H380" s="17"/>
      <c r="I380" s="14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3"/>
      <c r="BW380" s="10"/>
      <c r="BX380" s="10"/>
      <c r="BY380" s="10"/>
      <c r="BZ380" s="10"/>
      <c r="CA380" s="10"/>
      <c r="CB380" s="10"/>
    </row>
    <row r="381" spans="1:80" ht="17.399999999999999" x14ac:dyDescent="0.3">
      <c r="A381" s="10"/>
      <c r="B381" s="10"/>
      <c r="C381" s="10"/>
      <c r="D381" s="10"/>
      <c r="E381" s="11"/>
      <c r="F381" s="11"/>
      <c r="G381" s="17"/>
      <c r="H381" s="17"/>
      <c r="I381" s="14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3"/>
      <c r="BW381" s="10"/>
      <c r="BX381" s="10"/>
      <c r="BY381" s="10"/>
      <c r="BZ381" s="10"/>
      <c r="CA381" s="10"/>
      <c r="CB381" s="10"/>
    </row>
    <row r="382" spans="1:80" ht="17.399999999999999" x14ac:dyDescent="0.3">
      <c r="A382" s="10"/>
      <c r="B382" s="10"/>
      <c r="C382" s="10"/>
      <c r="D382" s="10"/>
      <c r="E382" s="11"/>
      <c r="F382" s="11"/>
      <c r="G382" s="17"/>
      <c r="H382" s="17"/>
      <c r="I382" s="14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3"/>
      <c r="BW382" s="10"/>
      <c r="BX382" s="10"/>
      <c r="BY382" s="10"/>
      <c r="BZ382" s="10"/>
      <c r="CA382" s="10"/>
      <c r="CB382" s="10"/>
    </row>
    <row r="383" spans="1:80" ht="17.399999999999999" x14ac:dyDescent="0.3">
      <c r="A383" s="10"/>
      <c r="B383" s="10"/>
      <c r="C383" s="10"/>
      <c r="D383" s="10"/>
      <c r="E383" s="11"/>
      <c r="F383" s="11"/>
      <c r="G383" s="17"/>
      <c r="H383" s="17"/>
      <c r="I383" s="14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3"/>
      <c r="BW383" s="10"/>
      <c r="BX383" s="10"/>
      <c r="BY383" s="10"/>
      <c r="BZ383" s="10"/>
      <c r="CA383" s="10"/>
      <c r="CB383" s="10"/>
    </row>
    <row r="384" spans="1:80" ht="17.399999999999999" x14ac:dyDescent="0.3">
      <c r="A384" s="10"/>
      <c r="B384" s="10"/>
      <c r="C384" s="10"/>
      <c r="D384" s="10"/>
      <c r="E384" s="11"/>
      <c r="F384" s="11"/>
      <c r="G384" s="17"/>
      <c r="H384" s="17"/>
      <c r="I384" s="14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3"/>
      <c r="BW384" s="10"/>
      <c r="BX384" s="10"/>
      <c r="BY384" s="10"/>
      <c r="BZ384" s="10"/>
      <c r="CA384" s="10"/>
      <c r="CB384" s="10"/>
    </row>
    <row r="385" spans="1:80" ht="17.399999999999999" x14ac:dyDescent="0.3">
      <c r="A385" s="10"/>
      <c r="B385" s="10"/>
      <c r="C385" s="10"/>
      <c r="D385" s="10"/>
      <c r="E385" s="11"/>
      <c r="F385" s="11"/>
      <c r="G385" s="17"/>
      <c r="H385" s="17"/>
      <c r="I385" s="14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3"/>
      <c r="BW385" s="10"/>
      <c r="BX385" s="10"/>
      <c r="BY385" s="10"/>
      <c r="BZ385" s="10"/>
      <c r="CA385" s="10"/>
      <c r="CB385" s="10"/>
    </row>
    <row r="386" spans="1:80" ht="17.399999999999999" x14ac:dyDescent="0.3">
      <c r="A386" s="10"/>
      <c r="B386" s="10"/>
      <c r="C386" s="10"/>
      <c r="D386" s="10"/>
      <c r="E386" s="11"/>
      <c r="F386" s="11"/>
      <c r="G386" s="17"/>
      <c r="H386" s="17"/>
      <c r="I386" s="14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3"/>
      <c r="BW386" s="10"/>
      <c r="BX386" s="10"/>
      <c r="BY386" s="10"/>
      <c r="BZ386" s="10"/>
      <c r="CA386" s="10"/>
      <c r="CB386" s="10"/>
    </row>
    <row r="387" spans="1:80" ht="17.399999999999999" x14ac:dyDescent="0.3">
      <c r="A387" s="10"/>
      <c r="B387" s="10"/>
      <c r="C387" s="10"/>
      <c r="D387" s="10"/>
      <c r="E387" s="11"/>
      <c r="F387" s="11"/>
      <c r="G387" s="17"/>
      <c r="H387" s="17"/>
      <c r="I387" s="14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3"/>
      <c r="BW387" s="10"/>
      <c r="BX387" s="10"/>
      <c r="BY387" s="10"/>
      <c r="BZ387" s="10"/>
      <c r="CA387" s="10"/>
      <c r="CB387" s="10"/>
    </row>
    <row r="388" spans="1:80" ht="17.399999999999999" x14ac:dyDescent="0.3">
      <c r="A388" s="10"/>
      <c r="B388" s="10"/>
      <c r="C388" s="10"/>
      <c r="D388" s="10"/>
      <c r="E388" s="11"/>
      <c r="F388" s="11"/>
      <c r="G388" s="17"/>
      <c r="H388" s="17"/>
      <c r="I388" s="14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3"/>
      <c r="BW388" s="10"/>
      <c r="BX388" s="10"/>
      <c r="BY388" s="10"/>
      <c r="BZ388" s="10"/>
      <c r="CA388" s="10"/>
      <c r="CB388" s="10"/>
    </row>
    <row r="389" spans="1:80" ht="17.399999999999999" x14ac:dyDescent="0.3">
      <c r="A389" s="10"/>
      <c r="B389" s="10"/>
      <c r="C389" s="10"/>
      <c r="D389" s="10"/>
      <c r="E389" s="11"/>
      <c r="F389" s="11"/>
      <c r="G389" s="17"/>
      <c r="H389" s="17"/>
      <c r="I389" s="14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3"/>
      <c r="BW389" s="10"/>
      <c r="BX389" s="10"/>
      <c r="BY389" s="10"/>
      <c r="BZ389" s="10"/>
      <c r="CA389" s="10"/>
      <c r="CB389" s="10"/>
    </row>
    <row r="390" spans="1:80" ht="17.399999999999999" x14ac:dyDescent="0.3">
      <c r="A390" s="10"/>
      <c r="B390" s="10"/>
      <c r="C390" s="10"/>
      <c r="D390" s="10"/>
      <c r="E390" s="11"/>
      <c r="F390" s="11"/>
      <c r="G390" s="17"/>
      <c r="H390" s="17"/>
      <c r="I390" s="14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3"/>
      <c r="BW390" s="10"/>
      <c r="BX390" s="10"/>
      <c r="BY390" s="10"/>
      <c r="BZ390" s="10"/>
      <c r="CA390" s="10"/>
      <c r="CB390" s="10"/>
    </row>
    <row r="391" spans="1:80" ht="17.399999999999999" x14ac:dyDescent="0.3">
      <c r="A391" s="10"/>
      <c r="B391" s="10"/>
      <c r="C391" s="10"/>
      <c r="D391" s="10"/>
      <c r="E391" s="11"/>
      <c r="F391" s="11"/>
      <c r="G391" s="17"/>
      <c r="H391" s="17"/>
      <c r="I391" s="14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3"/>
      <c r="BW391" s="10"/>
      <c r="BX391" s="10"/>
      <c r="BY391" s="10"/>
      <c r="BZ391" s="10"/>
      <c r="CA391" s="10"/>
      <c r="CB391" s="10"/>
    </row>
    <row r="392" spans="1:80" ht="17.399999999999999" x14ac:dyDescent="0.3">
      <c r="A392" s="10"/>
      <c r="B392" s="10"/>
      <c r="C392" s="10"/>
      <c r="D392" s="10"/>
      <c r="E392" s="11"/>
      <c r="F392" s="11"/>
      <c r="G392" s="17"/>
      <c r="H392" s="17"/>
      <c r="I392" s="14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3"/>
      <c r="BW392" s="10"/>
      <c r="BX392" s="10"/>
      <c r="BY392" s="10"/>
      <c r="BZ392" s="10"/>
      <c r="CA392" s="10"/>
      <c r="CB392" s="10"/>
    </row>
    <row r="393" spans="1:80" ht="17.399999999999999" x14ac:dyDescent="0.3">
      <c r="A393" s="10"/>
      <c r="B393" s="10"/>
      <c r="C393" s="10"/>
      <c r="D393" s="10"/>
      <c r="E393" s="11"/>
      <c r="F393" s="11"/>
      <c r="G393" s="17"/>
      <c r="H393" s="17"/>
      <c r="I393" s="14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3"/>
      <c r="BW393" s="10"/>
      <c r="BX393" s="10"/>
      <c r="BY393" s="10"/>
      <c r="BZ393" s="10"/>
      <c r="CA393" s="10"/>
      <c r="CB393" s="10"/>
    </row>
    <row r="394" spans="1:80" ht="17.399999999999999" x14ac:dyDescent="0.3">
      <c r="A394" s="10"/>
      <c r="B394" s="10"/>
      <c r="C394" s="10"/>
      <c r="D394" s="10"/>
      <c r="E394" s="11"/>
      <c r="F394" s="11"/>
      <c r="G394" s="17"/>
      <c r="H394" s="17"/>
      <c r="I394" s="14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3"/>
      <c r="BW394" s="10"/>
      <c r="BX394" s="10"/>
      <c r="BY394" s="10"/>
      <c r="BZ394" s="10"/>
      <c r="CA394" s="10"/>
      <c r="CB394" s="10"/>
    </row>
    <row r="395" spans="1:80" ht="17.399999999999999" x14ac:dyDescent="0.3">
      <c r="A395" s="10"/>
      <c r="B395" s="10"/>
      <c r="C395" s="10"/>
      <c r="D395" s="10"/>
      <c r="E395" s="11"/>
      <c r="F395" s="11"/>
      <c r="G395" s="17"/>
      <c r="H395" s="17"/>
      <c r="I395" s="14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3"/>
      <c r="BW395" s="10"/>
      <c r="BX395" s="10"/>
      <c r="BY395" s="10"/>
      <c r="BZ395" s="10"/>
      <c r="CA395" s="10"/>
      <c r="CB395" s="10"/>
    </row>
    <row r="396" spans="1:80" ht="17.399999999999999" x14ac:dyDescent="0.3">
      <c r="A396" s="10"/>
      <c r="B396" s="10"/>
      <c r="C396" s="10"/>
      <c r="D396" s="10"/>
      <c r="E396" s="11"/>
      <c r="F396" s="11"/>
      <c r="G396" s="17"/>
      <c r="H396" s="17"/>
      <c r="I396" s="14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3"/>
      <c r="BW396" s="10"/>
      <c r="BX396" s="10"/>
      <c r="BY396" s="10"/>
      <c r="BZ396" s="10"/>
      <c r="CA396" s="10"/>
      <c r="CB396" s="10"/>
    </row>
    <row r="397" spans="1:80" ht="17.399999999999999" x14ac:dyDescent="0.3">
      <c r="A397" s="10"/>
      <c r="B397" s="10"/>
      <c r="C397" s="10"/>
      <c r="D397" s="10"/>
      <c r="E397" s="11"/>
      <c r="F397" s="11"/>
      <c r="G397" s="17"/>
      <c r="H397" s="17"/>
      <c r="I397" s="14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3"/>
      <c r="BW397" s="10"/>
      <c r="BX397" s="10"/>
      <c r="BY397" s="10"/>
      <c r="BZ397" s="10"/>
      <c r="CA397" s="10"/>
      <c r="CB397" s="10"/>
    </row>
    <row r="398" spans="1:80" ht="17.399999999999999" x14ac:dyDescent="0.3">
      <c r="A398" s="10"/>
      <c r="B398" s="10"/>
      <c r="C398" s="10"/>
      <c r="D398" s="10"/>
      <c r="E398" s="11"/>
      <c r="F398" s="11"/>
      <c r="G398" s="17"/>
      <c r="H398" s="17"/>
      <c r="I398" s="14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3"/>
      <c r="BW398" s="10"/>
      <c r="BX398" s="10"/>
      <c r="BY398" s="10"/>
      <c r="BZ398" s="10"/>
      <c r="CA398" s="10"/>
      <c r="CB398" s="10"/>
    </row>
    <row r="399" spans="1:80" ht="17.399999999999999" x14ac:dyDescent="0.3">
      <c r="A399" s="10"/>
      <c r="B399" s="10"/>
      <c r="C399" s="10"/>
      <c r="D399" s="10"/>
      <c r="E399" s="11"/>
      <c r="F399" s="11"/>
      <c r="G399" s="17"/>
      <c r="H399" s="17"/>
      <c r="I399" s="14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3"/>
      <c r="BW399" s="10"/>
      <c r="BX399" s="10"/>
      <c r="BY399" s="10"/>
      <c r="BZ399" s="10"/>
      <c r="CA399" s="10"/>
      <c r="CB399" s="10"/>
    </row>
    <row r="400" spans="1:80" ht="17.399999999999999" x14ac:dyDescent="0.3">
      <c r="A400" s="10"/>
      <c r="B400" s="10"/>
      <c r="C400" s="10"/>
      <c r="D400" s="10"/>
      <c r="E400" s="11"/>
      <c r="F400" s="11"/>
      <c r="G400" s="17"/>
      <c r="H400" s="17"/>
      <c r="I400" s="14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3"/>
      <c r="BW400" s="10"/>
      <c r="BX400" s="10"/>
      <c r="BY400" s="10"/>
      <c r="BZ400" s="10"/>
      <c r="CA400" s="10"/>
      <c r="CB400" s="10"/>
    </row>
    <row r="401" spans="1:80" ht="17.399999999999999" x14ac:dyDescent="0.3">
      <c r="A401" s="10"/>
      <c r="B401" s="10"/>
      <c r="C401" s="10"/>
      <c r="D401" s="10"/>
      <c r="E401" s="11"/>
      <c r="F401" s="11"/>
      <c r="G401" s="17"/>
      <c r="H401" s="17"/>
      <c r="I401" s="14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3"/>
      <c r="BW401" s="10"/>
      <c r="BX401" s="10"/>
      <c r="BY401" s="10"/>
      <c r="BZ401" s="10"/>
      <c r="CA401" s="10"/>
      <c r="CB401" s="10"/>
    </row>
    <row r="402" spans="1:80" ht="17.399999999999999" x14ac:dyDescent="0.3">
      <c r="A402" s="10"/>
      <c r="B402" s="10"/>
      <c r="C402" s="10"/>
      <c r="D402" s="10"/>
      <c r="E402" s="11"/>
      <c r="F402" s="11"/>
      <c r="G402" s="17"/>
      <c r="H402" s="17"/>
      <c r="I402" s="14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3"/>
      <c r="BW402" s="10"/>
      <c r="BX402" s="10"/>
      <c r="BY402" s="10"/>
      <c r="BZ402" s="10"/>
      <c r="CA402" s="10"/>
      <c r="CB402" s="10"/>
    </row>
    <row r="403" spans="1:80" ht="17.399999999999999" x14ac:dyDescent="0.3">
      <c r="A403" s="10"/>
      <c r="B403" s="10"/>
      <c r="C403" s="10"/>
      <c r="D403" s="10"/>
      <c r="E403" s="11"/>
      <c r="F403" s="11"/>
      <c r="G403" s="17"/>
      <c r="H403" s="17"/>
      <c r="I403" s="14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3"/>
      <c r="BW403" s="10"/>
      <c r="BX403" s="10"/>
      <c r="BY403" s="10"/>
      <c r="BZ403" s="10"/>
      <c r="CA403" s="10"/>
      <c r="CB403" s="10"/>
    </row>
    <row r="404" spans="1:80" ht="17.399999999999999" x14ac:dyDescent="0.3">
      <c r="A404" s="10"/>
      <c r="B404" s="10"/>
      <c r="C404" s="10"/>
      <c r="D404" s="10"/>
      <c r="E404" s="11"/>
      <c r="F404" s="11"/>
      <c r="G404" s="17"/>
      <c r="H404" s="17"/>
      <c r="I404" s="14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3"/>
      <c r="BW404" s="10"/>
      <c r="BX404" s="10"/>
      <c r="BY404" s="10"/>
      <c r="BZ404" s="10"/>
      <c r="CA404" s="10"/>
      <c r="CB404" s="10"/>
    </row>
    <row r="405" spans="1:80" ht="17.399999999999999" x14ac:dyDescent="0.3">
      <c r="A405" s="10"/>
      <c r="B405" s="10"/>
      <c r="C405" s="10"/>
      <c r="D405" s="10"/>
      <c r="E405" s="11"/>
      <c r="F405" s="11"/>
      <c r="G405" s="17"/>
      <c r="H405" s="17"/>
      <c r="I405" s="14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3"/>
      <c r="BW405" s="10"/>
      <c r="BX405" s="10"/>
      <c r="BY405" s="10"/>
      <c r="BZ405" s="10"/>
      <c r="CA405" s="10"/>
      <c r="CB405" s="10"/>
    </row>
    <row r="406" spans="1:80" ht="17.399999999999999" x14ac:dyDescent="0.3">
      <c r="A406" s="10"/>
      <c r="B406" s="10"/>
      <c r="C406" s="10"/>
      <c r="D406" s="10"/>
      <c r="E406" s="11"/>
      <c r="F406" s="11"/>
      <c r="G406" s="17"/>
      <c r="H406" s="17"/>
      <c r="I406" s="14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3"/>
      <c r="BW406" s="10"/>
      <c r="BX406" s="10"/>
      <c r="BY406" s="10"/>
      <c r="BZ406" s="10"/>
      <c r="CA406" s="10"/>
      <c r="CB406" s="10"/>
    </row>
    <row r="407" spans="1:80" ht="17.399999999999999" x14ac:dyDescent="0.3">
      <c r="A407" s="10"/>
      <c r="B407" s="10"/>
      <c r="C407" s="10"/>
      <c r="D407" s="10"/>
      <c r="E407" s="11"/>
      <c r="F407" s="11"/>
      <c r="G407" s="17"/>
      <c r="H407" s="17"/>
      <c r="I407" s="14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3"/>
      <c r="BW407" s="10"/>
      <c r="BX407" s="10"/>
      <c r="BY407" s="10"/>
      <c r="BZ407" s="10"/>
      <c r="CA407" s="10"/>
      <c r="CB407" s="10"/>
    </row>
    <row r="408" spans="1:80" ht="17.399999999999999" x14ac:dyDescent="0.3">
      <c r="A408" s="10"/>
      <c r="B408" s="10"/>
      <c r="C408" s="10"/>
      <c r="D408" s="10"/>
      <c r="E408" s="11"/>
      <c r="F408" s="11"/>
      <c r="G408" s="17"/>
      <c r="H408" s="17"/>
      <c r="I408" s="14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3"/>
      <c r="BW408" s="10"/>
      <c r="BX408" s="10"/>
      <c r="BY408" s="10"/>
      <c r="BZ408" s="10"/>
      <c r="CA408" s="10"/>
      <c r="CB408" s="10"/>
    </row>
    <row r="409" spans="1:80" ht="17.399999999999999" x14ac:dyDescent="0.3">
      <c r="A409" s="10"/>
      <c r="B409" s="10"/>
      <c r="C409" s="10"/>
      <c r="D409" s="10"/>
      <c r="E409" s="11"/>
      <c r="F409" s="11"/>
      <c r="G409" s="17"/>
      <c r="H409" s="17"/>
      <c r="I409" s="14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3"/>
      <c r="BW409" s="10"/>
      <c r="BX409" s="10"/>
      <c r="BY409" s="10"/>
      <c r="BZ409" s="10"/>
      <c r="CA409" s="10"/>
      <c r="CB409" s="10"/>
    </row>
    <row r="410" spans="1:80" ht="17.399999999999999" x14ac:dyDescent="0.3">
      <c r="A410" s="10"/>
      <c r="B410" s="10"/>
      <c r="C410" s="10"/>
      <c r="D410" s="10"/>
      <c r="E410" s="11"/>
      <c r="F410" s="11"/>
      <c r="G410" s="17"/>
      <c r="H410" s="17"/>
      <c r="I410" s="14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3"/>
      <c r="BW410" s="10"/>
      <c r="BX410" s="10"/>
      <c r="BY410" s="10"/>
      <c r="BZ410" s="10"/>
      <c r="CA410" s="10"/>
      <c r="CB410" s="10"/>
    </row>
    <row r="411" spans="1:80" ht="17.399999999999999" x14ac:dyDescent="0.3">
      <c r="A411" s="10"/>
      <c r="B411" s="10"/>
      <c r="C411" s="10"/>
      <c r="D411" s="10"/>
      <c r="E411" s="11"/>
      <c r="F411" s="11"/>
      <c r="G411" s="17"/>
      <c r="H411" s="17"/>
      <c r="I411" s="14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3"/>
      <c r="BW411" s="10"/>
      <c r="BX411" s="10"/>
      <c r="BY411" s="10"/>
      <c r="BZ411" s="10"/>
      <c r="CA411" s="10"/>
      <c r="CB411" s="10"/>
    </row>
    <row r="412" spans="1:80" ht="17.399999999999999" x14ac:dyDescent="0.3">
      <c r="A412" s="10"/>
      <c r="B412" s="10"/>
      <c r="C412" s="10"/>
      <c r="D412" s="10"/>
      <c r="E412" s="11"/>
      <c r="F412" s="11"/>
      <c r="G412" s="17"/>
      <c r="H412" s="17"/>
      <c r="I412" s="14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3"/>
      <c r="BW412" s="10"/>
      <c r="BX412" s="10"/>
      <c r="BY412" s="10"/>
      <c r="BZ412" s="10"/>
      <c r="CA412" s="10"/>
      <c r="CB412" s="10"/>
    </row>
    <row r="413" spans="1:80" ht="17.399999999999999" x14ac:dyDescent="0.3">
      <c r="A413" s="10"/>
      <c r="B413" s="10"/>
      <c r="C413" s="10"/>
      <c r="D413" s="10"/>
      <c r="E413" s="11"/>
      <c r="F413" s="11"/>
      <c r="G413" s="17"/>
      <c r="H413" s="17"/>
      <c r="I413" s="14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3"/>
      <c r="BW413" s="10"/>
      <c r="BX413" s="10"/>
      <c r="BY413" s="10"/>
      <c r="BZ413" s="10"/>
      <c r="CA413" s="10"/>
      <c r="CB413" s="10"/>
    </row>
    <row r="414" spans="1:80" ht="17.399999999999999" x14ac:dyDescent="0.3">
      <c r="A414" s="10"/>
      <c r="B414" s="10"/>
      <c r="C414" s="10"/>
      <c r="D414" s="10"/>
      <c r="E414" s="11"/>
      <c r="F414" s="11"/>
      <c r="G414" s="17"/>
      <c r="H414" s="17"/>
      <c r="I414" s="14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3"/>
      <c r="BW414" s="10"/>
      <c r="BX414" s="10"/>
      <c r="BY414" s="10"/>
      <c r="BZ414" s="10"/>
      <c r="CA414" s="10"/>
      <c r="CB414" s="10"/>
    </row>
    <row r="415" spans="1:80" ht="17.399999999999999" x14ac:dyDescent="0.3">
      <c r="A415" s="10"/>
      <c r="B415" s="10"/>
      <c r="C415" s="10"/>
      <c r="D415" s="10"/>
      <c r="E415" s="11"/>
      <c r="F415" s="11"/>
      <c r="G415" s="17"/>
      <c r="H415" s="17"/>
      <c r="I415" s="14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3"/>
      <c r="BW415" s="10"/>
      <c r="BX415" s="10"/>
      <c r="BY415" s="10"/>
      <c r="BZ415" s="10"/>
      <c r="CA415" s="10"/>
      <c r="CB415" s="10"/>
    </row>
    <row r="416" spans="1:80" ht="17.399999999999999" x14ac:dyDescent="0.3">
      <c r="A416" s="10"/>
      <c r="B416" s="10"/>
      <c r="C416" s="10"/>
      <c r="D416" s="10"/>
      <c r="E416" s="11"/>
      <c r="F416" s="11"/>
      <c r="G416" s="17"/>
      <c r="H416" s="17"/>
      <c r="I416" s="14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3"/>
      <c r="BW416" s="10"/>
      <c r="BX416" s="10"/>
      <c r="BY416" s="10"/>
      <c r="BZ416" s="10"/>
      <c r="CA416" s="10"/>
      <c r="CB416" s="10"/>
    </row>
    <row r="417" spans="1:80" ht="17.399999999999999" x14ac:dyDescent="0.3">
      <c r="A417" s="10"/>
      <c r="B417" s="10"/>
      <c r="C417" s="10"/>
      <c r="D417" s="10"/>
      <c r="E417" s="11"/>
      <c r="F417" s="11"/>
      <c r="G417" s="17"/>
      <c r="H417" s="17"/>
      <c r="I417" s="14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3"/>
      <c r="BW417" s="10"/>
      <c r="BX417" s="10"/>
      <c r="BY417" s="10"/>
      <c r="BZ417" s="10"/>
      <c r="CA417" s="10"/>
      <c r="CB417" s="10"/>
    </row>
    <row r="418" spans="1:80" ht="17.399999999999999" x14ac:dyDescent="0.3">
      <c r="A418" s="10"/>
      <c r="B418" s="10"/>
      <c r="C418" s="10"/>
      <c r="D418" s="10"/>
      <c r="E418" s="11"/>
      <c r="F418" s="11"/>
      <c r="G418" s="17"/>
      <c r="H418" s="17"/>
      <c r="I418" s="14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3"/>
      <c r="BW418" s="10"/>
      <c r="BX418" s="10"/>
      <c r="BY418" s="10"/>
      <c r="BZ418" s="10"/>
      <c r="CA418" s="10"/>
      <c r="CB418" s="10"/>
    </row>
    <row r="419" spans="1:80" ht="17.399999999999999" x14ac:dyDescent="0.3">
      <c r="A419" s="10"/>
      <c r="B419" s="10"/>
      <c r="C419" s="10"/>
      <c r="D419" s="10"/>
      <c r="E419" s="11"/>
      <c r="F419" s="11"/>
      <c r="G419" s="17"/>
      <c r="H419" s="17"/>
      <c r="I419" s="14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3"/>
      <c r="BW419" s="10"/>
      <c r="BX419" s="10"/>
      <c r="BY419" s="10"/>
      <c r="BZ419" s="10"/>
      <c r="CA419" s="10"/>
      <c r="CB419" s="10"/>
    </row>
    <row r="420" spans="1:80" ht="17.399999999999999" x14ac:dyDescent="0.3">
      <c r="A420" s="10"/>
      <c r="B420" s="10"/>
      <c r="C420" s="10"/>
      <c r="D420" s="10"/>
      <c r="E420" s="11"/>
      <c r="F420" s="11"/>
      <c r="G420" s="17"/>
      <c r="H420" s="17"/>
      <c r="I420" s="14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3"/>
      <c r="BW420" s="10"/>
      <c r="BX420" s="10"/>
      <c r="BY420" s="10"/>
      <c r="BZ420" s="10"/>
      <c r="CA420" s="10"/>
      <c r="CB420" s="10"/>
    </row>
    <row r="421" spans="1:80" ht="17.399999999999999" x14ac:dyDescent="0.3">
      <c r="A421" s="10"/>
      <c r="B421" s="10"/>
      <c r="C421" s="10"/>
      <c r="D421" s="10"/>
      <c r="E421" s="11"/>
      <c r="F421" s="11"/>
      <c r="G421" s="17"/>
      <c r="H421" s="17"/>
      <c r="I421" s="14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3"/>
      <c r="BW421" s="10"/>
      <c r="BX421" s="10"/>
      <c r="BY421" s="10"/>
      <c r="BZ421" s="10"/>
      <c r="CA421" s="10"/>
      <c r="CB421" s="10"/>
    </row>
    <row r="422" spans="1:80" ht="17.399999999999999" x14ac:dyDescent="0.3">
      <c r="A422" s="10"/>
      <c r="B422" s="10"/>
      <c r="C422" s="10"/>
      <c r="D422" s="10"/>
      <c r="E422" s="11"/>
      <c r="F422" s="11"/>
      <c r="G422" s="17"/>
      <c r="H422" s="17"/>
      <c r="I422" s="14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3"/>
      <c r="BW422" s="10"/>
      <c r="BX422" s="10"/>
      <c r="BY422" s="10"/>
      <c r="BZ422" s="10"/>
      <c r="CA422" s="10"/>
      <c r="CB422" s="10"/>
    </row>
    <row r="423" spans="1:80" ht="17.399999999999999" x14ac:dyDescent="0.3">
      <c r="A423" s="10"/>
      <c r="B423" s="10"/>
      <c r="C423" s="10"/>
      <c r="D423" s="10"/>
      <c r="E423" s="11"/>
      <c r="F423" s="11"/>
      <c r="G423" s="17"/>
      <c r="H423" s="17"/>
      <c r="I423" s="14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3"/>
      <c r="BW423" s="10"/>
      <c r="BX423" s="10"/>
      <c r="BY423" s="10"/>
      <c r="BZ423" s="10"/>
      <c r="CA423" s="10"/>
      <c r="CB423" s="10"/>
    </row>
    <row r="424" spans="1:80" ht="17.399999999999999" x14ac:dyDescent="0.3">
      <c r="A424" s="10"/>
      <c r="B424" s="10"/>
      <c r="C424" s="10"/>
      <c r="D424" s="10"/>
      <c r="E424" s="11"/>
      <c r="F424" s="11"/>
      <c r="G424" s="17"/>
      <c r="H424" s="17"/>
      <c r="I424" s="14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3"/>
      <c r="BW424" s="10"/>
      <c r="BX424" s="10"/>
      <c r="BY424" s="10"/>
      <c r="BZ424" s="10"/>
      <c r="CA424" s="10"/>
      <c r="CB424" s="10"/>
    </row>
    <row r="425" spans="1:80" ht="17.399999999999999" x14ac:dyDescent="0.3">
      <c r="A425" s="10"/>
      <c r="B425" s="10"/>
      <c r="C425" s="10"/>
      <c r="D425" s="10"/>
      <c r="E425" s="11"/>
      <c r="F425" s="11"/>
      <c r="G425" s="17"/>
      <c r="H425" s="17"/>
      <c r="I425" s="14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3"/>
      <c r="BW425" s="10"/>
      <c r="BX425" s="10"/>
      <c r="BY425" s="10"/>
      <c r="BZ425" s="10"/>
      <c r="CA425" s="10"/>
      <c r="CB425" s="10"/>
    </row>
    <row r="426" spans="1:80" ht="17.399999999999999" x14ac:dyDescent="0.3">
      <c r="A426" s="10"/>
      <c r="B426" s="10"/>
      <c r="C426" s="10"/>
      <c r="D426" s="10"/>
      <c r="E426" s="11"/>
      <c r="F426" s="11"/>
      <c r="G426" s="17"/>
      <c r="H426" s="17"/>
      <c r="I426" s="14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3"/>
      <c r="BW426" s="10"/>
      <c r="BX426" s="10"/>
      <c r="BY426" s="10"/>
      <c r="BZ426" s="10"/>
      <c r="CA426" s="10"/>
      <c r="CB426" s="10"/>
    </row>
    <row r="427" spans="1:80" ht="17.399999999999999" x14ac:dyDescent="0.3">
      <c r="A427" s="10"/>
      <c r="B427" s="10"/>
      <c r="C427" s="10"/>
      <c r="D427" s="10"/>
      <c r="E427" s="11"/>
      <c r="F427" s="11"/>
      <c r="G427" s="17"/>
      <c r="H427" s="17"/>
      <c r="I427" s="14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3"/>
      <c r="BW427" s="10"/>
      <c r="BX427" s="10"/>
      <c r="BY427" s="10"/>
      <c r="BZ427" s="10"/>
      <c r="CA427" s="10"/>
      <c r="CB427" s="10"/>
    </row>
    <row r="428" spans="1:80" ht="17.399999999999999" x14ac:dyDescent="0.3">
      <c r="A428" s="10"/>
      <c r="B428" s="10"/>
      <c r="C428" s="10"/>
      <c r="D428" s="10"/>
      <c r="E428" s="11"/>
      <c r="F428" s="11"/>
      <c r="G428" s="17"/>
      <c r="H428" s="17"/>
      <c r="I428" s="14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3"/>
      <c r="BW428" s="10"/>
      <c r="BX428" s="10"/>
      <c r="BY428" s="10"/>
      <c r="BZ428" s="10"/>
      <c r="CA428" s="10"/>
      <c r="CB428" s="10"/>
    </row>
    <row r="429" spans="1:80" ht="17.399999999999999" x14ac:dyDescent="0.3">
      <c r="A429" s="10"/>
      <c r="B429" s="10"/>
      <c r="C429" s="10"/>
      <c r="D429" s="10"/>
      <c r="E429" s="11"/>
      <c r="F429" s="11"/>
      <c r="G429" s="17"/>
      <c r="H429" s="17"/>
      <c r="I429" s="14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3"/>
      <c r="BW429" s="10"/>
      <c r="BX429" s="10"/>
      <c r="BY429" s="10"/>
      <c r="BZ429" s="10"/>
      <c r="CA429" s="10"/>
      <c r="CB429" s="10"/>
    </row>
    <row r="430" spans="1:80" ht="17.399999999999999" x14ac:dyDescent="0.3">
      <c r="A430" s="10"/>
      <c r="B430" s="10"/>
      <c r="C430" s="10"/>
      <c r="D430" s="10"/>
      <c r="E430" s="11"/>
      <c r="F430" s="11"/>
      <c r="G430" s="17"/>
      <c r="H430" s="17"/>
      <c r="I430" s="14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3"/>
      <c r="BW430" s="10"/>
      <c r="BX430" s="10"/>
      <c r="BY430" s="10"/>
      <c r="BZ430" s="10"/>
      <c r="CA430" s="10"/>
      <c r="CB430" s="10"/>
    </row>
    <row r="431" spans="1:80" ht="17.399999999999999" x14ac:dyDescent="0.3">
      <c r="A431" s="10"/>
      <c r="B431" s="10"/>
      <c r="C431" s="10"/>
      <c r="D431" s="10"/>
      <c r="E431" s="11"/>
      <c r="F431" s="11"/>
      <c r="G431" s="17"/>
      <c r="H431" s="17"/>
      <c r="I431" s="14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3"/>
      <c r="BW431" s="10"/>
      <c r="BX431" s="10"/>
      <c r="BY431" s="10"/>
      <c r="BZ431" s="10"/>
      <c r="CA431" s="10"/>
      <c r="CB431" s="10"/>
    </row>
    <row r="432" spans="1:80" ht="17.399999999999999" x14ac:dyDescent="0.3">
      <c r="A432" s="10"/>
      <c r="B432" s="10"/>
      <c r="C432" s="10"/>
      <c r="D432" s="10"/>
      <c r="E432" s="11"/>
      <c r="F432" s="11"/>
      <c r="G432" s="17"/>
      <c r="H432" s="17"/>
      <c r="I432" s="14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3"/>
      <c r="BW432" s="10"/>
      <c r="BX432" s="10"/>
      <c r="BY432" s="10"/>
      <c r="BZ432" s="10"/>
      <c r="CA432" s="10"/>
      <c r="CB432" s="10"/>
    </row>
    <row r="433" spans="1:80" ht="17.399999999999999" x14ac:dyDescent="0.3">
      <c r="A433" s="10"/>
      <c r="B433" s="10"/>
      <c r="C433" s="10"/>
      <c r="D433" s="10"/>
      <c r="E433" s="11"/>
      <c r="F433" s="11"/>
      <c r="G433" s="17"/>
      <c r="H433" s="17"/>
      <c r="I433" s="14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3"/>
      <c r="BW433" s="10"/>
      <c r="BX433" s="10"/>
      <c r="BY433" s="10"/>
      <c r="BZ433" s="10"/>
      <c r="CA433" s="10"/>
      <c r="CB433" s="10"/>
    </row>
    <row r="434" spans="1:80" ht="17.399999999999999" x14ac:dyDescent="0.3">
      <c r="A434" s="10"/>
      <c r="B434" s="10"/>
      <c r="C434" s="10"/>
      <c r="D434" s="10"/>
      <c r="E434" s="11"/>
      <c r="F434" s="11"/>
      <c r="G434" s="17"/>
      <c r="H434" s="17"/>
      <c r="I434" s="14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3"/>
      <c r="BW434" s="10"/>
      <c r="BX434" s="10"/>
      <c r="BY434" s="10"/>
      <c r="BZ434" s="10"/>
      <c r="CA434" s="10"/>
      <c r="CB434" s="10"/>
    </row>
    <row r="435" spans="1:80" ht="17.399999999999999" x14ac:dyDescent="0.3">
      <c r="A435" s="10"/>
      <c r="B435" s="10"/>
      <c r="C435" s="10"/>
      <c r="D435" s="10"/>
      <c r="E435" s="11"/>
      <c r="F435" s="11"/>
      <c r="G435" s="17"/>
      <c r="H435" s="17"/>
      <c r="I435" s="14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3"/>
      <c r="BW435" s="10"/>
      <c r="BX435" s="10"/>
      <c r="BY435" s="10"/>
      <c r="BZ435" s="10"/>
      <c r="CA435" s="10"/>
      <c r="CB435" s="10"/>
    </row>
    <row r="436" spans="1:80" ht="17.399999999999999" x14ac:dyDescent="0.3">
      <c r="A436" s="10"/>
      <c r="B436" s="10"/>
      <c r="C436" s="10"/>
      <c r="D436" s="10"/>
      <c r="E436" s="11"/>
      <c r="F436" s="11"/>
      <c r="G436" s="17"/>
      <c r="H436" s="17"/>
      <c r="I436" s="14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3"/>
      <c r="BW436" s="10"/>
      <c r="BX436" s="10"/>
      <c r="BY436" s="10"/>
      <c r="BZ436" s="10"/>
      <c r="CA436" s="10"/>
      <c r="CB436" s="10"/>
    </row>
    <row r="437" spans="1:80" ht="17.399999999999999" x14ac:dyDescent="0.3">
      <c r="A437" s="10"/>
      <c r="B437" s="10"/>
      <c r="C437" s="10"/>
      <c r="D437" s="10"/>
      <c r="E437" s="11"/>
      <c r="F437" s="11"/>
      <c r="G437" s="17"/>
      <c r="H437" s="17"/>
      <c r="I437" s="14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3"/>
      <c r="BW437" s="10"/>
      <c r="BX437" s="10"/>
      <c r="BY437" s="10"/>
      <c r="BZ437" s="10"/>
      <c r="CA437" s="10"/>
      <c r="CB437" s="10"/>
    </row>
    <row r="438" spans="1:80" ht="17.399999999999999" x14ac:dyDescent="0.3">
      <c r="A438" s="10"/>
      <c r="B438" s="10"/>
      <c r="C438" s="10"/>
      <c r="D438" s="10"/>
      <c r="E438" s="11"/>
      <c r="F438" s="11"/>
      <c r="G438" s="17"/>
      <c r="H438" s="17"/>
      <c r="I438" s="14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3"/>
      <c r="BW438" s="10"/>
      <c r="BX438" s="10"/>
      <c r="BY438" s="10"/>
      <c r="BZ438" s="10"/>
      <c r="CA438" s="10"/>
      <c r="CB438" s="10"/>
    </row>
    <row r="439" spans="1:80" ht="17.399999999999999" x14ac:dyDescent="0.3">
      <c r="A439" s="10"/>
      <c r="B439" s="10"/>
      <c r="C439" s="10"/>
      <c r="D439" s="10"/>
      <c r="E439" s="11"/>
      <c r="F439" s="11"/>
      <c r="G439" s="17"/>
      <c r="H439" s="17"/>
      <c r="I439" s="14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3"/>
      <c r="BW439" s="10"/>
      <c r="BX439" s="10"/>
      <c r="BY439" s="10"/>
      <c r="BZ439" s="10"/>
      <c r="CA439" s="10"/>
      <c r="CB439" s="10"/>
    </row>
    <row r="440" spans="1:80" ht="17.399999999999999" x14ac:dyDescent="0.3">
      <c r="A440" s="10"/>
      <c r="B440" s="10"/>
      <c r="C440" s="10"/>
      <c r="D440" s="10"/>
      <c r="E440" s="11"/>
      <c r="F440" s="11"/>
      <c r="G440" s="17"/>
      <c r="H440" s="17"/>
      <c r="I440" s="14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3"/>
      <c r="BW440" s="10"/>
      <c r="BX440" s="10"/>
      <c r="BY440" s="10"/>
      <c r="BZ440" s="10"/>
      <c r="CA440" s="10"/>
      <c r="CB440" s="10"/>
    </row>
    <row r="441" spans="1:80" ht="17.399999999999999" x14ac:dyDescent="0.3">
      <c r="A441" s="10"/>
      <c r="B441" s="10"/>
      <c r="C441" s="10"/>
      <c r="D441" s="10"/>
      <c r="E441" s="11"/>
      <c r="F441" s="11"/>
      <c r="G441" s="17"/>
      <c r="H441" s="17"/>
      <c r="I441" s="14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3"/>
      <c r="BW441" s="10"/>
      <c r="BX441" s="10"/>
      <c r="BY441" s="10"/>
      <c r="BZ441" s="10"/>
      <c r="CA441" s="10"/>
      <c r="CB441" s="10"/>
    </row>
    <row r="442" spans="1:80" ht="17.399999999999999" x14ac:dyDescent="0.3">
      <c r="A442" s="10"/>
      <c r="B442" s="10"/>
      <c r="C442" s="10"/>
      <c r="D442" s="10"/>
      <c r="E442" s="11"/>
      <c r="F442" s="11"/>
      <c r="G442" s="17"/>
      <c r="H442" s="17"/>
      <c r="I442" s="14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3"/>
      <c r="BW442" s="10"/>
      <c r="BX442" s="10"/>
      <c r="BY442" s="10"/>
      <c r="BZ442" s="10"/>
      <c r="CA442" s="10"/>
      <c r="CB442" s="10"/>
    </row>
    <row r="443" spans="1:80" ht="17.399999999999999" x14ac:dyDescent="0.3">
      <c r="A443" s="10"/>
      <c r="B443" s="10"/>
      <c r="C443" s="10"/>
      <c r="D443" s="10"/>
      <c r="E443" s="11"/>
      <c r="F443" s="11"/>
      <c r="G443" s="17"/>
      <c r="H443" s="17"/>
      <c r="I443" s="14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3"/>
      <c r="BW443" s="10"/>
      <c r="BX443" s="10"/>
      <c r="BY443" s="10"/>
      <c r="BZ443" s="10"/>
      <c r="CA443" s="10"/>
      <c r="CB443" s="10"/>
    </row>
    <row r="444" spans="1:80" ht="17.399999999999999" x14ac:dyDescent="0.3">
      <c r="A444" s="10"/>
      <c r="B444" s="10"/>
      <c r="C444" s="10"/>
      <c r="D444" s="10"/>
      <c r="E444" s="11"/>
      <c r="F444" s="11"/>
      <c r="G444" s="17"/>
      <c r="H444" s="17"/>
      <c r="I444" s="14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3"/>
      <c r="BW444" s="10"/>
      <c r="BX444" s="10"/>
      <c r="BY444" s="10"/>
      <c r="BZ444" s="10"/>
      <c r="CA444" s="10"/>
      <c r="CB444" s="10"/>
    </row>
    <row r="445" spans="1:80" ht="17.399999999999999" x14ac:dyDescent="0.3">
      <c r="A445" s="10"/>
      <c r="B445" s="10"/>
      <c r="C445" s="10"/>
      <c r="D445" s="10"/>
      <c r="E445" s="11"/>
      <c r="F445" s="11"/>
      <c r="G445" s="17"/>
      <c r="H445" s="17"/>
      <c r="I445" s="14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3"/>
      <c r="BW445" s="10"/>
      <c r="BX445" s="10"/>
      <c r="BY445" s="10"/>
      <c r="BZ445" s="10"/>
      <c r="CA445" s="10"/>
      <c r="CB445" s="10"/>
    </row>
    <row r="446" spans="1:80" ht="17.399999999999999" x14ac:dyDescent="0.3">
      <c r="A446" s="10"/>
      <c r="B446" s="10"/>
      <c r="C446" s="10"/>
      <c r="D446" s="10"/>
      <c r="E446" s="11"/>
      <c r="F446" s="11"/>
      <c r="G446" s="17"/>
      <c r="H446" s="17"/>
      <c r="I446" s="14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3"/>
      <c r="BW446" s="10"/>
      <c r="BX446" s="10"/>
      <c r="BY446" s="10"/>
      <c r="BZ446" s="10"/>
      <c r="CA446" s="10"/>
      <c r="CB446" s="10"/>
    </row>
    <row r="447" spans="1:80" ht="17.399999999999999" x14ac:dyDescent="0.3">
      <c r="A447" s="10"/>
      <c r="B447" s="10"/>
      <c r="C447" s="10"/>
      <c r="D447" s="10"/>
      <c r="E447" s="11"/>
      <c r="F447" s="11"/>
      <c r="G447" s="17"/>
      <c r="H447" s="17"/>
      <c r="I447" s="14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3"/>
      <c r="BW447" s="10"/>
      <c r="BX447" s="10"/>
      <c r="BY447" s="10"/>
      <c r="BZ447" s="10"/>
      <c r="CA447" s="10"/>
      <c r="CB447" s="10"/>
    </row>
    <row r="448" spans="1:80" ht="17.399999999999999" x14ac:dyDescent="0.3">
      <c r="A448" s="10"/>
      <c r="B448" s="10"/>
      <c r="C448" s="10"/>
      <c r="D448" s="10"/>
      <c r="E448" s="11"/>
      <c r="F448" s="11"/>
      <c r="G448" s="17"/>
      <c r="H448" s="17"/>
      <c r="I448" s="14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3"/>
      <c r="BW448" s="10"/>
      <c r="BX448" s="10"/>
      <c r="BY448" s="10"/>
      <c r="BZ448" s="10"/>
      <c r="CA448" s="10"/>
      <c r="CB448" s="10"/>
    </row>
    <row r="449" spans="1:80" ht="17.399999999999999" x14ac:dyDescent="0.3">
      <c r="A449" s="10"/>
      <c r="B449" s="10"/>
      <c r="C449" s="10"/>
      <c r="D449" s="10"/>
      <c r="E449" s="11"/>
      <c r="F449" s="11"/>
      <c r="G449" s="17"/>
      <c r="H449" s="17"/>
      <c r="I449" s="14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3"/>
      <c r="BW449" s="10"/>
      <c r="BX449" s="10"/>
      <c r="BY449" s="10"/>
      <c r="BZ449" s="10"/>
      <c r="CA449" s="10"/>
      <c r="CB449" s="10"/>
    </row>
    <row r="450" spans="1:80" ht="17.399999999999999" x14ac:dyDescent="0.3">
      <c r="A450" s="10"/>
      <c r="B450" s="10"/>
      <c r="C450" s="10"/>
      <c r="D450" s="10"/>
      <c r="E450" s="11"/>
      <c r="F450" s="11"/>
      <c r="G450" s="17"/>
      <c r="H450" s="17"/>
      <c r="I450" s="14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3"/>
      <c r="BW450" s="10"/>
      <c r="BX450" s="10"/>
      <c r="BY450" s="10"/>
      <c r="BZ450" s="10"/>
      <c r="CA450" s="10"/>
      <c r="CB450" s="10"/>
    </row>
    <row r="451" spans="1:80" ht="17.399999999999999" x14ac:dyDescent="0.3">
      <c r="A451" s="10"/>
      <c r="B451" s="10"/>
      <c r="C451" s="10"/>
      <c r="D451" s="10"/>
      <c r="E451" s="11"/>
      <c r="F451" s="11"/>
      <c r="G451" s="17"/>
      <c r="H451" s="17"/>
      <c r="I451" s="14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3"/>
      <c r="BW451" s="10"/>
      <c r="BX451" s="10"/>
      <c r="BY451" s="10"/>
      <c r="BZ451" s="10"/>
      <c r="CA451" s="10"/>
      <c r="CB451" s="10"/>
    </row>
    <row r="452" spans="1:80" ht="17.399999999999999" x14ac:dyDescent="0.3">
      <c r="A452" s="10"/>
      <c r="B452" s="10"/>
      <c r="C452" s="10"/>
      <c r="D452" s="10"/>
      <c r="E452" s="11"/>
      <c r="F452" s="11"/>
      <c r="G452" s="17"/>
      <c r="H452" s="17"/>
      <c r="I452" s="14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3"/>
      <c r="BW452" s="10"/>
      <c r="BX452" s="10"/>
      <c r="BY452" s="10"/>
      <c r="BZ452" s="10"/>
      <c r="CA452" s="10"/>
      <c r="CB452" s="10"/>
    </row>
    <row r="453" spans="1:80" ht="17.399999999999999" x14ac:dyDescent="0.3">
      <c r="A453" s="10"/>
      <c r="B453" s="10"/>
      <c r="C453" s="10"/>
      <c r="D453" s="10"/>
      <c r="E453" s="11"/>
      <c r="F453" s="11"/>
      <c r="G453" s="17"/>
      <c r="H453" s="17"/>
      <c r="I453" s="14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3"/>
      <c r="BW453" s="10"/>
      <c r="BX453" s="10"/>
      <c r="BY453" s="10"/>
      <c r="BZ453" s="10"/>
      <c r="CA453" s="10"/>
      <c r="CB453" s="10"/>
    </row>
    <row r="454" spans="1:80" ht="17.399999999999999" x14ac:dyDescent="0.3">
      <c r="A454" s="10"/>
      <c r="B454" s="10"/>
      <c r="C454" s="10"/>
      <c r="D454" s="10"/>
      <c r="E454" s="11"/>
      <c r="F454" s="11"/>
      <c r="G454" s="17"/>
      <c r="H454" s="17"/>
      <c r="I454" s="14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3"/>
      <c r="BW454" s="10"/>
      <c r="BX454" s="10"/>
      <c r="BY454" s="10"/>
      <c r="BZ454" s="10"/>
      <c r="CA454" s="10"/>
      <c r="CB454" s="10"/>
    </row>
    <row r="455" spans="1:80" ht="17.399999999999999" x14ac:dyDescent="0.3">
      <c r="A455" s="10"/>
      <c r="B455" s="10"/>
      <c r="C455" s="10"/>
      <c r="D455" s="10"/>
      <c r="E455" s="11"/>
      <c r="F455" s="11"/>
      <c r="G455" s="17"/>
      <c r="H455" s="17"/>
      <c r="I455" s="14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3"/>
      <c r="BW455" s="10"/>
      <c r="BX455" s="10"/>
      <c r="BY455" s="10"/>
      <c r="BZ455" s="10"/>
      <c r="CA455" s="10"/>
      <c r="CB455" s="10"/>
    </row>
    <row r="456" spans="1:80" ht="17.399999999999999" x14ac:dyDescent="0.3">
      <c r="A456" s="10"/>
      <c r="B456" s="10"/>
      <c r="C456" s="10"/>
      <c r="D456" s="10"/>
      <c r="E456" s="11"/>
      <c r="F456" s="11"/>
      <c r="G456" s="17"/>
      <c r="H456" s="17"/>
      <c r="I456" s="14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3"/>
      <c r="BW456" s="10"/>
      <c r="BX456" s="10"/>
      <c r="BY456" s="10"/>
      <c r="BZ456" s="10"/>
      <c r="CA456" s="10"/>
      <c r="CB456" s="10"/>
    </row>
    <row r="457" spans="1:80" ht="17.399999999999999" x14ac:dyDescent="0.3">
      <c r="A457" s="10"/>
      <c r="B457" s="10"/>
      <c r="C457" s="10"/>
      <c r="D457" s="10"/>
      <c r="E457" s="11"/>
      <c r="F457" s="11"/>
      <c r="G457" s="17"/>
      <c r="H457" s="17"/>
      <c r="I457" s="14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3"/>
      <c r="BW457" s="10"/>
      <c r="BX457" s="10"/>
      <c r="BY457" s="10"/>
      <c r="BZ457" s="10"/>
      <c r="CA457" s="10"/>
      <c r="CB457" s="10"/>
    </row>
    <row r="458" spans="1:80" ht="17.399999999999999" x14ac:dyDescent="0.3">
      <c r="A458" s="10"/>
      <c r="B458" s="10"/>
      <c r="C458" s="10"/>
      <c r="D458" s="10"/>
      <c r="E458" s="11"/>
      <c r="F458" s="11"/>
      <c r="G458" s="17"/>
      <c r="H458" s="17"/>
      <c r="I458" s="14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3"/>
      <c r="BW458" s="10"/>
      <c r="BX458" s="10"/>
      <c r="BY458" s="10"/>
      <c r="BZ458" s="10"/>
      <c r="CA458" s="10"/>
      <c r="CB458" s="10"/>
    </row>
    <row r="459" spans="1:80" ht="17.399999999999999" x14ac:dyDescent="0.3">
      <c r="A459" s="10"/>
      <c r="B459" s="10"/>
      <c r="C459" s="10"/>
      <c r="D459" s="10"/>
      <c r="E459" s="11"/>
      <c r="F459" s="11"/>
      <c r="G459" s="17"/>
      <c r="H459" s="17"/>
      <c r="I459" s="14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3"/>
      <c r="BW459" s="10"/>
      <c r="BX459" s="10"/>
      <c r="BY459" s="10"/>
      <c r="BZ459" s="10"/>
      <c r="CA459" s="10"/>
      <c r="CB459" s="10"/>
    </row>
    <row r="460" spans="1:80" ht="17.399999999999999" x14ac:dyDescent="0.3">
      <c r="A460" s="10"/>
      <c r="B460" s="10"/>
      <c r="C460" s="10"/>
      <c r="D460" s="10"/>
      <c r="E460" s="11"/>
      <c r="F460" s="11"/>
      <c r="G460" s="17"/>
      <c r="H460" s="17"/>
      <c r="I460" s="14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3"/>
      <c r="BW460" s="10"/>
      <c r="BX460" s="10"/>
      <c r="BY460" s="10"/>
      <c r="BZ460" s="10"/>
      <c r="CA460" s="10"/>
      <c r="CB460" s="10"/>
    </row>
    <row r="461" spans="1:80" ht="17.399999999999999" x14ac:dyDescent="0.3">
      <c r="A461" s="10"/>
      <c r="B461" s="10"/>
      <c r="C461" s="10"/>
      <c r="D461" s="10"/>
      <c r="E461" s="11"/>
      <c r="F461" s="11"/>
      <c r="G461" s="17"/>
      <c r="H461" s="17"/>
      <c r="I461" s="14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3"/>
      <c r="BW461" s="10"/>
      <c r="BX461" s="10"/>
      <c r="BY461" s="10"/>
      <c r="BZ461" s="10"/>
      <c r="CA461" s="10"/>
      <c r="CB461" s="10"/>
    </row>
    <row r="462" spans="1:80" ht="17.399999999999999" x14ac:dyDescent="0.3">
      <c r="A462" s="10"/>
      <c r="B462" s="10"/>
      <c r="C462" s="10"/>
      <c r="D462" s="10"/>
      <c r="E462" s="11"/>
      <c r="F462" s="11"/>
      <c r="G462" s="17"/>
      <c r="H462" s="17"/>
      <c r="I462" s="14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3"/>
      <c r="BW462" s="10"/>
      <c r="BX462" s="10"/>
      <c r="BY462" s="10"/>
      <c r="BZ462" s="10"/>
      <c r="CA462" s="10"/>
      <c r="CB462" s="10"/>
    </row>
    <row r="463" spans="1:80" ht="17.399999999999999" x14ac:dyDescent="0.3">
      <c r="A463" s="10"/>
      <c r="B463" s="10"/>
      <c r="C463" s="10"/>
      <c r="D463" s="10"/>
      <c r="E463" s="11"/>
      <c r="F463" s="11"/>
      <c r="G463" s="17"/>
      <c r="H463" s="17"/>
      <c r="I463" s="14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3"/>
      <c r="BW463" s="10"/>
      <c r="BX463" s="10"/>
      <c r="BY463" s="10"/>
      <c r="BZ463" s="10"/>
      <c r="CA463" s="10"/>
      <c r="CB463" s="10"/>
    </row>
    <row r="464" spans="1:80" ht="17.399999999999999" x14ac:dyDescent="0.3">
      <c r="A464" s="10"/>
      <c r="B464" s="10"/>
      <c r="C464" s="10"/>
      <c r="D464" s="10"/>
      <c r="E464" s="11"/>
      <c r="F464" s="11"/>
      <c r="G464" s="17"/>
      <c r="H464" s="17"/>
      <c r="I464" s="14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3"/>
      <c r="BW464" s="10"/>
      <c r="BX464" s="10"/>
      <c r="BY464" s="10"/>
      <c r="BZ464" s="10"/>
      <c r="CA464" s="10"/>
      <c r="CB464" s="10"/>
    </row>
    <row r="465" spans="1:80" ht="17.399999999999999" x14ac:dyDescent="0.3">
      <c r="A465" s="10"/>
      <c r="B465" s="10"/>
      <c r="C465" s="10"/>
      <c r="D465" s="10"/>
      <c r="E465" s="11"/>
      <c r="F465" s="11"/>
      <c r="G465" s="17"/>
      <c r="H465" s="17"/>
      <c r="I465" s="14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3"/>
      <c r="BW465" s="10"/>
      <c r="BX465" s="10"/>
      <c r="BY465" s="10"/>
      <c r="BZ465" s="10"/>
      <c r="CA465" s="10"/>
      <c r="CB465" s="10"/>
    </row>
    <row r="466" spans="1:80" ht="17.399999999999999" x14ac:dyDescent="0.3">
      <c r="A466" s="10"/>
      <c r="B466" s="10"/>
      <c r="C466" s="10"/>
      <c r="D466" s="10"/>
      <c r="E466" s="11"/>
      <c r="F466" s="11"/>
      <c r="G466" s="17"/>
      <c r="H466" s="17"/>
      <c r="I466" s="14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3"/>
      <c r="BW466" s="10"/>
      <c r="BX466" s="10"/>
      <c r="BY466" s="10"/>
      <c r="BZ466" s="10"/>
      <c r="CA466" s="10"/>
      <c r="CB466" s="10"/>
    </row>
    <row r="467" spans="1:80" ht="17.399999999999999" x14ac:dyDescent="0.3">
      <c r="A467" s="10"/>
      <c r="B467" s="10"/>
      <c r="C467" s="10"/>
      <c r="D467" s="10"/>
      <c r="E467" s="11"/>
      <c r="F467" s="11"/>
      <c r="G467" s="17"/>
      <c r="H467" s="17"/>
      <c r="I467" s="14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3"/>
      <c r="BW467" s="10"/>
      <c r="BX467" s="10"/>
      <c r="BY467" s="10"/>
      <c r="BZ467" s="10"/>
      <c r="CA467" s="10"/>
      <c r="CB467" s="10"/>
    </row>
    <row r="468" spans="1:80" ht="17.399999999999999" x14ac:dyDescent="0.3">
      <c r="A468" s="10"/>
      <c r="B468" s="10"/>
      <c r="C468" s="10"/>
      <c r="D468" s="10"/>
      <c r="E468" s="11"/>
      <c r="F468" s="11"/>
      <c r="G468" s="17"/>
      <c r="H468" s="17"/>
      <c r="I468" s="14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3"/>
      <c r="BW468" s="10"/>
      <c r="BX468" s="10"/>
      <c r="BY468" s="10"/>
      <c r="BZ468" s="10"/>
      <c r="CA468" s="10"/>
      <c r="CB468" s="10"/>
    </row>
    <row r="469" spans="1:80" ht="17.399999999999999" x14ac:dyDescent="0.3">
      <c r="A469" s="10"/>
      <c r="B469" s="10"/>
      <c r="C469" s="10"/>
      <c r="D469" s="10"/>
      <c r="E469" s="11"/>
      <c r="F469" s="11"/>
      <c r="G469" s="17"/>
      <c r="H469" s="17"/>
      <c r="I469" s="14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3"/>
      <c r="BW469" s="10"/>
      <c r="BX469" s="10"/>
      <c r="BY469" s="10"/>
      <c r="BZ469" s="10"/>
      <c r="CA469" s="10"/>
      <c r="CB469" s="10"/>
    </row>
    <row r="470" spans="1:80" ht="17.399999999999999" x14ac:dyDescent="0.3">
      <c r="A470" s="10"/>
      <c r="B470" s="10"/>
      <c r="C470" s="10"/>
      <c r="D470" s="10"/>
      <c r="E470" s="11"/>
      <c r="F470" s="11"/>
      <c r="G470" s="17"/>
      <c r="H470" s="17"/>
      <c r="I470" s="14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3"/>
      <c r="BW470" s="10"/>
      <c r="BX470" s="10"/>
      <c r="BY470" s="10"/>
      <c r="BZ470" s="10"/>
      <c r="CA470" s="10"/>
      <c r="CB470" s="10"/>
    </row>
    <row r="471" spans="1:80" ht="17.399999999999999" x14ac:dyDescent="0.3">
      <c r="A471" s="10"/>
      <c r="B471" s="10"/>
      <c r="C471" s="10"/>
      <c r="D471" s="10"/>
      <c r="E471" s="11"/>
      <c r="F471" s="11"/>
      <c r="G471" s="17"/>
      <c r="H471" s="17"/>
      <c r="I471" s="14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3"/>
      <c r="BW471" s="10"/>
      <c r="BX471" s="10"/>
      <c r="BY471" s="10"/>
      <c r="BZ471" s="10"/>
      <c r="CA471" s="10"/>
      <c r="CB471" s="10"/>
    </row>
    <row r="472" spans="1:80" ht="17.399999999999999" x14ac:dyDescent="0.3">
      <c r="A472" s="10"/>
      <c r="B472" s="10"/>
      <c r="C472" s="10"/>
      <c r="D472" s="10"/>
      <c r="E472" s="11"/>
      <c r="F472" s="11"/>
      <c r="G472" s="17"/>
      <c r="H472" s="17"/>
      <c r="I472" s="14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3"/>
      <c r="BW472" s="10"/>
      <c r="BX472" s="10"/>
      <c r="BY472" s="10"/>
      <c r="BZ472" s="10"/>
      <c r="CA472" s="10"/>
      <c r="CB472" s="10"/>
    </row>
    <row r="473" spans="1:80" ht="17.399999999999999" x14ac:dyDescent="0.3">
      <c r="A473" s="10"/>
      <c r="B473" s="10"/>
      <c r="C473" s="10"/>
      <c r="D473" s="10"/>
      <c r="E473" s="11"/>
      <c r="F473" s="11"/>
      <c r="G473" s="17"/>
      <c r="H473" s="17"/>
      <c r="I473" s="14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3"/>
      <c r="BW473" s="10"/>
      <c r="BX473" s="10"/>
      <c r="BY473" s="10"/>
      <c r="BZ473" s="10"/>
      <c r="CA473" s="10"/>
      <c r="CB473" s="10"/>
    </row>
    <row r="474" spans="1:80" ht="17.399999999999999" x14ac:dyDescent="0.3">
      <c r="A474" s="10"/>
      <c r="B474" s="10"/>
      <c r="C474" s="10"/>
      <c r="D474" s="10"/>
      <c r="E474" s="11"/>
      <c r="F474" s="11"/>
      <c r="G474" s="17"/>
      <c r="H474" s="17"/>
      <c r="I474" s="14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3"/>
      <c r="BW474" s="10"/>
      <c r="BX474" s="10"/>
      <c r="BY474" s="10"/>
      <c r="BZ474" s="10"/>
      <c r="CA474" s="10"/>
      <c r="CB474" s="10"/>
    </row>
    <row r="475" spans="1:80" ht="17.399999999999999" x14ac:dyDescent="0.3">
      <c r="A475" s="10"/>
      <c r="B475" s="10"/>
      <c r="C475" s="10"/>
      <c r="D475" s="10"/>
      <c r="E475" s="11"/>
      <c r="F475" s="11"/>
      <c r="G475" s="17"/>
      <c r="H475" s="17"/>
      <c r="I475" s="14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3"/>
      <c r="BW475" s="10"/>
      <c r="BX475" s="10"/>
      <c r="BY475" s="10"/>
      <c r="BZ475" s="10"/>
      <c r="CA475" s="10"/>
      <c r="CB475" s="10"/>
    </row>
    <row r="476" spans="1:80" ht="17.399999999999999" x14ac:dyDescent="0.3">
      <c r="A476" s="10"/>
      <c r="B476" s="10"/>
      <c r="C476" s="10"/>
      <c r="D476" s="10"/>
      <c r="E476" s="11"/>
      <c r="F476" s="11"/>
      <c r="G476" s="17"/>
      <c r="H476" s="17"/>
      <c r="I476" s="14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3"/>
      <c r="BW476" s="10"/>
      <c r="BX476" s="10"/>
      <c r="BY476" s="10"/>
      <c r="BZ476" s="10"/>
      <c r="CA476" s="10"/>
      <c r="CB476" s="10"/>
    </row>
    <row r="477" spans="1:80" ht="17.399999999999999" x14ac:dyDescent="0.3">
      <c r="A477" s="10"/>
      <c r="B477" s="10"/>
      <c r="C477" s="10"/>
      <c r="D477" s="10"/>
      <c r="E477" s="11"/>
      <c r="F477" s="11"/>
      <c r="G477" s="17"/>
      <c r="H477" s="17"/>
      <c r="I477" s="14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3"/>
      <c r="BW477" s="10"/>
      <c r="BX477" s="10"/>
      <c r="BY477" s="10"/>
      <c r="BZ477" s="10"/>
      <c r="CA477" s="10"/>
      <c r="CB477" s="10"/>
    </row>
    <row r="478" spans="1:80" ht="17.399999999999999" x14ac:dyDescent="0.3">
      <c r="A478" s="10"/>
      <c r="B478" s="10"/>
      <c r="C478" s="10"/>
      <c r="D478" s="10"/>
      <c r="E478" s="11"/>
      <c r="F478" s="11"/>
      <c r="G478" s="17"/>
      <c r="H478" s="17"/>
      <c r="I478" s="14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3"/>
      <c r="BW478" s="10"/>
      <c r="BX478" s="10"/>
      <c r="BY478" s="10"/>
      <c r="BZ478" s="10"/>
      <c r="CA478" s="10"/>
      <c r="CB478" s="10"/>
    </row>
    <row r="479" spans="1:80" ht="17.399999999999999" x14ac:dyDescent="0.3">
      <c r="A479" s="10"/>
      <c r="B479" s="10"/>
      <c r="C479" s="10"/>
      <c r="D479" s="10"/>
      <c r="E479" s="11"/>
      <c r="F479" s="11"/>
      <c r="G479" s="17"/>
      <c r="H479" s="17"/>
      <c r="I479" s="14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3"/>
      <c r="BW479" s="10"/>
      <c r="BX479" s="10"/>
      <c r="BY479" s="10"/>
      <c r="BZ479" s="10"/>
      <c r="CA479" s="10"/>
      <c r="CB479" s="10"/>
    </row>
    <row r="480" spans="1:80" ht="17.399999999999999" x14ac:dyDescent="0.3">
      <c r="A480" s="10"/>
      <c r="B480" s="10"/>
      <c r="C480" s="10"/>
      <c r="D480" s="10"/>
      <c r="E480" s="11"/>
      <c r="F480" s="11"/>
      <c r="G480" s="17"/>
      <c r="H480" s="17"/>
      <c r="I480" s="14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3"/>
      <c r="BW480" s="10"/>
      <c r="BX480" s="10"/>
      <c r="BY480" s="10"/>
      <c r="BZ480" s="10"/>
      <c r="CA480" s="10"/>
      <c r="CB480" s="10"/>
    </row>
    <row r="481" spans="1:80" ht="17.399999999999999" x14ac:dyDescent="0.3">
      <c r="A481" s="10"/>
      <c r="B481" s="10"/>
      <c r="C481" s="10"/>
      <c r="D481" s="10"/>
      <c r="E481" s="11"/>
      <c r="F481" s="11"/>
      <c r="G481" s="17"/>
      <c r="H481" s="17"/>
      <c r="I481" s="14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3"/>
      <c r="BW481" s="10"/>
      <c r="BX481" s="10"/>
      <c r="BY481" s="10"/>
      <c r="BZ481" s="10"/>
      <c r="CA481" s="10"/>
      <c r="CB481" s="10"/>
    </row>
    <row r="482" spans="1:80" ht="17.399999999999999" x14ac:dyDescent="0.3">
      <c r="A482" s="10"/>
      <c r="B482" s="10"/>
      <c r="C482" s="10"/>
      <c r="D482" s="10"/>
      <c r="E482" s="11"/>
      <c r="F482" s="11"/>
      <c r="G482" s="17"/>
      <c r="H482" s="17"/>
      <c r="I482" s="14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3"/>
      <c r="BW482" s="10"/>
      <c r="BX482" s="10"/>
      <c r="BY482" s="10"/>
      <c r="BZ482" s="10"/>
      <c r="CA482" s="10"/>
      <c r="CB482" s="10"/>
    </row>
    <row r="483" spans="1:80" ht="17.399999999999999" x14ac:dyDescent="0.3">
      <c r="A483" s="10"/>
      <c r="B483" s="10"/>
      <c r="C483" s="10"/>
      <c r="D483" s="10"/>
      <c r="E483" s="11"/>
      <c r="F483" s="11"/>
      <c r="G483" s="17"/>
      <c r="H483" s="17"/>
      <c r="I483" s="14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3"/>
      <c r="BW483" s="10"/>
      <c r="BX483" s="10"/>
      <c r="BY483" s="10"/>
      <c r="BZ483" s="10"/>
      <c r="CA483" s="10"/>
      <c r="CB483" s="10"/>
    </row>
    <row r="484" spans="1:80" ht="17.399999999999999" x14ac:dyDescent="0.3">
      <c r="A484" s="10"/>
      <c r="B484" s="10"/>
      <c r="C484" s="10"/>
      <c r="D484" s="10"/>
      <c r="E484" s="11"/>
      <c r="F484" s="11"/>
      <c r="G484" s="17"/>
      <c r="H484" s="17"/>
      <c r="I484" s="14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3"/>
      <c r="BW484" s="10"/>
      <c r="BX484" s="10"/>
      <c r="BY484" s="10"/>
      <c r="BZ484" s="10"/>
      <c r="CA484" s="10"/>
      <c r="CB484" s="10"/>
    </row>
    <row r="485" spans="1:80" ht="17.399999999999999" x14ac:dyDescent="0.3">
      <c r="A485" s="10"/>
      <c r="B485" s="10"/>
      <c r="C485" s="10"/>
      <c r="D485" s="10"/>
      <c r="E485" s="11"/>
      <c r="F485" s="11"/>
      <c r="G485" s="17"/>
      <c r="H485" s="17"/>
      <c r="I485" s="14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3"/>
      <c r="BW485" s="10"/>
      <c r="BX485" s="10"/>
      <c r="BY485" s="10"/>
      <c r="BZ485" s="10"/>
      <c r="CA485" s="10"/>
      <c r="CB485" s="10"/>
    </row>
    <row r="486" spans="1:80" ht="17.399999999999999" x14ac:dyDescent="0.3">
      <c r="A486" s="10"/>
      <c r="B486" s="10"/>
      <c r="C486" s="10"/>
      <c r="D486" s="10"/>
      <c r="E486" s="11"/>
      <c r="F486" s="11"/>
      <c r="G486" s="17"/>
      <c r="H486" s="17"/>
      <c r="I486" s="14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3"/>
      <c r="BW486" s="10"/>
      <c r="BX486" s="10"/>
      <c r="BY486" s="10"/>
      <c r="BZ486" s="10"/>
      <c r="CA486" s="10"/>
      <c r="CB486" s="10"/>
    </row>
    <row r="487" spans="1:80" ht="17.399999999999999" x14ac:dyDescent="0.3">
      <c r="A487" s="10"/>
      <c r="B487" s="10"/>
      <c r="C487" s="10"/>
      <c r="D487" s="10"/>
      <c r="E487" s="11"/>
      <c r="F487" s="11"/>
      <c r="G487" s="17"/>
      <c r="H487" s="17"/>
      <c r="I487" s="14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3"/>
      <c r="BW487" s="10"/>
      <c r="BX487" s="10"/>
      <c r="BY487" s="10"/>
      <c r="BZ487" s="10"/>
      <c r="CA487" s="10"/>
      <c r="CB487" s="10"/>
    </row>
    <row r="488" spans="1:80" ht="17.399999999999999" x14ac:dyDescent="0.3">
      <c r="A488" s="10"/>
      <c r="B488" s="10"/>
      <c r="C488" s="10"/>
      <c r="D488" s="10"/>
      <c r="E488" s="11"/>
      <c r="F488" s="11"/>
      <c r="G488" s="17"/>
      <c r="H488" s="17"/>
      <c r="I488" s="14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3"/>
      <c r="BW488" s="10"/>
      <c r="BX488" s="10"/>
      <c r="BY488" s="10"/>
      <c r="BZ488" s="10"/>
      <c r="CA488" s="10"/>
      <c r="CB488" s="10"/>
    </row>
    <row r="489" spans="1:80" ht="17.399999999999999" x14ac:dyDescent="0.3">
      <c r="A489" s="10"/>
      <c r="B489" s="10"/>
      <c r="C489" s="10"/>
      <c r="D489" s="10"/>
      <c r="E489" s="11"/>
      <c r="F489" s="11"/>
      <c r="G489" s="17"/>
      <c r="H489" s="17"/>
      <c r="I489" s="14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3"/>
      <c r="BW489" s="10"/>
      <c r="BX489" s="10"/>
      <c r="BY489" s="10"/>
      <c r="BZ489" s="10"/>
      <c r="CA489" s="10"/>
      <c r="CB489" s="10"/>
    </row>
    <row r="490" spans="1:80" ht="17.399999999999999" x14ac:dyDescent="0.3">
      <c r="A490" s="10"/>
      <c r="B490" s="10"/>
      <c r="C490" s="10"/>
      <c r="D490" s="10"/>
      <c r="E490" s="11"/>
      <c r="F490" s="11"/>
      <c r="G490" s="17"/>
      <c r="H490" s="17"/>
      <c r="I490" s="14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3"/>
      <c r="BW490" s="10"/>
      <c r="BX490" s="10"/>
      <c r="BY490" s="10"/>
      <c r="BZ490" s="10"/>
      <c r="CA490" s="10"/>
      <c r="CB490" s="10"/>
    </row>
    <row r="491" spans="1:80" ht="17.399999999999999" x14ac:dyDescent="0.3">
      <c r="A491" s="10"/>
      <c r="B491" s="10"/>
      <c r="C491" s="10"/>
      <c r="D491" s="10"/>
      <c r="E491" s="11"/>
      <c r="F491" s="11"/>
      <c r="G491" s="17"/>
      <c r="H491" s="17"/>
      <c r="I491" s="14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3"/>
      <c r="BW491" s="10"/>
      <c r="BX491" s="10"/>
      <c r="BY491" s="10"/>
      <c r="BZ491" s="10"/>
      <c r="CA491" s="10"/>
      <c r="CB491" s="10"/>
    </row>
    <row r="492" spans="1:80" ht="17.399999999999999" x14ac:dyDescent="0.3">
      <c r="A492" s="10"/>
      <c r="B492" s="10"/>
      <c r="C492" s="10"/>
      <c r="D492" s="10"/>
      <c r="E492" s="11"/>
      <c r="F492" s="11"/>
      <c r="G492" s="17"/>
      <c r="H492" s="17"/>
      <c r="I492" s="14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3"/>
      <c r="BW492" s="10"/>
      <c r="BX492" s="10"/>
      <c r="BY492" s="10"/>
      <c r="BZ492" s="10"/>
      <c r="CA492" s="10"/>
      <c r="CB492" s="10"/>
    </row>
    <row r="493" spans="1:80" ht="17.399999999999999" x14ac:dyDescent="0.3">
      <c r="A493" s="10"/>
      <c r="B493" s="10"/>
      <c r="C493" s="10"/>
      <c r="D493" s="10"/>
      <c r="E493" s="11"/>
      <c r="F493" s="11"/>
      <c r="G493" s="17"/>
      <c r="H493" s="17"/>
      <c r="I493" s="14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3"/>
      <c r="BW493" s="10"/>
      <c r="BX493" s="10"/>
      <c r="BY493" s="10"/>
      <c r="BZ493" s="10"/>
      <c r="CA493" s="10"/>
      <c r="CB493" s="10"/>
    </row>
    <row r="494" spans="1:80" ht="17.399999999999999" x14ac:dyDescent="0.3">
      <c r="A494" s="10"/>
      <c r="B494" s="10"/>
      <c r="C494" s="10"/>
      <c r="D494" s="10"/>
      <c r="E494" s="11"/>
      <c r="F494" s="11"/>
      <c r="G494" s="17"/>
      <c r="H494" s="17"/>
      <c r="I494" s="14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3"/>
      <c r="BW494" s="10"/>
      <c r="BX494" s="10"/>
      <c r="BY494" s="10"/>
      <c r="BZ494" s="10"/>
      <c r="CA494" s="10"/>
      <c r="CB494" s="10"/>
    </row>
    <row r="495" spans="1:80" ht="17.399999999999999" x14ac:dyDescent="0.3">
      <c r="A495" s="10"/>
      <c r="B495" s="10"/>
      <c r="C495" s="10"/>
      <c r="D495" s="10"/>
      <c r="E495" s="11"/>
      <c r="F495" s="11"/>
      <c r="G495" s="17"/>
      <c r="H495" s="17"/>
      <c r="I495" s="14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3"/>
      <c r="BW495" s="10"/>
      <c r="BX495" s="10"/>
      <c r="BY495" s="10"/>
      <c r="BZ495" s="10"/>
      <c r="CA495" s="10"/>
      <c r="CB495" s="10"/>
    </row>
    <row r="496" spans="1:80" ht="17.399999999999999" x14ac:dyDescent="0.3">
      <c r="A496" s="10"/>
      <c r="B496" s="10"/>
      <c r="C496" s="10"/>
      <c r="D496" s="10"/>
      <c r="E496" s="11"/>
      <c r="F496" s="11"/>
      <c r="G496" s="17"/>
      <c r="H496" s="17"/>
      <c r="I496" s="14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3"/>
      <c r="BW496" s="10"/>
      <c r="BX496" s="10"/>
      <c r="BY496" s="10"/>
      <c r="BZ496" s="10"/>
      <c r="CA496" s="10"/>
      <c r="CB496" s="10"/>
    </row>
    <row r="497" spans="1:80" ht="17.399999999999999" x14ac:dyDescent="0.3">
      <c r="A497" s="10"/>
      <c r="B497" s="10"/>
      <c r="C497" s="10"/>
      <c r="D497" s="10"/>
      <c r="E497" s="11"/>
      <c r="F497" s="11"/>
      <c r="G497" s="17"/>
      <c r="H497" s="17"/>
      <c r="I497" s="14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3"/>
      <c r="BW497" s="10"/>
      <c r="BX497" s="10"/>
      <c r="BY497" s="10"/>
      <c r="BZ497" s="10"/>
      <c r="CA497" s="10"/>
      <c r="CB497" s="10"/>
    </row>
    <row r="498" spans="1:80" ht="17.399999999999999" x14ac:dyDescent="0.3">
      <c r="A498" s="10"/>
      <c r="B498" s="10"/>
      <c r="C498" s="10"/>
      <c r="D498" s="10"/>
      <c r="E498" s="11"/>
      <c r="F498" s="11"/>
      <c r="G498" s="17"/>
      <c r="H498" s="17"/>
      <c r="I498" s="14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3"/>
      <c r="BW498" s="10"/>
      <c r="BX498" s="10"/>
      <c r="BY498" s="10"/>
      <c r="BZ498" s="10"/>
      <c r="CA498" s="10"/>
      <c r="CB498" s="10"/>
    </row>
    <row r="499" spans="1:80" ht="17.399999999999999" x14ac:dyDescent="0.3">
      <c r="A499" s="10"/>
      <c r="B499" s="10"/>
      <c r="C499" s="10"/>
      <c r="D499" s="10"/>
      <c r="E499" s="11"/>
      <c r="F499" s="11"/>
      <c r="G499" s="17"/>
      <c r="H499" s="17"/>
      <c r="I499" s="14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3"/>
      <c r="BW499" s="10"/>
      <c r="BX499" s="10"/>
      <c r="BY499" s="10"/>
      <c r="BZ499" s="10"/>
      <c r="CA499" s="10"/>
      <c r="CB499" s="10"/>
    </row>
    <row r="500" spans="1:80" ht="17.399999999999999" x14ac:dyDescent="0.3">
      <c r="A500" s="10"/>
      <c r="B500" s="10"/>
      <c r="C500" s="10"/>
      <c r="D500" s="10"/>
      <c r="E500" s="11"/>
      <c r="F500" s="11"/>
      <c r="G500" s="17"/>
      <c r="H500" s="17"/>
      <c r="I500" s="14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3"/>
      <c r="BW500" s="10"/>
      <c r="BX500" s="10"/>
      <c r="BY500" s="10"/>
      <c r="BZ500" s="10"/>
      <c r="CA500" s="10"/>
      <c r="CB500" s="10"/>
    </row>
    <row r="501" spans="1:80" ht="17.399999999999999" x14ac:dyDescent="0.3">
      <c r="A501" s="10"/>
      <c r="B501" s="10"/>
      <c r="C501" s="10"/>
      <c r="D501" s="10"/>
      <c r="E501" s="11"/>
      <c r="F501" s="11"/>
      <c r="G501" s="17"/>
      <c r="H501" s="17"/>
      <c r="I501" s="14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3"/>
      <c r="BW501" s="10"/>
      <c r="BX501" s="10"/>
      <c r="BY501" s="10"/>
      <c r="BZ501" s="10"/>
      <c r="CA501" s="10"/>
      <c r="CB501" s="10"/>
    </row>
    <row r="502" spans="1:80" ht="17.399999999999999" x14ac:dyDescent="0.3">
      <c r="A502" s="10"/>
      <c r="B502" s="10"/>
      <c r="C502" s="10"/>
      <c r="D502" s="10"/>
      <c r="E502" s="11"/>
      <c r="F502" s="11"/>
      <c r="G502" s="17"/>
      <c r="H502" s="17"/>
      <c r="I502" s="14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3"/>
      <c r="BW502" s="10"/>
      <c r="BX502" s="10"/>
      <c r="BY502" s="10"/>
      <c r="BZ502" s="10"/>
      <c r="CA502" s="10"/>
      <c r="CB502" s="10"/>
    </row>
    <row r="503" spans="1:80" ht="17.399999999999999" x14ac:dyDescent="0.3">
      <c r="A503" s="10"/>
      <c r="B503" s="10"/>
      <c r="C503" s="10"/>
      <c r="D503" s="10"/>
      <c r="E503" s="11"/>
      <c r="F503" s="11"/>
      <c r="G503" s="17"/>
      <c r="H503" s="17"/>
      <c r="I503" s="14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3"/>
      <c r="BW503" s="10"/>
      <c r="BX503" s="10"/>
      <c r="BY503" s="10"/>
      <c r="BZ503" s="10"/>
      <c r="CA503" s="10"/>
      <c r="CB503" s="10"/>
    </row>
    <row r="504" spans="1:80" ht="17.399999999999999" x14ac:dyDescent="0.3">
      <c r="A504" s="10"/>
      <c r="B504" s="10"/>
      <c r="C504" s="10"/>
      <c r="D504" s="10"/>
      <c r="E504" s="11"/>
      <c r="F504" s="11"/>
      <c r="G504" s="17"/>
      <c r="H504" s="17"/>
      <c r="I504" s="14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3"/>
      <c r="BW504" s="10"/>
      <c r="BX504" s="10"/>
      <c r="BY504" s="10"/>
      <c r="BZ504" s="10"/>
      <c r="CA504" s="10"/>
      <c r="CB504" s="10"/>
    </row>
    <row r="505" spans="1:80" ht="17.399999999999999" x14ac:dyDescent="0.3">
      <c r="A505" s="10"/>
      <c r="B505" s="10"/>
      <c r="C505" s="10"/>
      <c r="D505" s="10"/>
      <c r="E505" s="11"/>
      <c r="F505" s="11"/>
      <c r="G505" s="17"/>
      <c r="H505" s="17"/>
      <c r="I505" s="14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3"/>
      <c r="BW505" s="10"/>
      <c r="BX505" s="10"/>
      <c r="BY505" s="10"/>
      <c r="BZ505" s="10"/>
      <c r="CA505" s="10"/>
      <c r="CB505" s="10"/>
    </row>
    <row r="506" spans="1:80" ht="17.399999999999999" x14ac:dyDescent="0.3">
      <c r="A506" s="10"/>
      <c r="B506" s="10"/>
      <c r="C506" s="10"/>
      <c r="D506" s="10"/>
      <c r="E506" s="11"/>
      <c r="F506" s="11"/>
      <c r="G506" s="17"/>
      <c r="H506" s="17"/>
      <c r="I506" s="14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3"/>
      <c r="BW506" s="10"/>
      <c r="BX506" s="10"/>
      <c r="BY506" s="10"/>
      <c r="BZ506" s="10"/>
      <c r="CA506" s="10"/>
      <c r="CB506" s="10"/>
    </row>
    <row r="507" spans="1:80" ht="17.399999999999999" x14ac:dyDescent="0.3">
      <c r="A507" s="10"/>
      <c r="B507" s="10"/>
      <c r="C507" s="10"/>
      <c r="D507" s="10"/>
      <c r="E507" s="11"/>
      <c r="F507" s="11"/>
      <c r="G507" s="17"/>
      <c r="H507" s="17"/>
      <c r="I507" s="14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3"/>
      <c r="BW507" s="10"/>
      <c r="BX507" s="10"/>
      <c r="BY507" s="10"/>
      <c r="BZ507" s="10"/>
      <c r="CA507" s="10"/>
      <c r="CB507" s="10"/>
    </row>
    <row r="508" spans="1:80" ht="17.399999999999999" x14ac:dyDescent="0.3">
      <c r="A508" s="10"/>
      <c r="B508" s="10"/>
      <c r="C508" s="10"/>
      <c r="D508" s="10"/>
      <c r="E508" s="11"/>
      <c r="F508" s="11"/>
      <c r="G508" s="17"/>
      <c r="H508" s="17"/>
      <c r="I508" s="14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3"/>
      <c r="BW508" s="10"/>
      <c r="BX508" s="10"/>
      <c r="BY508" s="10"/>
      <c r="BZ508" s="10"/>
      <c r="CA508" s="10"/>
      <c r="CB508" s="10"/>
    </row>
    <row r="509" spans="1:80" ht="17.399999999999999" x14ac:dyDescent="0.3">
      <c r="A509" s="10"/>
      <c r="B509" s="10"/>
      <c r="C509" s="10"/>
      <c r="D509" s="10"/>
      <c r="E509" s="11"/>
      <c r="F509" s="11"/>
      <c r="G509" s="17"/>
      <c r="H509" s="17"/>
      <c r="I509" s="14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3"/>
      <c r="BW509" s="10"/>
      <c r="BX509" s="10"/>
      <c r="BY509" s="10"/>
      <c r="BZ509" s="10"/>
      <c r="CA509" s="10"/>
      <c r="CB509" s="10"/>
    </row>
    <row r="510" spans="1:80" ht="17.399999999999999" x14ac:dyDescent="0.3">
      <c r="A510" s="10"/>
      <c r="B510" s="10"/>
      <c r="C510" s="10"/>
      <c r="D510" s="10"/>
      <c r="E510" s="11"/>
      <c r="F510" s="11"/>
      <c r="G510" s="17"/>
      <c r="H510" s="17"/>
      <c r="I510" s="14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3"/>
      <c r="BW510" s="10"/>
      <c r="BX510" s="10"/>
      <c r="BY510" s="10"/>
      <c r="BZ510" s="10"/>
      <c r="CA510" s="10"/>
      <c r="CB510" s="10"/>
    </row>
    <row r="511" spans="1:80" ht="17.399999999999999" x14ac:dyDescent="0.3">
      <c r="A511" s="10"/>
      <c r="B511" s="10"/>
      <c r="C511" s="10"/>
      <c r="D511" s="10"/>
      <c r="E511" s="11"/>
      <c r="F511" s="11"/>
      <c r="G511" s="17"/>
      <c r="H511" s="17"/>
      <c r="I511" s="14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3"/>
      <c r="BW511" s="10"/>
      <c r="BX511" s="10"/>
      <c r="BY511" s="10"/>
      <c r="BZ511" s="10"/>
      <c r="CA511" s="10"/>
      <c r="CB511" s="10"/>
    </row>
    <row r="512" spans="1:80" ht="17.399999999999999" x14ac:dyDescent="0.3">
      <c r="A512" s="10"/>
      <c r="B512" s="10"/>
      <c r="C512" s="10"/>
      <c r="D512" s="10"/>
      <c r="E512" s="11"/>
      <c r="F512" s="11"/>
      <c r="G512" s="17"/>
      <c r="H512" s="17"/>
      <c r="I512" s="14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3"/>
      <c r="BW512" s="10"/>
      <c r="BX512" s="10"/>
      <c r="BY512" s="10"/>
      <c r="BZ512" s="10"/>
      <c r="CA512" s="10"/>
      <c r="CB512" s="10"/>
    </row>
    <row r="513" spans="1:80" ht="17.399999999999999" x14ac:dyDescent="0.3">
      <c r="A513" s="10"/>
      <c r="B513" s="10"/>
      <c r="C513" s="10"/>
      <c r="D513" s="10"/>
      <c r="E513" s="11"/>
      <c r="F513" s="11"/>
      <c r="G513" s="17"/>
      <c r="H513" s="17"/>
      <c r="I513" s="14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3"/>
      <c r="BW513" s="10"/>
      <c r="BX513" s="10"/>
      <c r="BY513" s="10"/>
      <c r="BZ513" s="10"/>
      <c r="CA513" s="10"/>
      <c r="CB513" s="10"/>
    </row>
    <row r="514" spans="1:80" ht="17.399999999999999" x14ac:dyDescent="0.3">
      <c r="A514" s="10"/>
      <c r="B514" s="10"/>
      <c r="C514" s="10"/>
      <c r="D514" s="10"/>
      <c r="E514" s="11"/>
      <c r="F514" s="11"/>
      <c r="G514" s="17"/>
      <c r="H514" s="17"/>
      <c r="I514" s="14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3"/>
      <c r="BW514" s="10"/>
      <c r="BX514" s="10"/>
      <c r="BY514" s="10"/>
      <c r="BZ514" s="10"/>
      <c r="CA514" s="10"/>
      <c r="CB514" s="10"/>
    </row>
    <row r="515" spans="1:80" ht="17.399999999999999" x14ac:dyDescent="0.3">
      <c r="A515" s="10"/>
      <c r="B515" s="10"/>
      <c r="C515" s="10"/>
      <c r="D515" s="10"/>
      <c r="E515" s="11"/>
      <c r="F515" s="11"/>
      <c r="G515" s="17"/>
      <c r="H515" s="17"/>
      <c r="I515" s="14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3"/>
      <c r="BW515" s="10"/>
      <c r="BX515" s="10"/>
      <c r="BY515" s="10"/>
      <c r="BZ515" s="10"/>
      <c r="CA515" s="10"/>
      <c r="CB515" s="10"/>
    </row>
    <row r="516" spans="1:80" ht="17.399999999999999" x14ac:dyDescent="0.3">
      <c r="A516" s="10"/>
      <c r="B516" s="10"/>
      <c r="C516" s="10"/>
      <c r="D516" s="10"/>
      <c r="E516" s="11"/>
      <c r="F516" s="11"/>
      <c r="G516" s="17"/>
      <c r="H516" s="17"/>
      <c r="I516" s="14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3"/>
      <c r="BW516" s="10"/>
      <c r="BX516" s="10"/>
      <c r="BY516" s="10"/>
      <c r="BZ516" s="10"/>
      <c r="CA516" s="10"/>
      <c r="CB516" s="10"/>
    </row>
    <row r="517" spans="1:80" ht="17.399999999999999" x14ac:dyDescent="0.3">
      <c r="A517" s="10"/>
      <c r="B517" s="10"/>
      <c r="C517" s="10"/>
      <c r="D517" s="10"/>
      <c r="E517" s="11"/>
      <c r="F517" s="11"/>
      <c r="G517" s="17"/>
      <c r="H517" s="17"/>
      <c r="I517" s="14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3"/>
      <c r="BW517" s="10"/>
      <c r="BX517" s="10"/>
      <c r="BY517" s="10"/>
      <c r="BZ517" s="10"/>
      <c r="CA517" s="10"/>
      <c r="CB517" s="10"/>
    </row>
    <row r="518" spans="1:80" ht="17.399999999999999" x14ac:dyDescent="0.3">
      <c r="A518" s="10"/>
      <c r="B518" s="10"/>
      <c r="C518" s="10"/>
      <c r="D518" s="10"/>
      <c r="E518" s="11"/>
      <c r="F518" s="11"/>
      <c r="G518" s="17"/>
      <c r="H518" s="17"/>
      <c r="I518" s="14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3"/>
      <c r="BW518" s="10"/>
      <c r="BX518" s="10"/>
      <c r="BY518" s="10"/>
      <c r="BZ518" s="10"/>
      <c r="CA518" s="10"/>
      <c r="CB518" s="10"/>
    </row>
    <row r="519" spans="1:80" ht="17.399999999999999" x14ac:dyDescent="0.3">
      <c r="A519" s="10"/>
      <c r="B519" s="10"/>
      <c r="C519" s="10"/>
      <c r="D519" s="10"/>
      <c r="E519" s="11"/>
      <c r="F519" s="11"/>
      <c r="G519" s="17"/>
      <c r="H519" s="17"/>
      <c r="I519" s="14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3"/>
      <c r="BW519" s="10"/>
      <c r="BX519" s="10"/>
      <c r="BY519" s="10"/>
      <c r="BZ519" s="10"/>
      <c r="CA519" s="10"/>
      <c r="CB519" s="10"/>
    </row>
    <row r="520" spans="1:80" ht="17.399999999999999" x14ac:dyDescent="0.3">
      <c r="A520" s="10"/>
      <c r="B520" s="10"/>
      <c r="C520" s="10"/>
      <c r="D520" s="10"/>
      <c r="E520" s="11"/>
      <c r="F520" s="11"/>
      <c r="G520" s="17"/>
      <c r="H520" s="17"/>
      <c r="I520" s="14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3"/>
      <c r="BW520" s="10"/>
      <c r="BX520" s="10"/>
      <c r="BY520" s="10"/>
      <c r="BZ520" s="10"/>
      <c r="CA520" s="10"/>
      <c r="CB520" s="10"/>
    </row>
    <row r="521" spans="1:80" ht="17.399999999999999" x14ac:dyDescent="0.3">
      <c r="A521" s="10"/>
      <c r="B521" s="10"/>
      <c r="C521" s="10"/>
      <c r="D521" s="10"/>
      <c r="E521" s="11"/>
      <c r="F521" s="11"/>
      <c r="G521" s="17"/>
      <c r="H521" s="17"/>
      <c r="I521" s="14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3"/>
      <c r="BW521" s="10"/>
      <c r="BX521" s="10"/>
      <c r="BY521" s="10"/>
      <c r="BZ521" s="10"/>
      <c r="CA521" s="10"/>
      <c r="CB521" s="10"/>
    </row>
    <row r="522" spans="1:80" ht="17.399999999999999" x14ac:dyDescent="0.3">
      <c r="A522" s="10"/>
      <c r="B522" s="10"/>
      <c r="C522" s="10"/>
      <c r="D522" s="10"/>
      <c r="E522" s="11"/>
      <c r="F522" s="11"/>
      <c r="G522" s="17"/>
      <c r="H522" s="17"/>
      <c r="I522" s="14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3"/>
      <c r="BW522" s="10"/>
      <c r="BX522" s="10"/>
      <c r="BY522" s="10"/>
      <c r="BZ522" s="10"/>
      <c r="CA522" s="10"/>
      <c r="CB522" s="10"/>
    </row>
    <row r="523" spans="1:80" ht="17.399999999999999" x14ac:dyDescent="0.3">
      <c r="A523" s="10"/>
      <c r="B523" s="10"/>
      <c r="C523" s="10"/>
      <c r="D523" s="10"/>
      <c r="E523" s="11"/>
      <c r="F523" s="11"/>
      <c r="G523" s="17"/>
      <c r="H523" s="17"/>
      <c r="I523" s="14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3"/>
      <c r="BW523" s="10"/>
      <c r="BX523" s="10"/>
      <c r="BY523" s="10"/>
      <c r="BZ523" s="10"/>
      <c r="CA523" s="10"/>
      <c r="CB523" s="10"/>
    </row>
    <row r="524" spans="1:80" ht="17.399999999999999" x14ac:dyDescent="0.3">
      <c r="A524" s="10"/>
      <c r="B524" s="10"/>
      <c r="C524" s="10"/>
      <c r="D524" s="10"/>
      <c r="E524" s="11"/>
      <c r="F524" s="11"/>
      <c r="G524" s="17"/>
      <c r="H524" s="17"/>
      <c r="I524" s="14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3"/>
      <c r="BW524" s="10"/>
      <c r="BX524" s="10"/>
      <c r="BY524" s="10"/>
      <c r="BZ524" s="10"/>
      <c r="CA524" s="10"/>
      <c r="CB524" s="10"/>
    </row>
    <row r="525" spans="1:80" ht="17.399999999999999" x14ac:dyDescent="0.3">
      <c r="A525" s="10"/>
      <c r="B525" s="10"/>
      <c r="C525" s="10"/>
      <c r="D525" s="10"/>
      <c r="E525" s="11"/>
      <c r="F525" s="11"/>
      <c r="G525" s="17"/>
      <c r="H525" s="17"/>
      <c r="I525" s="14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3"/>
      <c r="BW525" s="10"/>
      <c r="BX525" s="10"/>
      <c r="BY525" s="10"/>
      <c r="BZ525" s="10"/>
      <c r="CA525" s="10"/>
      <c r="CB525" s="10"/>
    </row>
    <row r="526" spans="1:80" ht="17.399999999999999" x14ac:dyDescent="0.3">
      <c r="A526" s="10"/>
      <c r="B526" s="10"/>
      <c r="C526" s="10"/>
      <c r="D526" s="10"/>
      <c r="E526" s="11"/>
      <c r="F526" s="11"/>
      <c r="G526" s="17"/>
      <c r="H526" s="17"/>
      <c r="I526" s="14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3"/>
      <c r="BW526" s="10"/>
      <c r="BX526" s="10"/>
      <c r="BY526" s="10"/>
      <c r="BZ526" s="10"/>
      <c r="CA526" s="10"/>
      <c r="CB526" s="10"/>
    </row>
    <row r="527" spans="1:80" ht="17.399999999999999" x14ac:dyDescent="0.3">
      <c r="A527" s="10"/>
      <c r="B527" s="10"/>
      <c r="C527" s="10"/>
      <c r="D527" s="10"/>
      <c r="E527" s="11"/>
      <c r="F527" s="11"/>
      <c r="G527" s="17"/>
      <c r="H527" s="17"/>
      <c r="I527" s="14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3"/>
      <c r="BW527" s="10"/>
      <c r="BX527" s="10"/>
      <c r="BY527" s="10"/>
      <c r="BZ527" s="10"/>
      <c r="CA527" s="10"/>
      <c r="CB527" s="10"/>
    </row>
    <row r="528" spans="1:80" ht="17.399999999999999" x14ac:dyDescent="0.3">
      <c r="A528" s="10"/>
      <c r="B528" s="10"/>
      <c r="C528" s="10"/>
      <c r="D528" s="10"/>
      <c r="E528" s="11"/>
      <c r="F528" s="11"/>
      <c r="G528" s="17"/>
      <c r="H528" s="17"/>
      <c r="I528" s="14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3"/>
      <c r="BW528" s="10"/>
      <c r="BX528" s="10"/>
      <c r="BY528" s="10"/>
      <c r="BZ528" s="10"/>
      <c r="CA528" s="10"/>
      <c r="CB528" s="10"/>
    </row>
    <row r="529" spans="1:80" ht="17.399999999999999" x14ac:dyDescent="0.3">
      <c r="A529" s="10"/>
      <c r="B529" s="10"/>
      <c r="C529" s="10"/>
      <c r="D529" s="10"/>
      <c r="E529" s="11"/>
      <c r="F529" s="11"/>
      <c r="G529" s="17"/>
      <c r="H529" s="17"/>
      <c r="I529" s="14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3"/>
      <c r="BW529" s="10"/>
      <c r="BX529" s="10"/>
      <c r="BY529" s="10"/>
      <c r="BZ529" s="10"/>
      <c r="CA529" s="10"/>
      <c r="CB529" s="10"/>
    </row>
    <row r="530" spans="1:80" ht="17.399999999999999" x14ac:dyDescent="0.3">
      <c r="A530" s="10"/>
      <c r="B530" s="10"/>
      <c r="C530" s="10"/>
      <c r="D530" s="10"/>
      <c r="E530" s="11"/>
      <c r="F530" s="11"/>
      <c r="G530" s="17"/>
      <c r="H530" s="17"/>
      <c r="I530" s="14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3"/>
      <c r="BW530" s="10"/>
      <c r="BX530" s="10"/>
      <c r="BY530" s="10"/>
      <c r="BZ530" s="10"/>
      <c r="CA530" s="10"/>
      <c r="CB530" s="10"/>
    </row>
    <row r="531" spans="1:80" ht="17.399999999999999" x14ac:dyDescent="0.3">
      <c r="A531" s="10"/>
      <c r="B531" s="10"/>
      <c r="C531" s="10"/>
      <c r="D531" s="10"/>
      <c r="E531" s="11"/>
      <c r="F531" s="11"/>
      <c r="G531" s="17"/>
      <c r="H531" s="17"/>
      <c r="I531" s="14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3"/>
      <c r="BW531" s="10"/>
      <c r="BX531" s="10"/>
      <c r="BY531" s="10"/>
      <c r="BZ531" s="10"/>
      <c r="CA531" s="10"/>
      <c r="CB531" s="10"/>
    </row>
    <row r="532" spans="1:80" ht="17.399999999999999" x14ac:dyDescent="0.3">
      <c r="A532" s="10"/>
      <c r="B532" s="10"/>
      <c r="C532" s="10"/>
      <c r="D532" s="10"/>
      <c r="E532" s="11"/>
      <c r="F532" s="11"/>
      <c r="G532" s="17"/>
      <c r="H532" s="17"/>
      <c r="I532" s="14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3"/>
      <c r="BW532" s="10"/>
      <c r="BX532" s="10"/>
      <c r="BY532" s="10"/>
      <c r="BZ532" s="10"/>
      <c r="CA532" s="10"/>
      <c r="CB532" s="10"/>
    </row>
    <row r="533" spans="1:80" ht="17.399999999999999" x14ac:dyDescent="0.3">
      <c r="A533" s="10"/>
      <c r="B533" s="10"/>
      <c r="C533" s="10"/>
      <c r="D533" s="10"/>
      <c r="E533" s="11"/>
      <c r="F533" s="11"/>
      <c r="G533" s="17"/>
      <c r="H533" s="17"/>
      <c r="I533" s="14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3"/>
      <c r="BW533" s="10"/>
      <c r="BX533" s="10"/>
      <c r="BY533" s="10"/>
      <c r="BZ533" s="10"/>
      <c r="CA533" s="10"/>
      <c r="CB533" s="10"/>
    </row>
    <row r="534" spans="1:80" ht="17.399999999999999" x14ac:dyDescent="0.3">
      <c r="A534" s="10"/>
      <c r="B534" s="10"/>
      <c r="C534" s="10"/>
      <c r="D534" s="10"/>
      <c r="E534" s="11"/>
      <c r="F534" s="11"/>
      <c r="G534" s="17"/>
      <c r="H534" s="17"/>
      <c r="I534" s="14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3"/>
      <c r="BW534" s="10"/>
      <c r="BX534" s="10"/>
      <c r="BY534" s="10"/>
      <c r="BZ534" s="10"/>
      <c r="CA534" s="10"/>
      <c r="CB534" s="10"/>
    </row>
    <row r="535" spans="1:80" ht="17.399999999999999" x14ac:dyDescent="0.3">
      <c r="A535" s="10"/>
      <c r="B535" s="10"/>
      <c r="C535" s="10"/>
      <c r="D535" s="10"/>
      <c r="E535" s="11"/>
      <c r="F535" s="11"/>
      <c r="G535" s="17"/>
      <c r="H535" s="17"/>
      <c r="I535" s="14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3"/>
      <c r="BW535" s="10"/>
      <c r="BX535" s="10"/>
      <c r="BY535" s="10"/>
      <c r="BZ535" s="10"/>
      <c r="CA535" s="10"/>
      <c r="CB535" s="10"/>
    </row>
    <row r="536" spans="1:80" ht="17.399999999999999" x14ac:dyDescent="0.3">
      <c r="A536" s="10"/>
      <c r="B536" s="10"/>
      <c r="C536" s="10"/>
      <c r="D536" s="10"/>
      <c r="E536" s="11"/>
      <c r="F536" s="11"/>
      <c r="G536" s="17"/>
      <c r="H536" s="17"/>
      <c r="I536" s="14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3"/>
      <c r="BW536" s="10"/>
      <c r="BX536" s="10"/>
      <c r="BY536" s="10"/>
      <c r="BZ536" s="10"/>
      <c r="CA536" s="10"/>
      <c r="CB536" s="10"/>
    </row>
    <row r="537" spans="1:80" ht="17.399999999999999" x14ac:dyDescent="0.3">
      <c r="A537" s="10"/>
      <c r="B537" s="10"/>
      <c r="C537" s="10"/>
      <c r="D537" s="10"/>
      <c r="E537" s="11"/>
      <c r="F537" s="11"/>
      <c r="G537" s="17"/>
      <c r="H537" s="17"/>
      <c r="I537" s="14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3"/>
      <c r="BW537" s="10"/>
      <c r="BX537" s="10"/>
      <c r="BY537" s="10"/>
      <c r="BZ537" s="10"/>
      <c r="CA537" s="10"/>
      <c r="CB537" s="10"/>
    </row>
    <row r="538" spans="1:80" ht="17.399999999999999" x14ac:dyDescent="0.3">
      <c r="A538" s="10"/>
      <c r="B538" s="10"/>
      <c r="C538" s="10"/>
      <c r="D538" s="10"/>
      <c r="E538" s="11"/>
      <c r="F538" s="11"/>
      <c r="G538" s="17"/>
      <c r="H538" s="17"/>
      <c r="I538" s="14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3"/>
      <c r="BW538" s="10"/>
      <c r="BX538" s="10"/>
      <c r="BY538" s="10"/>
      <c r="BZ538" s="10"/>
      <c r="CA538" s="10"/>
      <c r="CB538" s="10"/>
    </row>
    <row r="539" spans="1:80" ht="17.399999999999999" x14ac:dyDescent="0.3">
      <c r="A539" s="10"/>
      <c r="B539" s="10"/>
      <c r="C539" s="10"/>
      <c r="D539" s="10"/>
      <c r="E539" s="11"/>
      <c r="F539" s="11"/>
      <c r="G539" s="17"/>
      <c r="H539" s="17"/>
      <c r="I539" s="14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3"/>
      <c r="BW539" s="10"/>
      <c r="BX539" s="10"/>
      <c r="BY539" s="10"/>
      <c r="BZ539" s="10"/>
      <c r="CA539" s="10"/>
      <c r="CB539" s="10"/>
    </row>
    <row r="540" spans="1:80" ht="17.399999999999999" x14ac:dyDescent="0.3">
      <c r="A540" s="10"/>
      <c r="B540" s="10"/>
      <c r="C540" s="10"/>
      <c r="D540" s="10"/>
      <c r="E540" s="11"/>
      <c r="F540" s="11"/>
      <c r="G540" s="17"/>
      <c r="H540" s="17"/>
      <c r="I540" s="14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3"/>
      <c r="BW540" s="10"/>
      <c r="BX540" s="10"/>
      <c r="BY540" s="10"/>
      <c r="BZ540" s="10"/>
      <c r="CA540" s="10"/>
      <c r="CB540" s="10"/>
    </row>
    <row r="541" spans="1:80" ht="17.399999999999999" x14ac:dyDescent="0.3">
      <c r="A541" s="10"/>
      <c r="B541" s="10"/>
      <c r="C541" s="10"/>
      <c r="D541" s="10"/>
      <c r="E541" s="11"/>
      <c r="F541" s="11"/>
      <c r="G541" s="17"/>
      <c r="H541" s="17"/>
      <c r="I541" s="14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3"/>
      <c r="BW541" s="10"/>
      <c r="BX541" s="10"/>
      <c r="BY541" s="10"/>
      <c r="BZ541" s="10"/>
      <c r="CA541" s="10"/>
      <c r="CB541" s="10"/>
    </row>
    <row r="542" spans="1:80" ht="17.399999999999999" x14ac:dyDescent="0.3">
      <c r="A542" s="10"/>
      <c r="B542" s="10"/>
      <c r="C542" s="10"/>
      <c r="D542" s="10"/>
      <c r="E542" s="11"/>
      <c r="F542" s="11"/>
      <c r="G542" s="17"/>
      <c r="H542" s="17"/>
      <c r="I542" s="14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3"/>
      <c r="BW542" s="10"/>
      <c r="BX542" s="10"/>
      <c r="BY542" s="10"/>
      <c r="BZ542" s="10"/>
      <c r="CA542" s="10"/>
      <c r="CB542" s="10"/>
    </row>
    <row r="543" spans="1:80" ht="17.399999999999999" x14ac:dyDescent="0.3">
      <c r="A543" s="10"/>
      <c r="B543" s="10"/>
      <c r="C543" s="10"/>
      <c r="D543" s="10"/>
      <c r="E543" s="11"/>
      <c r="F543" s="11"/>
      <c r="G543" s="17"/>
      <c r="H543" s="17"/>
      <c r="I543" s="14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3"/>
      <c r="BW543" s="10"/>
      <c r="BX543" s="10"/>
      <c r="BY543" s="10"/>
      <c r="BZ543" s="10"/>
      <c r="CA543" s="10"/>
      <c r="CB543" s="10"/>
    </row>
    <row r="544" spans="1:80" ht="17.399999999999999" x14ac:dyDescent="0.3">
      <c r="A544" s="10"/>
      <c r="B544" s="10"/>
      <c r="C544" s="10"/>
      <c r="D544" s="10"/>
      <c r="E544" s="11"/>
      <c r="F544" s="11"/>
      <c r="G544" s="17"/>
      <c r="H544" s="17"/>
      <c r="I544" s="14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3"/>
      <c r="BW544" s="10"/>
      <c r="BX544" s="10"/>
      <c r="BY544" s="10"/>
      <c r="BZ544" s="10"/>
      <c r="CA544" s="10"/>
      <c r="CB544" s="10"/>
    </row>
    <row r="545" spans="1:80" ht="17.399999999999999" x14ac:dyDescent="0.3">
      <c r="A545" s="10"/>
      <c r="B545" s="10"/>
      <c r="C545" s="10"/>
      <c r="D545" s="10"/>
      <c r="E545" s="11"/>
      <c r="F545" s="11"/>
      <c r="G545" s="17"/>
      <c r="H545" s="17"/>
      <c r="I545" s="14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3"/>
      <c r="BW545" s="10"/>
      <c r="BX545" s="10"/>
      <c r="BY545" s="10"/>
      <c r="BZ545" s="10"/>
      <c r="CA545" s="10"/>
      <c r="CB545" s="10"/>
    </row>
    <row r="546" spans="1:80" ht="17.399999999999999" x14ac:dyDescent="0.3">
      <c r="A546" s="10"/>
      <c r="B546" s="10"/>
      <c r="C546" s="10"/>
      <c r="D546" s="10"/>
      <c r="E546" s="11"/>
      <c r="F546" s="11"/>
      <c r="G546" s="17"/>
      <c r="H546" s="17"/>
      <c r="I546" s="14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3"/>
      <c r="BW546" s="10"/>
      <c r="BX546" s="10"/>
      <c r="BY546" s="10"/>
      <c r="BZ546" s="10"/>
      <c r="CA546" s="10"/>
      <c r="CB546" s="10"/>
    </row>
    <row r="547" spans="1:80" ht="17.399999999999999" x14ac:dyDescent="0.3">
      <c r="A547" s="10"/>
      <c r="B547" s="10"/>
      <c r="C547" s="10"/>
      <c r="D547" s="10"/>
      <c r="E547" s="11"/>
      <c r="F547" s="11"/>
      <c r="G547" s="17"/>
      <c r="H547" s="17"/>
      <c r="I547" s="14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3"/>
      <c r="BW547" s="10"/>
      <c r="BX547" s="10"/>
      <c r="BY547" s="10"/>
      <c r="BZ547" s="10"/>
      <c r="CA547" s="10"/>
      <c r="CB547" s="10"/>
    </row>
    <row r="548" spans="1:80" ht="17.399999999999999" x14ac:dyDescent="0.3">
      <c r="A548" s="10"/>
      <c r="B548" s="10"/>
      <c r="C548" s="10"/>
      <c r="D548" s="10"/>
      <c r="E548" s="11"/>
      <c r="F548" s="11"/>
      <c r="G548" s="17"/>
      <c r="H548" s="17"/>
      <c r="I548" s="14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3"/>
      <c r="BW548" s="10"/>
      <c r="BX548" s="10"/>
      <c r="BY548" s="10"/>
      <c r="BZ548" s="10"/>
      <c r="CA548" s="10"/>
      <c r="CB548" s="10"/>
    </row>
    <row r="549" spans="1:80" ht="17.399999999999999" x14ac:dyDescent="0.3">
      <c r="A549" s="10"/>
      <c r="B549" s="10"/>
      <c r="C549" s="10"/>
      <c r="D549" s="10"/>
      <c r="E549" s="11"/>
      <c r="F549" s="11"/>
      <c r="G549" s="17"/>
      <c r="H549" s="17"/>
      <c r="I549" s="14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3"/>
      <c r="BW549" s="10"/>
      <c r="BX549" s="10"/>
      <c r="BY549" s="10"/>
      <c r="BZ549" s="10"/>
      <c r="CA549" s="10"/>
      <c r="CB549" s="10"/>
    </row>
    <row r="550" spans="1:80" ht="17.399999999999999" x14ac:dyDescent="0.3">
      <c r="A550" s="10"/>
      <c r="B550" s="10"/>
      <c r="C550" s="10"/>
      <c r="D550" s="10"/>
      <c r="E550" s="11"/>
      <c r="F550" s="11"/>
      <c r="G550" s="17"/>
      <c r="H550" s="17"/>
      <c r="I550" s="14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3"/>
      <c r="BW550" s="10"/>
      <c r="BX550" s="10"/>
      <c r="BY550" s="10"/>
      <c r="BZ550" s="10"/>
      <c r="CA550" s="10"/>
      <c r="CB550" s="10"/>
    </row>
    <row r="551" spans="1:80" ht="17.399999999999999" x14ac:dyDescent="0.3">
      <c r="A551" s="10"/>
      <c r="B551" s="10"/>
      <c r="C551" s="10"/>
      <c r="D551" s="10"/>
      <c r="E551" s="11"/>
      <c r="F551" s="11"/>
      <c r="G551" s="17"/>
      <c r="H551" s="17"/>
      <c r="I551" s="14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3"/>
      <c r="BW551" s="10"/>
      <c r="BX551" s="10"/>
      <c r="BY551" s="10"/>
      <c r="BZ551" s="10"/>
      <c r="CA551" s="10"/>
      <c r="CB551" s="10"/>
    </row>
    <row r="552" spans="1:80" ht="17.399999999999999" x14ac:dyDescent="0.3">
      <c r="A552" s="10"/>
      <c r="B552" s="10"/>
      <c r="C552" s="10"/>
      <c r="D552" s="10"/>
      <c r="E552" s="11"/>
      <c r="F552" s="11"/>
      <c r="G552" s="17"/>
      <c r="H552" s="17"/>
      <c r="I552" s="14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3"/>
      <c r="BW552" s="10"/>
      <c r="BX552" s="10"/>
      <c r="BY552" s="10"/>
      <c r="BZ552" s="10"/>
      <c r="CA552" s="10"/>
      <c r="CB552" s="10"/>
    </row>
    <row r="553" spans="1:80" ht="17.399999999999999" x14ac:dyDescent="0.3">
      <c r="A553" s="10"/>
      <c r="B553" s="10"/>
      <c r="C553" s="10"/>
      <c r="D553" s="10"/>
      <c r="E553" s="11"/>
      <c r="F553" s="11"/>
      <c r="G553" s="17"/>
      <c r="H553" s="17"/>
      <c r="I553" s="14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3"/>
      <c r="BW553" s="10"/>
      <c r="BX553" s="10"/>
      <c r="BY553" s="10"/>
      <c r="BZ553" s="10"/>
      <c r="CA553" s="10"/>
      <c r="CB553" s="10"/>
    </row>
    <row r="554" spans="1:80" ht="17.399999999999999" x14ac:dyDescent="0.3">
      <c r="A554" s="10"/>
      <c r="B554" s="10"/>
      <c r="C554" s="10"/>
      <c r="D554" s="10"/>
      <c r="E554" s="11"/>
      <c r="F554" s="11"/>
      <c r="G554" s="17"/>
      <c r="H554" s="17"/>
      <c r="I554" s="14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3"/>
      <c r="BW554" s="10"/>
      <c r="BX554" s="10"/>
      <c r="BY554" s="10"/>
      <c r="BZ554" s="10"/>
      <c r="CA554" s="10"/>
      <c r="CB554" s="10"/>
    </row>
    <row r="555" spans="1:80" ht="17.399999999999999" x14ac:dyDescent="0.3">
      <c r="A555" s="10"/>
      <c r="B555" s="10"/>
      <c r="C555" s="10"/>
      <c r="D555" s="10"/>
      <c r="E555" s="11"/>
      <c r="F555" s="11"/>
      <c r="G555" s="17"/>
      <c r="H555" s="17"/>
      <c r="I555" s="14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3"/>
      <c r="BW555" s="10"/>
      <c r="BX555" s="10"/>
      <c r="BY555" s="10"/>
      <c r="BZ555" s="10"/>
      <c r="CA555" s="10"/>
      <c r="CB555" s="10"/>
    </row>
    <row r="556" spans="1:80" ht="17.399999999999999" x14ac:dyDescent="0.3">
      <c r="A556" s="10"/>
      <c r="B556" s="10"/>
      <c r="C556" s="10"/>
      <c r="D556" s="10"/>
      <c r="E556" s="11"/>
      <c r="F556" s="11"/>
      <c r="G556" s="17"/>
      <c r="H556" s="17"/>
      <c r="I556" s="14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3"/>
      <c r="BW556" s="10"/>
      <c r="BX556" s="10"/>
      <c r="BY556" s="10"/>
      <c r="BZ556" s="10"/>
      <c r="CA556" s="10"/>
      <c r="CB556" s="10"/>
    </row>
    <row r="557" spans="1:80" ht="17.399999999999999" x14ac:dyDescent="0.3">
      <c r="A557" s="10"/>
      <c r="B557" s="10"/>
      <c r="C557" s="10"/>
      <c r="D557" s="10"/>
      <c r="E557" s="11"/>
      <c r="F557" s="11"/>
      <c r="G557" s="17"/>
      <c r="H557" s="17"/>
      <c r="I557" s="14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3"/>
      <c r="BW557" s="10"/>
      <c r="BX557" s="10"/>
      <c r="BY557" s="10"/>
      <c r="BZ557" s="10"/>
      <c r="CA557" s="10"/>
      <c r="CB557" s="10"/>
    </row>
    <row r="558" spans="1:80" ht="17.399999999999999" x14ac:dyDescent="0.3">
      <c r="A558" s="10"/>
      <c r="B558" s="10"/>
      <c r="C558" s="10"/>
      <c r="D558" s="10"/>
      <c r="E558" s="11"/>
      <c r="F558" s="11"/>
      <c r="G558" s="17"/>
      <c r="H558" s="17"/>
      <c r="I558" s="14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3"/>
      <c r="BW558" s="10"/>
      <c r="BX558" s="10"/>
      <c r="BY558" s="10"/>
      <c r="BZ558" s="10"/>
      <c r="CA558" s="10"/>
      <c r="CB558" s="10"/>
    </row>
    <row r="559" spans="1:80" ht="17.399999999999999" x14ac:dyDescent="0.3">
      <c r="A559" s="10"/>
      <c r="B559" s="10"/>
      <c r="C559" s="10"/>
      <c r="D559" s="10"/>
      <c r="E559" s="11"/>
      <c r="F559" s="11"/>
      <c r="G559" s="17"/>
      <c r="H559" s="17"/>
      <c r="I559" s="14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3"/>
      <c r="BW559" s="10"/>
      <c r="BX559" s="10"/>
      <c r="BY559" s="10"/>
      <c r="BZ559" s="10"/>
      <c r="CA559" s="10"/>
      <c r="CB559" s="10"/>
    </row>
    <row r="560" spans="1:80" ht="17.399999999999999" x14ac:dyDescent="0.3">
      <c r="A560" s="10"/>
      <c r="B560" s="10"/>
      <c r="C560" s="10"/>
      <c r="D560" s="10"/>
      <c r="E560" s="11"/>
      <c r="F560" s="11"/>
      <c r="G560" s="17"/>
      <c r="H560" s="17"/>
      <c r="I560" s="14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3"/>
      <c r="BW560" s="10"/>
      <c r="BX560" s="10"/>
      <c r="BY560" s="10"/>
      <c r="BZ560" s="10"/>
      <c r="CA560" s="10"/>
      <c r="CB560" s="10"/>
    </row>
    <row r="561" spans="1:80" ht="17.399999999999999" x14ac:dyDescent="0.3">
      <c r="A561" s="10"/>
      <c r="B561" s="10"/>
      <c r="C561" s="10"/>
      <c r="D561" s="10"/>
      <c r="E561" s="11"/>
      <c r="F561" s="11"/>
      <c r="G561" s="17"/>
      <c r="H561" s="17"/>
      <c r="I561" s="14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3"/>
      <c r="BW561" s="10"/>
      <c r="BX561" s="10"/>
      <c r="BY561" s="10"/>
      <c r="BZ561" s="10"/>
      <c r="CA561" s="10"/>
      <c r="CB561" s="10"/>
    </row>
    <row r="562" spans="1:80" ht="17.399999999999999" x14ac:dyDescent="0.3">
      <c r="A562" s="10"/>
      <c r="B562" s="10"/>
      <c r="C562" s="10"/>
      <c r="D562" s="10"/>
      <c r="E562" s="11"/>
      <c r="F562" s="11"/>
      <c r="G562" s="17"/>
      <c r="H562" s="17"/>
      <c r="I562" s="14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3"/>
      <c r="BW562" s="10"/>
      <c r="BX562" s="10"/>
      <c r="BY562" s="10"/>
      <c r="BZ562" s="10"/>
      <c r="CA562" s="10"/>
      <c r="CB562" s="10"/>
    </row>
    <row r="563" spans="1:80" ht="17.399999999999999" x14ac:dyDescent="0.3">
      <c r="A563" s="10"/>
      <c r="B563" s="10"/>
      <c r="C563" s="10"/>
      <c r="D563" s="10"/>
      <c r="E563" s="11"/>
      <c r="F563" s="11"/>
      <c r="G563" s="17"/>
      <c r="H563" s="17"/>
      <c r="I563" s="14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3"/>
      <c r="BW563" s="10"/>
      <c r="BX563" s="10"/>
      <c r="BY563" s="10"/>
      <c r="BZ563" s="10"/>
      <c r="CA563" s="10"/>
      <c r="CB563" s="10"/>
    </row>
    <row r="564" spans="1:80" ht="17.399999999999999" x14ac:dyDescent="0.3">
      <c r="A564" s="10"/>
      <c r="B564" s="10"/>
      <c r="C564" s="10"/>
      <c r="D564" s="10"/>
      <c r="E564" s="11"/>
      <c r="F564" s="11"/>
      <c r="G564" s="17"/>
      <c r="H564" s="17"/>
      <c r="I564" s="14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3"/>
      <c r="BW564" s="10"/>
      <c r="BX564" s="10"/>
      <c r="BY564" s="10"/>
      <c r="BZ564" s="10"/>
      <c r="CA564" s="10"/>
      <c r="CB564" s="10"/>
    </row>
    <row r="565" spans="1:80" ht="17.399999999999999" x14ac:dyDescent="0.3">
      <c r="A565" s="10"/>
      <c r="B565" s="10"/>
      <c r="C565" s="10"/>
      <c r="D565" s="10"/>
      <c r="E565" s="11"/>
      <c r="F565" s="11"/>
      <c r="G565" s="17"/>
      <c r="H565" s="17"/>
      <c r="I565" s="14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3"/>
      <c r="BW565" s="10"/>
      <c r="BX565" s="10"/>
      <c r="BY565" s="10"/>
      <c r="BZ565" s="10"/>
      <c r="CA565" s="10"/>
      <c r="CB565" s="10"/>
    </row>
    <row r="566" spans="1:80" ht="17.399999999999999" x14ac:dyDescent="0.3">
      <c r="A566" s="10"/>
      <c r="B566" s="10"/>
      <c r="C566" s="10"/>
      <c r="D566" s="10"/>
      <c r="E566" s="11"/>
      <c r="F566" s="11"/>
      <c r="G566" s="17"/>
      <c r="H566" s="17"/>
      <c r="I566" s="14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3"/>
      <c r="BW566" s="10"/>
      <c r="BX566" s="10"/>
      <c r="BY566" s="10"/>
      <c r="BZ566" s="10"/>
      <c r="CA566" s="10"/>
      <c r="CB566" s="10"/>
    </row>
    <row r="567" spans="1:80" ht="17.399999999999999" x14ac:dyDescent="0.3">
      <c r="A567" s="10"/>
      <c r="B567" s="10"/>
      <c r="C567" s="10"/>
      <c r="D567" s="10"/>
      <c r="E567" s="11"/>
      <c r="F567" s="11"/>
      <c r="G567" s="17"/>
      <c r="H567" s="17"/>
      <c r="I567" s="14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3"/>
      <c r="BW567" s="10"/>
      <c r="BX567" s="10"/>
      <c r="BY567" s="10"/>
      <c r="BZ567" s="10"/>
      <c r="CA567" s="10"/>
      <c r="CB567" s="10"/>
    </row>
    <row r="568" spans="1:80" ht="17.399999999999999" x14ac:dyDescent="0.3">
      <c r="A568" s="10"/>
      <c r="B568" s="10"/>
      <c r="C568" s="10"/>
      <c r="D568" s="10"/>
      <c r="E568" s="11"/>
      <c r="F568" s="11"/>
      <c r="G568" s="17"/>
      <c r="H568" s="17"/>
      <c r="I568" s="14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3"/>
      <c r="BW568" s="10"/>
      <c r="BX568" s="10"/>
      <c r="BY568" s="10"/>
      <c r="BZ568" s="10"/>
      <c r="CA568" s="10"/>
      <c r="CB568" s="10"/>
    </row>
    <row r="569" spans="1:80" ht="17.399999999999999" x14ac:dyDescent="0.3">
      <c r="A569" s="10"/>
      <c r="B569" s="10"/>
      <c r="C569" s="10"/>
      <c r="D569" s="10"/>
      <c r="E569" s="11"/>
      <c r="F569" s="11"/>
      <c r="G569" s="17"/>
      <c r="H569" s="17"/>
      <c r="I569" s="14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3"/>
      <c r="BW569" s="10"/>
      <c r="BX569" s="10"/>
      <c r="BY569" s="10"/>
      <c r="BZ569" s="10"/>
      <c r="CA569" s="10"/>
      <c r="CB569" s="10"/>
    </row>
    <row r="570" spans="1:80" ht="17.399999999999999" x14ac:dyDescent="0.3">
      <c r="A570" s="10"/>
      <c r="B570" s="10"/>
      <c r="C570" s="10"/>
      <c r="D570" s="10"/>
      <c r="E570" s="11"/>
      <c r="F570" s="11"/>
      <c r="G570" s="17"/>
      <c r="H570" s="17"/>
      <c r="I570" s="14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3"/>
      <c r="BW570" s="10"/>
      <c r="BX570" s="10"/>
      <c r="BY570" s="10"/>
      <c r="BZ570" s="10"/>
      <c r="CA570" s="10"/>
      <c r="CB570" s="10"/>
    </row>
    <row r="571" spans="1:80" ht="17.399999999999999" x14ac:dyDescent="0.3">
      <c r="A571" s="10"/>
      <c r="B571" s="10"/>
      <c r="C571" s="10"/>
      <c r="D571" s="10"/>
      <c r="E571" s="11"/>
      <c r="F571" s="11"/>
      <c r="G571" s="17"/>
      <c r="H571" s="17"/>
      <c r="I571" s="14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3"/>
      <c r="BW571" s="10"/>
      <c r="BX571" s="10"/>
      <c r="BY571" s="10"/>
      <c r="BZ571" s="10"/>
      <c r="CA571" s="10"/>
      <c r="CB571" s="10"/>
    </row>
    <row r="572" spans="1:80" ht="17.399999999999999" x14ac:dyDescent="0.3">
      <c r="A572" s="10"/>
      <c r="B572" s="10"/>
      <c r="C572" s="10"/>
      <c r="D572" s="10"/>
      <c r="E572" s="11"/>
      <c r="F572" s="11"/>
      <c r="G572" s="17"/>
      <c r="H572" s="17"/>
      <c r="I572" s="14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3"/>
      <c r="BW572" s="10"/>
      <c r="BX572" s="10"/>
      <c r="BY572" s="10"/>
      <c r="BZ572" s="10"/>
      <c r="CA572" s="10"/>
      <c r="CB572" s="10"/>
    </row>
    <row r="573" spans="1:80" ht="17.399999999999999" x14ac:dyDescent="0.3">
      <c r="A573" s="10"/>
      <c r="B573" s="10"/>
      <c r="C573" s="10"/>
      <c r="D573" s="10"/>
      <c r="E573" s="11"/>
      <c r="F573" s="11"/>
      <c r="G573" s="17"/>
      <c r="H573" s="17"/>
      <c r="I573" s="14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3"/>
      <c r="BW573" s="10"/>
      <c r="BX573" s="10"/>
      <c r="BY573" s="10"/>
      <c r="BZ573" s="10"/>
      <c r="CA573" s="10"/>
      <c r="CB573" s="10"/>
    </row>
    <row r="574" spans="1:80" ht="17.399999999999999" x14ac:dyDescent="0.3">
      <c r="A574" s="10"/>
      <c r="B574" s="10"/>
      <c r="C574" s="10"/>
      <c r="D574" s="10"/>
      <c r="E574" s="11"/>
      <c r="F574" s="11"/>
      <c r="G574" s="17"/>
      <c r="H574" s="17"/>
      <c r="I574" s="14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3"/>
      <c r="BW574" s="10"/>
      <c r="BX574" s="10"/>
      <c r="BY574" s="10"/>
      <c r="BZ574" s="10"/>
      <c r="CA574" s="10"/>
      <c r="CB574" s="10"/>
    </row>
    <row r="575" spans="1:80" ht="17.399999999999999" x14ac:dyDescent="0.3">
      <c r="A575" s="10"/>
      <c r="B575" s="10"/>
      <c r="C575" s="10"/>
      <c r="D575" s="10"/>
      <c r="E575" s="11"/>
      <c r="F575" s="11"/>
      <c r="G575" s="17"/>
      <c r="H575" s="17"/>
      <c r="I575" s="14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3"/>
      <c r="BW575" s="10"/>
      <c r="BX575" s="10"/>
      <c r="BY575" s="10"/>
      <c r="BZ575" s="10"/>
      <c r="CA575" s="10"/>
      <c r="CB575" s="10"/>
    </row>
    <row r="576" spans="1:80" ht="17.399999999999999" x14ac:dyDescent="0.3">
      <c r="A576" s="10"/>
      <c r="B576" s="10"/>
      <c r="C576" s="10"/>
      <c r="D576" s="10"/>
      <c r="E576" s="11"/>
      <c r="F576" s="11"/>
      <c r="G576" s="17"/>
      <c r="H576" s="17"/>
      <c r="I576" s="14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3"/>
      <c r="BW576" s="10"/>
      <c r="BX576" s="10"/>
      <c r="BY576" s="10"/>
      <c r="BZ576" s="10"/>
      <c r="CA576" s="10"/>
      <c r="CB576" s="10"/>
    </row>
    <row r="577" spans="1:80" ht="17.399999999999999" x14ac:dyDescent="0.3">
      <c r="A577" s="10"/>
      <c r="B577" s="10"/>
      <c r="C577" s="10"/>
      <c r="D577" s="10"/>
      <c r="E577" s="11"/>
      <c r="F577" s="11"/>
      <c r="G577" s="17"/>
      <c r="H577" s="17"/>
      <c r="I577" s="14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3"/>
      <c r="BW577" s="10"/>
      <c r="BX577" s="10"/>
      <c r="BY577" s="10"/>
      <c r="BZ577" s="10"/>
      <c r="CA577" s="10"/>
      <c r="CB577" s="10"/>
    </row>
    <row r="578" spans="1:80" ht="17.399999999999999" x14ac:dyDescent="0.3">
      <c r="A578" s="10"/>
      <c r="B578" s="10"/>
      <c r="C578" s="10"/>
      <c r="D578" s="10"/>
      <c r="E578" s="11"/>
      <c r="F578" s="11"/>
      <c r="G578" s="17"/>
      <c r="H578" s="17"/>
      <c r="I578" s="14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3"/>
      <c r="BW578" s="10"/>
      <c r="BX578" s="10"/>
      <c r="BY578" s="10"/>
      <c r="BZ578" s="10"/>
      <c r="CA578" s="10"/>
      <c r="CB578" s="10"/>
    </row>
    <row r="579" spans="1:80" ht="17.399999999999999" x14ac:dyDescent="0.3">
      <c r="A579" s="10"/>
      <c r="B579" s="10"/>
      <c r="C579" s="10"/>
      <c r="D579" s="10"/>
      <c r="E579" s="11"/>
      <c r="F579" s="11"/>
      <c r="G579" s="17"/>
      <c r="H579" s="17"/>
      <c r="I579" s="14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3"/>
      <c r="BW579" s="10"/>
      <c r="BX579" s="10"/>
      <c r="BY579" s="10"/>
      <c r="BZ579" s="10"/>
      <c r="CA579" s="10"/>
      <c r="CB579" s="10"/>
    </row>
    <row r="580" spans="1:80" ht="17.399999999999999" x14ac:dyDescent="0.3">
      <c r="A580" s="10"/>
      <c r="B580" s="10"/>
      <c r="C580" s="10"/>
      <c r="D580" s="10"/>
      <c r="E580" s="11"/>
      <c r="F580" s="11"/>
      <c r="G580" s="17"/>
      <c r="H580" s="17"/>
      <c r="I580" s="14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3"/>
      <c r="BW580" s="10"/>
      <c r="BX580" s="10"/>
      <c r="BY580" s="10"/>
      <c r="BZ580" s="10"/>
      <c r="CA580" s="10"/>
      <c r="CB580" s="10"/>
    </row>
    <row r="581" spans="1:80" ht="17.399999999999999" x14ac:dyDescent="0.3">
      <c r="A581" s="10"/>
      <c r="B581" s="10"/>
      <c r="C581" s="10"/>
      <c r="D581" s="10"/>
      <c r="E581" s="11"/>
      <c r="F581" s="11"/>
      <c r="G581" s="17"/>
      <c r="H581" s="17"/>
      <c r="I581" s="14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3"/>
      <c r="BW581" s="10"/>
      <c r="BX581" s="10"/>
      <c r="BY581" s="10"/>
      <c r="BZ581" s="10"/>
      <c r="CA581" s="10"/>
      <c r="CB581" s="10"/>
    </row>
    <row r="582" spans="1:80" ht="17.399999999999999" x14ac:dyDescent="0.3">
      <c r="A582" s="10"/>
      <c r="B582" s="10"/>
      <c r="C582" s="10"/>
      <c r="D582" s="10"/>
      <c r="E582" s="11"/>
      <c r="F582" s="11"/>
      <c r="G582" s="17"/>
      <c r="H582" s="17"/>
      <c r="I582" s="14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3"/>
      <c r="BW582" s="10"/>
      <c r="BX582" s="10"/>
      <c r="BY582" s="10"/>
      <c r="BZ582" s="10"/>
      <c r="CA582" s="10"/>
      <c r="CB582" s="10"/>
    </row>
    <row r="583" spans="1:80" ht="17.399999999999999" x14ac:dyDescent="0.3">
      <c r="A583" s="10"/>
      <c r="B583" s="10"/>
      <c r="C583" s="10"/>
      <c r="D583" s="10"/>
      <c r="E583" s="11"/>
      <c r="F583" s="11"/>
      <c r="G583" s="17"/>
      <c r="H583" s="17"/>
      <c r="I583" s="14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3"/>
      <c r="BW583" s="10"/>
      <c r="BX583" s="10"/>
      <c r="BY583" s="10"/>
      <c r="BZ583" s="10"/>
      <c r="CA583" s="10"/>
      <c r="CB583" s="10"/>
    </row>
    <row r="584" spans="1:80" ht="17.399999999999999" x14ac:dyDescent="0.3">
      <c r="A584" s="10"/>
      <c r="B584" s="10"/>
      <c r="C584" s="10"/>
      <c r="D584" s="10"/>
      <c r="E584" s="11"/>
      <c r="F584" s="11"/>
      <c r="G584" s="17"/>
      <c r="H584" s="17"/>
      <c r="I584" s="14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3"/>
      <c r="BW584" s="10"/>
      <c r="BX584" s="10"/>
      <c r="BY584" s="10"/>
      <c r="BZ584" s="10"/>
      <c r="CA584" s="10"/>
      <c r="CB584" s="10"/>
    </row>
    <row r="585" spans="1:80" ht="17.399999999999999" x14ac:dyDescent="0.3">
      <c r="A585" s="10"/>
      <c r="B585" s="10"/>
      <c r="C585" s="10"/>
      <c r="D585" s="10"/>
      <c r="E585" s="11"/>
      <c r="F585" s="11"/>
      <c r="G585" s="17"/>
      <c r="H585" s="17"/>
      <c r="I585" s="14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3"/>
      <c r="BW585" s="10"/>
      <c r="BX585" s="10"/>
      <c r="BY585" s="10"/>
      <c r="BZ585" s="10"/>
      <c r="CA585" s="10"/>
      <c r="CB585" s="10"/>
    </row>
    <row r="586" spans="1:80" ht="17.399999999999999" x14ac:dyDescent="0.3">
      <c r="A586" s="10"/>
      <c r="B586" s="10"/>
      <c r="C586" s="10"/>
      <c r="D586" s="10"/>
      <c r="E586" s="11"/>
      <c r="F586" s="11"/>
      <c r="G586" s="17"/>
      <c r="H586" s="17"/>
      <c r="I586" s="14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3"/>
      <c r="BW586" s="10"/>
      <c r="BX586" s="10"/>
      <c r="BY586" s="10"/>
      <c r="BZ586" s="10"/>
      <c r="CA586" s="10"/>
      <c r="CB586" s="10"/>
    </row>
    <row r="587" spans="1:80" ht="17.399999999999999" x14ac:dyDescent="0.3">
      <c r="A587" s="10"/>
      <c r="B587" s="10"/>
      <c r="C587" s="10"/>
      <c r="D587" s="10"/>
      <c r="E587" s="11"/>
      <c r="F587" s="11"/>
      <c r="G587" s="17"/>
      <c r="H587" s="17"/>
      <c r="I587" s="14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3"/>
      <c r="BW587" s="10"/>
      <c r="BX587" s="10"/>
      <c r="BY587" s="10"/>
      <c r="BZ587" s="10"/>
      <c r="CA587" s="10"/>
      <c r="CB587" s="10"/>
    </row>
    <row r="588" spans="1:80" ht="17.399999999999999" x14ac:dyDescent="0.3">
      <c r="A588" s="10"/>
      <c r="B588" s="10"/>
      <c r="C588" s="10"/>
      <c r="D588" s="10"/>
      <c r="E588" s="11"/>
      <c r="F588" s="11"/>
      <c r="G588" s="17"/>
      <c r="H588" s="17"/>
      <c r="I588" s="14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3"/>
      <c r="BW588" s="10"/>
      <c r="BX588" s="10"/>
      <c r="BY588" s="10"/>
      <c r="BZ588" s="10"/>
      <c r="CA588" s="10"/>
      <c r="CB588" s="10"/>
    </row>
    <row r="589" spans="1:80" ht="17.399999999999999" x14ac:dyDescent="0.3">
      <c r="A589" s="10"/>
      <c r="B589" s="10"/>
      <c r="C589" s="10"/>
      <c r="D589" s="10"/>
      <c r="E589" s="11"/>
      <c r="F589" s="11"/>
      <c r="G589" s="17"/>
      <c r="H589" s="17"/>
      <c r="I589" s="14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3"/>
      <c r="BW589" s="10"/>
      <c r="BX589" s="10"/>
      <c r="BY589" s="10"/>
      <c r="BZ589" s="10"/>
      <c r="CA589" s="10"/>
      <c r="CB589" s="10"/>
    </row>
    <row r="590" spans="1:80" ht="17.399999999999999" x14ac:dyDescent="0.3">
      <c r="A590" s="10"/>
      <c r="B590" s="10"/>
      <c r="C590" s="10"/>
      <c r="D590" s="10"/>
      <c r="E590" s="11"/>
      <c r="F590" s="11"/>
      <c r="G590" s="17"/>
      <c r="H590" s="17"/>
      <c r="I590" s="14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3"/>
      <c r="BW590" s="10"/>
      <c r="BX590" s="10"/>
      <c r="BY590" s="10"/>
      <c r="BZ590" s="10"/>
      <c r="CA590" s="10"/>
      <c r="CB590" s="10"/>
    </row>
    <row r="591" spans="1:80" ht="17.399999999999999" x14ac:dyDescent="0.3">
      <c r="A591" s="10"/>
      <c r="B591" s="10"/>
      <c r="C591" s="10"/>
      <c r="D591" s="10"/>
      <c r="E591" s="11"/>
      <c r="F591" s="11"/>
      <c r="G591" s="17"/>
      <c r="H591" s="17"/>
      <c r="I591" s="14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3"/>
      <c r="BW591" s="10"/>
      <c r="BX591" s="10"/>
      <c r="BY591" s="10"/>
      <c r="BZ591" s="10"/>
      <c r="CA591" s="10"/>
      <c r="CB591" s="10"/>
    </row>
    <row r="592" spans="1:80" ht="17.399999999999999" x14ac:dyDescent="0.3">
      <c r="A592" s="10"/>
      <c r="B592" s="10"/>
      <c r="C592" s="10"/>
      <c r="D592" s="10"/>
      <c r="E592" s="11"/>
      <c r="F592" s="11"/>
      <c r="G592" s="17"/>
      <c r="H592" s="17"/>
      <c r="I592" s="14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3"/>
      <c r="BW592" s="10"/>
      <c r="BX592" s="10"/>
      <c r="BY592" s="10"/>
      <c r="BZ592" s="10"/>
      <c r="CA592" s="10"/>
      <c r="CB592" s="10"/>
    </row>
    <row r="593" spans="1:80" ht="17.399999999999999" x14ac:dyDescent="0.3">
      <c r="A593" s="10"/>
      <c r="B593" s="10"/>
      <c r="C593" s="10"/>
      <c r="D593" s="10"/>
      <c r="E593" s="11"/>
      <c r="F593" s="11"/>
      <c r="G593" s="17"/>
      <c r="H593" s="17"/>
      <c r="I593" s="14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3"/>
      <c r="BW593" s="10"/>
      <c r="BX593" s="10"/>
      <c r="BY593" s="10"/>
      <c r="BZ593" s="10"/>
      <c r="CA593" s="10"/>
      <c r="CB593" s="10"/>
    </row>
    <row r="594" spans="1:80" ht="17.399999999999999" x14ac:dyDescent="0.3">
      <c r="A594" s="10"/>
      <c r="B594" s="10"/>
      <c r="C594" s="10"/>
      <c r="D594" s="10"/>
      <c r="E594" s="11"/>
      <c r="F594" s="11"/>
      <c r="G594" s="17"/>
      <c r="H594" s="17"/>
      <c r="I594" s="14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3"/>
      <c r="BW594" s="10"/>
      <c r="BX594" s="10"/>
      <c r="BY594" s="10"/>
      <c r="BZ594" s="10"/>
      <c r="CA594" s="10"/>
      <c r="CB594" s="10"/>
    </row>
    <row r="595" spans="1:80" ht="17.399999999999999" x14ac:dyDescent="0.3">
      <c r="A595" s="10"/>
      <c r="B595" s="10"/>
      <c r="C595" s="10"/>
      <c r="D595" s="10"/>
      <c r="E595" s="11"/>
      <c r="F595" s="11"/>
      <c r="G595" s="17"/>
      <c r="H595" s="17"/>
      <c r="I595" s="14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3"/>
      <c r="BW595" s="10"/>
      <c r="BX595" s="10"/>
      <c r="BY595" s="10"/>
      <c r="BZ595" s="10"/>
      <c r="CA595" s="10"/>
      <c r="CB595" s="10"/>
    </row>
    <row r="596" spans="1:80" ht="17.399999999999999" x14ac:dyDescent="0.3">
      <c r="A596" s="10"/>
      <c r="B596" s="10"/>
      <c r="C596" s="10"/>
      <c r="D596" s="10"/>
      <c r="E596" s="11"/>
      <c r="F596" s="11"/>
      <c r="G596" s="17"/>
      <c r="H596" s="17"/>
      <c r="I596" s="14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3"/>
      <c r="BW596" s="10"/>
      <c r="BX596" s="10"/>
      <c r="BY596" s="10"/>
      <c r="BZ596" s="10"/>
      <c r="CA596" s="10"/>
      <c r="CB596" s="10"/>
    </row>
    <row r="597" spans="1:80" ht="17.399999999999999" x14ac:dyDescent="0.3">
      <c r="A597" s="10"/>
      <c r="B597" s="10"/>
      <c r="C597" s="10"/>
      <c r="D597" s="10"/>
      <c r="E597" s="11"/>
      <c r="F597" s="11"/>
      <c r="G597" s="17"/>
      <c r="H597" s="17"/>
      <c r="I597" s="14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3"/>
      <c r="BW597" s="10"/>
      <c r="BX597" s="10"/>
      <c r="BY597" s="10"/>
      <c r="BZ597" s="10"/>
      <c r="CA597" s="10"/>
      <c r="CB597" s="10"/>
    </row>
    <row r="598" spans="1:80" ht="17.399999999999999" x14ac:dyDescent="0.3">
      <c r="A598" s="10"/>
      <c r="B598" s="10"/>
      <c r="C598" s="10"/>
      <c r="D598" s="10"/>
      <c r="E598" s="11"/>
      <c r="F598" s="11"/>
      <c r="G598" s="17"/>
      <c r="H598" s="17"/>
      <c r="I598" s="14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3"/>
      <c r="BW598" s="10"/>
      <c r="BX598" s="10"/>
      <c r="BY598" s="10"/>
      <c r="BZ598" s="10"/>
      <c r="CA598" s="10"/>
      <c r="CB598" s="10"/>
    </row>
    <row r="599" spans="1:80" ht="17.399999999999999" x14ac:dyDescent="0.3">
      <c r="A599" s="10"/>
      <c r="B599" s="10"/>
      <c r="C599" s="10"/>
      <c r="D599" s="10"/>
      <c r="E599" s="11"/>
      <c r="F599" s="11"/>
      <c r="G599" s="17"/>
      <c r="H599" s="17"/>
      <c r="I599" s="14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3"/>
      <c r="BW599" s="10"/>
      <c r="BX599" s="10"/>
      <c r="BY599" s="10"/>
      <c r="BZ599" s="10"/>
      <c r="CA599" s="10"/>
      <c r="CB599" s="10"/>
    </row>
    <row r="600" spans="1:80" ht="17.399999999999999" x14ac:dyDescent="0.3">
      <c r="A600" s="10"/>
      <c r="B600" s="10"/>
      <c r="C600" s="10"/>
      <c r="D600" s="10"/>
      <c r="E600" s="11"/>
      <c r="F600" s="11"/>
      <c r="G600" s="17"/>
      <c r="H600" s="17"/>
      <c r="I600" s="14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3"/>
      <c r="BW600" s="10"/>
      <c r="BX600" s="10"/>
      <c r="BY600" s="10"/>
      <c r="BZ600" s="10"/>
      <c r="CA600" s="10"/>
      <c r="CB600" s="10"/>
    </row>
    <row r="601" spans="1:80" ht="17.399999999999999" x14ac:dyDescent="0.3">
      <c r="A601" s="10"/>
      <c r="B601" s="10"/>
      <c r="C601" s="10"/>
      <c r="D601" s="10"/>
      <c r="E601" s="11"/>
      <c r="F601" s="11"/>
      <c r="G601" s="17"/>
      <c r="H601" s="17"/>
      <c r="I601" s="14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3"/>
      <c r="BW601" s="10"/>
      <c r="BX601" s="10"/>
      <c r="BY601" s="10"/>
      <c r="BZ601" s="10"/>
      <c r="CA601" s="10"/>
      <c r="CB601" s="10"/>
    </row>
    <row r="602" spans="1:80" ht="17.399999999999999" x14ac:dyDescent="0.3">
      <c r="A602" s="10"/>
      <c r="B602" s="10"/>
      <c r="C602" s="10"/>
      <c r="D602" s="10"/>
      <c r="E602" s="11"/>
      <c r="F602" s="11"/>
      <c r="G602" s="17"/>
      <c r="H602" s="17"/>
      <c r="I602" s="14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3"/>
      <c r="BW602" s="10"/>
      <c r="BX602" s="10"/>
      <c r="BY602" s="10"/>
      <c r="BZ602" s="10"/>
      <c r="CA602" s="10"/>
      <c r="CB602" s="10"/>
    </row>
    <row r="603" spans="1:80" ht="17.399999999999999" x14ac:dyDescent="0.3">
      <c r="A603" s="10"/>
      <c r="B603" s="10"/>
      <c r="C603" s="10"/>
      <c r="D603" s="10"/>
      <c r="E603" s="11"/>
      <c r="F603" s="11"/>
      <c r="G603" s="17"/>
      <c r="H603" s="17"/>
      <c r="I603" s="14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3"/>
      <c r="BW603" s="10"/>
      <c r="BX603" s="10"/>
      <c r="BY603" s="10"/>
      <c r="BZ603" s="10"/>
      <c r="CA603" s="10"/>
      <c r="CB603" s="10"/>
    </row>
    <row r="604" spans="1:80" ht="17.399999999999999" x14ac:dyDescent="0.3">
      <c r="A604" s="10"/>
      <c r="B604" s="10"/>
      <c r="C604" s="10"/>
      <c r="D604" s="10"/>
      <c r="E604" s="11"/>
      <c r="F604" s="11"/>
      <c r="G604" s="17"/>
      <c r="H604" s="17"/>
      <c r="I604" s="14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3"/>
      <c r="BW604" s="10"/>
      <c r="BX604" s="10"/>
      <c r="BY604" s="10"/>
      <c r="BZ604" s="10"/>
      <c r="CA604" s="10"/>
      <c r="CB604" s="10"/>
    </row>
    <row r="605" spans="1:80" ht="17.399999999999999" x14ac:dyDescent="0.3">
      <c r="A605" s="10"/>
      <c r="B605" s="10"/>
      <c r="C605" s="10"/>
      <c r="D605" s="10"/>
      <c r="E605" s="11"/>
      <c r="F605" s="11"/>
      <c r="G605" s="17"/>
      <c r="H605" s="17"/>
      <c r="I605" s="14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3"/>
      <c r="BW605" s="10"/>
      <c r="BX605" s="10"/>
      <c r="BY605" s="10"/>
      <c r="BZ605" s="10"/>
      <c r="CA605" s="10"/>
      <c r="CB605" s="10"/>
    </row>
    <row r="606" spans="1:80" ht="17.399999999999999" x14ac:dyDescent="0.3">
      <c r="A606" s="10"/>
      <c r="B606" s="10"/>
      <c r="C606" s="10"/>
      <c r="D606" s="10"/>
      <c r="E606" s="11"/>
      <c r="F606" s="11"/>
      <c r="G606" s="17"/>
      <c r="H606" s="17"/>
      <c r="I606" s="14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3"/>
      <c r="BW606" s="10"/>
      <c r="BX606" s="10"/>
      <c r="BY606" s="10"/>
      <c r="BZ606" s="10"/>
      <c r="CA606" s="10"/>
      <c r="CB606" s="10"/>
    </row>
    <row r="607" spans="1:80" ht="17.399999999999999" x14ac:dyDescent="0.3">
      <c r="A607" s="10"/>
      <c r="B607" s="10"/>
      <c r="C607" s="10"/>
      <c r="D607" s="10"/>
      <c r="E607" s="11"/>
      <c r="F607" s="11"/>
      <c r="G607" s="17"/>
      <c r="H607" s="17"/>
      <c r="I607" s="14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3"/>
      <c r="BW607" s="10"/>
      <c r="BX607" s="10"/>
      <c r="BY607" s="10"/>
      <c r="BZ607" s="10"/>
      <c r="CA607" s="10"/>
      <c r="CB607" s="10"/>
    </row>
    <row r="608" spans="1:80" ht="17.399999999999999" x14ac:dyDescent="0.3">
      <c r="A608" s="10"/>
      <c r="B608" s="10"/>
      <c r="C608" s="10"/>
      <c r="D608" s="10"/>
      <c r="E608" s="11"/>
      <c r="F608" s="11"/>
      <c r="G608" s="17"/>
      <c r="H608" s="17"/>
      <c r="I608" s="14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3"/>
      <c r="BW608" s="10"/>
      <c r="BX608" s="10"/>
      <c r="BY608" s="10"/>
      <c r="BZ608" s="10"/>
      <c r="CA608" s="10"/>
      <c r="CB608" s="10"/>
    </row>
    <row r="609" spans="1:80" ht="17.399999999999999" x14ac:dyDescent="0.3">
      <c r="A609" s="10"/>
      <c r="B609" s="10"/>
      <c r="C609" s="10"/>
      <c r="D609" s="10"/>
      <c r="E609" s="11"/>
      <c r="F609" s="11"/>
      <c r="G609" s="17"/>
      <c r="H609" s="17"/>
      <c r="I609" s="14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3"/>
      <c r="BW609" s="10"/>
      <c r="BX609" s="10"/>
      <c r="BY609" s="10"/>
      <c r="BZ609" s="10"/>
      <c r="CA609" s="10"/>
      <c r="CB609" s="10"/>
    </row>
    <row r="610" spans="1:80" ht="17.399999999999999" x14ac:dyDescent="0.3">
      <c r="A610" s="10"/>
      <c r="B610" s="10"/>
      <c r="C610" s="10"/>
      <c r="D610" s="10"/>
      <c r="E610" s="11"/>
      <c r="F610" s="11"/>
      <c r="G610" s="17"/>
      <c r="H610" s="17"/>
      <c r="I610" s="14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3"/>
      <c r="BW610" s="10"/>
      <c r="BX610" s="10"/>
      <c r="BY610" s="10"/>
      <c r="BZ610" s="10"/>
      <c r="CA610" s="10"/>
      <c r="CB610" s="10"/>
    </row>
    <row r="611" spans="1:80" ht="17.399999999999999" x14ac:dyDescent="0.3">
      <c r="A611" s="10"/>
      <c r="B611" s="10"/>
      <c r="C611" s="10"/>
      <c r="D611" s="10"/>
      <c r="E611" s="11"/>
      <c r="F611" s="11"/>
      <c r="G611" s="17"/>
      <c r="H611" s="17"/>
      <c r="I611" s="14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3"/>
      <c r="BW611" s="10"/>
      <c r="BX611" s="10"/>
      <c r="BY611" s="10"/>
      <c r="BZ611" s="10"/>
      <c r="CA611" s="10"/>
      <c r="CB611" s="10"/>
    </row>
    <row r="612" spans="1:80" ht="17.399999999999999" x14ac:dyDescent="0.3">
      <c r="A612" s="10"/>
      <c r="B612" s="10"/>
      <c r="C612" s="10"/>
      <c r="D612" s="10"/>
      <c r="E612" s="11"/>
      <c r="F612" s="11"/>
      <c r="G612" s="17"/>
      <c r="H612" s="17"/>
      <c r="I612" s="14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3"/>
      <c r="BW612" s="10"/>
      <c r="BX612" s="10"/>
      <c r="BY612" s="10"/>
      <c r="BZ612" s="10"/>
      <c r="CA612" s="10"/>
      <c r="CB612" s="10"/>
    </row>
    <row r="613" spans="1:80" ht="17.399999999999999" x14ac:dyDescent="0.3">
      <c r="A613" s="10"/>
      <c r="B613" s="10"/>
      <c r="C613" s="10"/>
      <c r="D613" s="10"/>
      <c r="E613" s="11"/>
      <c r="F613" s="11"/>
      <c r="G613" s="17"/>
      <c r="H613" s="17"/>
      <c r="I613" s="14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3"/>
      <c r="BW613" s="10"/>
      <c r="BX613" s="10"/>
      <c r="BY613" s="10"/>
      <c r="BZ613" s="10"/>
      <c r="CA613" s="10"/>
      <c r="CB613" s="10"/>
    </row>
    <row r="614" spans="1:80" ht="17.399999999999999" x14ac:dyDescent="0.3">
      <c r="A614" s="10"/>
      <c r="B614" s="10"/>
      <c r="C614" s="10"/>
      <c r="D614" s="10"/>
      <c r="E614" s="11"/>
      <c r="F614" s="11"/>
      <c r="G614" s="17"/>
      <c r="H614" s="17"/>
      <c r="I614" s="14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3"/>
      <c r="BW614" s="10"/>
      <c r="BX614" s="10"/>
      <c r="BY614" s="10"/>
      <c r="BZ614" s="10"/>
      <c r="CA614" s="10"/>
      <c r="CB614" s="10"/>
    </row>
    <row r="615" spans="1:80" ht="17.399999999999999" x14ac:dyDescent="0.3">
      <c r="A615" s="10"/>
      <c r="B615" s="10"/>
      <c r="C615" s="10"/>
      <c r="D615" s="10"/>
      <c r="E615" s="11"/>
      <c r="F615" s="11"/>
      <c r="G615" s="17"/>
      <c r="H615" s="17"/>
      <c r="I615" s="14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3"/>
      <c r="BW615" s="10"/>
      <c r="BX615" s="10"/>
      <c r="BY615" s="10"/>
      <c r="BZ615" s="10"/>
      <c r="CA615" s="10"/>
      <c r="CB615" s="10"/>
    </row>
    <row r="616" spans="1:80" ht="17.399999999999999" x14ac:dyDescent="0.3">
      <c r="A616" s="10"/>
      <c r="B616" s="10"/>
      <c r="C616" s="10"/>
      <c r="D616" s="10"/>
      <c r="E616" s="11"/>
      <c r="F616" s="11"/>
      <c r="G616" s="17"/>
      <c r="H616" s="17"/>
      <c r="I616" s="14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3"/>
      <c r="BW616" s="10"/>
      <c r="BX616" s="10"/>
      <c r="BY616" s="10"/>
      <c r="BZ616" s="10"/>
      <c r="CA616" s="10"/>
      <c r="CB616" s="10"/>
    </row>
    <row r="617" spans="1:80" ht="17.399999999999999" x14ac:dyDescent="0.3">
      <c r="A617" s="10"/>
      <c r="B617" s="10"/>
      <c r="C617" s="10"/>
      <c r="D617" s="10"/>
      <c r="E617" s="11"/>
      <c r="F617" s="11"/>
      <c r="G617" s="17"/>
      <c r="H617" s="17"/>
      <c r="I617" s="14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3"/>
      <c r="BW617" s="10"/>
      <c r="BX617" s="10"/>
      <c r="BY617" s="10"/>
      <c r="BZ617" s="10"/>
      <c r="CA617" s="10"/>
      <c r="CB617" s="10"/>
    </row>
    <row r="618" spans="1:80" ht="17.399999999999999" x14ac:dyDescent="0.3">
      <c r="A618" s="10"/>
      <c r="B618" s="10"/>
      <c r="C618" s="10"/>
      <c r="D618" s="10"/>
      <c r="E618" s="11"/>
      <c r="F618" s="11"/>
      <c r="G618" s="17"/>
      <c r="H618" s="17"/>
      <c r="I618" s="14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3"/>
      <c r="BW618" s="10"/>
      <c r="BX618" s="10"/>
      <c r="BY618" s="10"/>
      <c r="BZ618" s="10"/>
      <c r="CA618" s="10"/>
      <c r="CB618" s="10"/>
    </row>
    <row r="619" spans="1:80" ht="17.399999999999999" x14ac:dyDescent="0.3">
      <c r="A619" s="10"/>
      <c r="B619" s="10"/>
      <c r="C619" s="10"/>
      <c r="D619" s="10"/>
      <c r="E619" s="11"/>
      <c r="F619" s="11"/>
      <c r="G619" s="17"/>
      <c r="H619" s="17"/>
      <c r="I619" s="14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3"/>
      <c r="BW619" s="10"/>
      <c r="BX619" s="10"/>
      <c r="BY619" s="10"/>
      <c r="BZ619" s="10"/>
      <c r="CA619" s="10"/>
      <c r="CB619" s="10"/>
    </row>
    <row r="620" spans="1:80" ht="17.399999999999999" x14ac:dyDescent="0.3">
      <c r="A620" s="10"/>
      <c r="B620" s="10"/>
      <c r="C620" s="10"/>
      <c r="D620" s="10"/>
      <c r="E620" s="11"/>
      <c r="F620" s="11"/>
      <c r="G620" s="17"/>
      <c r="H620" s="17"/>
      <c r="I620" s="14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3"/>
      <c r="BW620" s="10"/>
      <c r="BX620" s="10"/>
      <c r="BY620" s="10"/>
      <c r="BZ620" s="10"/>
      <c r="CA620" s="10"/>
      <c r="CB620" s="10"/>
    </row>
    <row r="621" spans="1:80" ht="17.399999999999999" x14ac:dyDescent="0.3">
      <c r="A621" s="10"/>
      <c r="B621" s="10"/>
      <c r="C621" s="10"/>
      <c r="D621" s="10"/>
      <c r="E621" s="11"/>
      <c r="F621" s="11"/>
      <c r="G621" s="17"/>
      <c r="H621" s="17"/>
      <c r="I621" s="14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3"/>
      <c r="BW621" s="10"/>
      <c r="BX621" s="10"/>
      <c r="BY621" s="10"/>
      <c r="BZ621" s="10"/>
      <c r="CA621" s="10"/>
      <c r="CB621" s="10"/>
    </row>
    <row r="622" spans="1:80" ht="17.399999999999999" x14ac:dyDescent="0.3">
      <c r="A622" s="10"/>
      <c r="B622" s="10"/>
      <c r="C622" s="10"/>
      <c r="D622" s="10"/>
      <c r="E622" s="11"/>
      <c r="F622" s="11"/>
      <c r="G622" s="17"/>
      <c r="H622" s="17"/>
      <c r="I622" s="14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3"/>
      <c r="BW622" s="10"/>
      <c r="BX622" s="10"/>
      <c r="BY622" s="10"/>
      <c r="BZ622" s="10"/>
      <c r="CA622" s="10"/>
      <c r="CB622" s="10"/>
    </row>
    <row r="623" spans="1:80" ht="17.399999999999999" x14ac:dyDescent="0.3">
      <c r="A623" s="10"/>
      <c r="B623" s="10"/>
      <c r="C623" s="10"/>
      <c r="D623" s="10"/>
      <c r="E623" s="11"/>
      <c r="F623" s="11"/>
      <c r="G623" s="17"/>
      <c r="H623" s="17"/>
      <c r="I623" s="14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3"/>
      <c r="BW623" s="10"/>
      <c r="BX623" s="10"/>
      <c r="BY623" s="10"/>
      <c r="BZ623" s="10"/>
      <c r="CA623" s="10"/>
      <c r="CB623" s="10"/>
    </row>
    <row r="624" spans="1:80" ht="17.399999999999999" x14ac:dyDescent="0.3">
      <c r="A624" s="10"/>
      <c r="B624" s="10"/>
      <c r="C624" s="10"/>
      <c r="D624" s="10"/>
      <c r="E624" s="11"/>
      <c r="F624" s="11"/>
      <c r="G624" s="17"/>
      <c r="H624" s="17"/>
      <c r="I624" s="14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3"/>
      <c r="BW624" s="10"/>
      <c r="BX624" s="10"/>
      <c r="BY624" s="10"/>
      <c r="BZ624" s="10"/>
      <c r="CA624" s="10"/>
      <c r="CB624" s="10"/>
    </row>
    <row r="625" spans="1:80" ht="17.399999999999999" x14ac:dyDescent="0.3">
      <c r="A625" s="10"/>
      <c r="B625" s="10"/>
      <c r="C625" s="10"/>
      <c r="D625" s="10"/>
      <c r="E625" s="11"/>
      <c r="F625" s="11"/>
      <c r="G625" s="17"/>
      <c r="H625" s="17"/>
      <c r="I625" s="14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3"/>
      <c r="BW625" s="10"/>
      <c r="BX625" s="10"/>
      <c r="BY625" s="10"/>
      <c r="BZ625" s="10"/>
      <c r="CA625" s="10"/>
      <c r="CB625" s="10"/>
    </row>
    <row r="626" spans="1:80" ht="17.399999999999999" x14ac:dyDescent="0.3">
      <c r="A626" s="10"/>
      <c r="B626" s="10"/>
      <c r="C626" s="10"/>
      <c r="D626" s="10"/>
      <c r="E626" s="11"/>
      <c r="F626" s="11"/>
      <c r="G626" s="17"/>
      <c r="H626" s="17"/>
      <c r="I626" s="14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3"/>
      <c r="BW626" s="10"/>
      <c r="BX626" s="10"/>
      <c r="BY626" s="10"/>
      <c r="BZ626" s="10"/>
      <c r="CA626" s="10"/>
      <c r="CB626" s="10"/>
    </row>
    <row r="627" spans="1:80" ht="17.399999999999999" x14ac:dyDescent="0.3">
      <c r="A627" s="10"/>
      <c r="B627" s="10"/>
      <c r="C627" s="10"/>
      <c r="D627" s="10"/>
      <c r="E627" s="11"/>
      <c r="F627" s="11"/>
      <c r="G627" s="17"/>
      <c r="H627" s="17"/>
      <c r="I627" s="14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3"/>
      <c r="BW627" s="10"/>
      <c r="BX627" s="10"/>
      <c r="BY627" s="10"/>
      <c r="BZ627" s="10"/>
      <c r="CA627" s="10"/>
      <c r="CB627" s="10"/>
    </row>
    <row r="628" spans="1:80" ht="17.399999999999999" x14ac:dyDescent="0.3">
      <c r="A628" s="10"/>
      <c r="B628" s="10"/>
      <c r="C628" s="10"/>
      <c r="D628" s="10"/>
      <c r="E628" s="11"/>
      <c r="F628" s="11"/>
      <c r="G628" s="17"/>
      <c r="H628" s="17"/>
      <c r="I628" s="14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3"/>
      <c r="BW628" s="10"/>
      <c r="BX628" s="10"/>
      <c r="BY628" s="10"/>
      <c r="BZ628" s="10"/>
      <c r="CA628" s="10"/>
      <c r="CB628" s="10"/>
    </row>
    <row r="629" spans="1:80" ht="17.399999999999999" x14ac:dyDescent="0.3">
      <c r="A629" s="10"/>
      <c r="B629" s="10"/>
      <c r="C629" s="10"/>
      <c r="D629" s="10"/>
      <c r="E629" s="11"/>
      <c r="F629" s="11"/>
      <c r="G629" s="17"/>
      <c r="H629" s="17"/>
      <c r="I629" s="14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3"/>
      <c r="BW629" s="10"/>
      <c r="BX629" s="10"/>
      <c r="BY629" s="10"/>
      <c r="BZ629" s="10"/>
      <c r="CA629" s="10"/>
      <c r="CB629" s="10"/>
    </row>
    <row r="630" spans="1:80" ht="17.399999999999999" x14ac:dyDescent="0.3">
      <c r="A630" s="10"/>
      <c r="B630" s="10"/>
      <c r="C630" s="10"/>
      <c r="D630" s="10"/>
      <c r="E630" s="11"/>
      <c r="F630" s="11"/>
      <c r="G630" s="17"/>
      <c r="H630" s="17"/>
      <c r="I630" s="14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3"/>
      <c r="BW630" s="10"/>
      <c r="BX630" s="10"/>
      <c r="BY630" s="10"/>
      <c r="BZ630" s="10"/>
      <c r="CA630" s="10"/>
      <c r="CB630" s="10"/>
    </row>
    <row r="631" spans="1:80" ht="17.399999999999999" x14ac:dyDescent="0.3">
      <c r="A631" s="10"/>
      <c r="B631" s="10"/>
      <c r="C631" s="10"/>
      <c r="D631" s="10"/>
      <c r="E631" s="11"/>
      <c r="F631" s="11"/>
      <c r="G631" s="17"/>
      <c r="H631" s="17"/>
      <c r="I631" s="14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3"/>
      <c r="BW631" s="10"/>
      <c r="BX631" s="10"/>
      <c r="BY631" s="10"/>
      <c r="BZ631" s="10"/>
      <c r="CA631" s="10"/>
      <c r="CB631" s="10"/>
    </row>
    <row r="632" spans="1:80" ht="17.399999999999999" x14ac:dyDescent="0.3">
      <c r="A632" s="10"/>
      <c r="B632" s="10"/>
      <c r="C632" s="10"/>
      <c r="D632" s="10"/>
      <c r="E632" s="11"/>
      <c r="F632" s="11"/>
      <c r="G632" s="17"/>
      <c r="H632" s="17"/>
      <c r="I632" s="14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3"/>
      <c r="BW632" s="10"/>
      <c r="BX632" s="10"/>
      <c r="BY632" s="10"/>
      <c r="BZ632" s="10"/>
      <c r="CA632" s="10"/>
      <c r="CB632" s="10"/>
    </row>
    <row r="633" spans="1:80" ht="17.399999999999999" x14ac:dyDescent="0.3">
      <c r="A633" s="10"/>
      <c r="B633" s="10"/>
      <c r="C633" s="10"/>
      <c r="D633" s="10"/>
      <c r="E633" s="11"/>
      <c r="F633" s="11"/>
      <c r="G633" s="17"/>
      <c r="H633" s="17"/>
      <c r="I633" s="14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3"/>
      <c r="BW633" s="10"/>
      <c r="BX633" s="10"/>
      <c r="BY633" s="10"/>
      <c r="BZ633" s="10"/>
      <c r="CA633" s="10"/>
      <c r="CB633" s="10"/>
    </row>
    <row r="634" spans="1:80" ht="17.399999999999999" x14ac:dyDescent="0.3">
      <c r="A634" s="10"/>
      <c r="B634" s="10"/>
      <c r="C634" s="10"/>
      <c r="D634" s="10"/>
      <c r="E634" s="11"/>
      <c r="F634" s="11"/>
      <c r="G634" s="17"/>
      <c r="H634" s="17"/>
      <c r="I634" s="14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3"/>
      <c r="BW634" s="10"/>
      <c r="BX634" s="10"/>
      <c r="BY634" s="10"/>
      <c r="BZ634" s="10"/>
      <c r="CA634" s="10"/>
      <c r="CB634" s="10"/>
    </row>
    <row r="635" spans="1:80" ht="17.399999999999999" x14ac:dyDescent="0.3">
      <c r="A635" s="10"/>
      <c r="B635" s="10"/>
      <c r="C635" s="10"/>
      <c r="D635" s="10"/>
      <c r="E635" s="11"/>
      <c r="F635" s="11"/>
      <c r="G635" s="17"/>
      <c r="H635" s="17"/>
      <c r="I635" s="14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3"/>
      <c r="BW635" s="10"/>
      <c r="BX635" s="10"/>
      <c r="BY635" s="10"/>
      <c r="BZ635" s="10"/>
      <c r="CA635" s="10"/>
      <c r="CB635" s="10"/>
    </row>
    <row r="636" spans="1:80" ht="17.399999999999999" x14ac:dyDescent="0.3">
      <c r="A636" s="10"/>
      <c r="B636" s="10"/>
      <c r="C636" s="10"/>
      <c r="D636" s="10"/>
      <c r="E636" s="11"/>
      <c r="F636" s="11"/>
      <c r="G636" s="17"/>
      <c r="H636" s="17"/>
      <c r="I636" s="14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3"/>
      <c r="BW636" s="10"/>
      <c r="BX636" s="10"/>
      <c r="BY636" s="10"/>
      <c r="BZ636" s="10"/>
      <c r="CA636" s="10"/>
      <c r="CB636" s="10"/>
    </row>
    <row r="637" spans="1:80" ht="17.399999999999999" x14ac:dyDescent="0.3">
      <c r="A637" s="10"/>
      <c r="B637" s="10"/>
      <c r="C637" s="10"/>
      <c r="D637" s="10"/>
      <c r="E637" s="11"/>
      <c r="F637" s="11"/>
      <c r="G637" s="17"/>
      <c r="H637" s="17"/>
      <c r="I637" s="14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3"/>
      <c r="BW637" s="10"/>
      <c r="BX637" s="10"/>
      <c r="BY637" s="10"/>
      <c r="BZ637" s="10"/>
      <c r="CA637" s="10"/>
      <c r="CB637" s="10"/>
    </row>
    <row r="638" spans="1:80" ht="17.399999999999999" x14ac:dyDescent="0.3">
      <c r="A638" s="10"/>
      <c r="B638" s="10"/>
      <c r="C638" s="10"/>
      <c r="D638" s="10"/>
      <c r="E638" s="11"/>
      <c r="F638" s="11"/>
      <c r="G638" s="17"/>
      <c r="H638" s="17"/>
      <c r="I638" s="14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3"/>
      <c r="BW638" s="10"/>
      <c r="BX638" s="10"/>
      <c r="BY638" s="10"/>
      <c r="BZ638" s="10"/>
      <c r="CA638" s="10"/>
      <c r="CB638" s="10"/>
    </row>
    <row r="639" spans="1:80" ht="17.399999999999999" x14ac:dyDescent="0.3">
      <c r="A639" s="10"/>
      <c r="B639" s="10"/>
      <c r="C639" s="10"/>
      <c r="D639" s="10"/>
      <c r="E639" s="11"/>
      <c r="F639" s="11"/>
      <c r="G639" s="17"/>
      <c r="H639" s="17"/>
      <c r="I639" s="14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3"/>
      <c r="BW639" s="10"/>
      <c r="BX639" s="10"/>
      <c r="BY639" s="10"/>
      <c r="BZ639" s="10"/>
      <c r="CA639" s="10"/>
      <c r="CB639" s="10"/>
    </row>
    <row r="640" spans="1:80" ht="17.399999999999999" x14ac:dyDescent="0.3">
      <c r="A640" s="10"/>
      <c r="B640" s="10"/>
      <c r="C640" s="10"/>
      <c r="D640" s="10"/>
      <c r="E640" s="11"/>
      <c r="F640" s="11"/>
      <c r="G640" s="17"/>
      <c r="H640" s="17"/>
      <c r="I640" s="14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3"/>
      <c r="BW640" s="10"/>
      <c r="BX640" s="10"/>
      <c r="BY640" s="10"/>
      <c r="BZ640" s="10"/>
      <c r="CA640" s="10"/>
      <c r="CB640" s="10"/>
    </row>
    <row r="641" spans="1:80" ht="17.399999999999999" x14ac:dyDescent="0.3">
      <c r="A641" s="10"/>
      <c r="B641" s="10"/>
      <c r="C641" s="10"/>
      <c r="D641" s="10"/>
      <c r="E641" s="11"/>
      <c r="F641" s="11"/>
      <c r="G641" s="17"/>
      <c r="H641" s="17"/>
      <c r="I641" s="14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3"/>
      <c r="BW641" s="10"/>
      <c r="BX641" s="10"/>
      <c r="BY641" s="10"/>
      <c r="BZ641" s="10"/>
      <c r="CA641" s="10"/>
      <c r="CB641" s="10"/>
    </row>
    <row r="642" spans="1:80" ht="17.399999999999999" x14ac:dyDescent="0.3">
      <c r="A642" s="10"/>
      <c r="B642" s="10"/>
      <c r="C642" s="10"/>
      <c r="D642" s="10"/>
      <c r="E642" s="11"/>
      <c r="F642" s="11"/>
      <c r="G642" s="17"/>
      <c r="H642" s="17"/>
      <c r="I642" s="14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3"/>
      <c r="BW642" s="10"/>
      <c r="BX642" s="10"/>
      <c r="BY642" s="10"/>
      <c r="BZ642" s="10"/>
      <c r="CA642" s="10"/>
      <c r="CB642" s="10"/>
    </row>
    <row r="643" spans="1:80" ht="17.399999999999999" x14ac:dyDescent="0.3">
      <c r="A643" s="10"/>
      <c r="B643" s="10"/>
      <c r="C643" s="10"/>
      <c r="D643" s="10"/>
      <c r="E643" s="11"/>
      <c r="F643" s="11"/>
      <c r="G643" s="17"/>
      <c r="H643" s="17"/>
      <c r="I643" s="14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3"/>
      <c r="BW643" s="10"/>
      <c r="BX643" s="10"/>
      <c r="BY643" s="10"/>
      <c r="BZ643" s="10"/>
      <c r="CA643" s="10"/>
      <c r="CB643" s="10"/>
    </row>
    <row r="644" spans="1:80" ht="17.399999999999999" x14ac:dyDescent="0.3">
      <c r="A644" s="10"/>
      <c r="B644" s="10"/>
      <c r="C644" s="10"/>
      <c r="D644" s="10"/>
      <c r="E644" s="11"/>
      <c r="F644" s="11"/>
      <c r="G644" s="17"/>
      <c r="H644" s="17"/>
      <c r="I644" s="14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3"/>
      <c r="BW644" s="10"/>
      <c r="BX644" s="10"/>
      <c r="BY644" s="10"/>
      <c r="BZ644" s="10"/>
      <c r="CA644" s="10"/>
      <c r="CB644" s="10"/>
    </row>
    <row r="645" spans="1:80" ht="17.399999999999999" x14ac:dyDescent="0.3">
      <c r="A645" s="10"/>
      <c r="B645" s="10"/>
      <c r="C645" s="10"/>
      <c r="D645" s="10"/>
      <c r="E645" s="11"/>
      <c r="F645" s="11"/>
      <c r="G645" s="17"/>
      <c r="H645" s="17"/>
      <c r="I645" s="14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3"/>
      <c r="BW645" s="10"/>
      <c r="BX645" s="10"/>
      <c r="BY645" s="10"/>
      <c r="BZ645" s="10"/>
      <c r="CA645" s="10"/>
      <c r="CB645" s="10"/>
    </row>
    <row r="646" spans="1:80" ht="17.399999999999999" x14ac:dyDescent="0.3">
      <c r="A646" s="10"/>
      <c r="B646" s="10"/>
      <c r="C646" s="10"/>
      <c r="D646" s="10"/>
      <c r="E646" s="11"/>
      <c r="F646" s="11"/>
      <c r="G646" s="17"/>
      <c r="H646" s="17"/>
      <c r="I646" s="14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3"/>
      <c r="BW646" s="10"/>
      <c r="BX646" s="10"/>
      <c r="BY646" s="10"/>
      <c r="BZ646" s="10"/>
      <c r="CA646" s="10"/>
      <c r="CB646" s="10"/>
    </row>
    <row r="647" spans="1:80" ht="17.399999999999999" x14ac:dyDescent="0.3">
      <c r="A647" s="10"/>
      <c r="B647" s="10"/>
      <c r="C647" s="10"/>
      <c r="D647" s="10"/>
      <c r="E647" s="11"/>
      <c r="F647" s="11"/>
      <c r="G647" s="17"/>
      <c r="H647" s="17"/>
      <c r="I647" s="14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3"/>
      <c r="BW647" s="10"/>
      <c r="BX647" s="10"/>
      <c r="BY647" s="10"/>
      <c r="BZ647" s="10"/>
      <c r="CA647" s="10"/>
      <c r="CB647" s="10"/>
    </row>
    <row r="648" spans="1:80" ht="17.399999999999999" x14ac:dyDescent="0.3">
      <c r="A648" s="10"/>
      <c r="B648" s="10"/>
      <c r="C648" s="10"/>
      <c r="D648" s="10"/>
      <c r="E648" s="11"/>
      <c r="F648" s="11"/>
      <c r="G648" s="17"/>
      <c r="H648" s="17"/>
      <c r="I648" s="14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3"/>
      <c r="BW648" s="10"/>
      <c r="BX648" s="10"/>
      <c r="BY648" s="10"/>
      <c r="BZ648" s="10"/>
      <c r="CA648" s="10"/>
      <c r="CB648" s="10"/>
    </row>
    <row r="649" spans="1:80" ht="17.399999999999999" x14ac:dyDescent="0.3">
      <c r="A649" s="10"/>
      <c r="B649" s="10"/>
      <c r="C649" s="10"/>
      <c r="D649" s="10"/>
      <c r="E649" s="11"/>
      <c r="F649" s="11"/>
      <c r="G649" s="17"/>
      <c r="H649" s="17"/>
      <c r="I649" s="14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3"/>
      <c r="BW649" s="10"/>
      <c r="BX649" s="10"/>
      <c r="BY649" s="10"/>
      <c r="BZ649" s="10"/>
      <c r="CA649" s="10"/>
      <c r="CB649" s="10"/>
    </row>
    <row r="650" spans="1:80" ht="17.399999999999999" x14ac:dyDescent="0.3">
      <c r="A650" s="10"/>
      <c r="B650" s="10"/>
      <c r="C650" s="10"/>
      <c r="D650" s="10"/>
      <c r="E650" s="11"/>
      <c r="F650" s="11"/>
      <c r="G650" s="17"/>
      <c r="H650" s="17"/>
      <c r="I650" s="14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3"/>
      <c r="BW650" s="10"/>
      <c r="BX650" s="10"/>
      <c r="BY650" s="10"/>
      <c r="BZ650" s="10"/>
      <c r="CA650" s="10"/>
      <c r="CB650" s="10"/>
    </row>
    <row r="651" spans="1:80" ht="17.399999999999999" x14ac:dyDescent="0.3">
      <c r="A651" s="10"/>
      <c r="B651" s="10"/>
      <c r="C651" s="10"/>
      <c r="D651" s="10"/>
      <c r="E651" s="11"/>
      <c r="F651" s="11"/>
      <c r="G651" s="17"/>
      <c r="H651" s="17"/>
      <c r="I651" s="14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3"/>
      <c r="BW651" s="10"/>
      <c r="BX651" s="10"/>
      <c r="BY651" s="10"/>
      <c r="BZ651" s="10"/>
      <c r="CA651" s="10"/>
      <c r="CB651" s="10"/>
    </row>
    <row r="652" spans="1:80" ht="17.399999999999999" x14ac:dyDescent="0.3">
      <c r="A652" s="10"/>
      <c r="B652" s="10"/>
      <c r="C652" s="10"/>
      <c r="D652" s="10"/>
      <c r="E652" s="11"/>
      <c r="F652" s="11"/>
      <c r="G652" s="17"/>
      <c r="H652" s="17"/>
      <c r="I652" s="14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3"/>
      <c r="BW652" s="10"/>
      <c r="BX652" s="10"/>
      <c r="BY652" s="10"/>
      <c r="BZ652" s="10"/>
      <c r="CA652" s="10"/>
      <c r="CB652" s="10"/>
    </row>
    <row r="653" spans="1:80" ht="17.399999999999999" x14ac:dyDescent="0.3">
      <c r="A653" s="10"/>
      <c r="B653" s="10"/>
      <c r="C653" s="10"/>
      <c r="D653" s="10"/>
      <c r="E653" s="11"/>
      <c r="F653" s="11"/>
      <c r="G653" s="17"/>
      <c r="H653" s="17"/>
      <c r="I653" s="14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3"/>
      <c r="BW653" s="10"/>
      <c r="BX653" s="10"/>
      <c r="BY653" s="10"/>
      <c r="BZ653" s="10"/>
      <c r="CA653" s="10"/>
      <c r="CB653" s="10"/>
    </row>
    <row r="654" spans="1:80" ht="17.399999999999999" x14ac:dyDescent="0.3">
      <c r="A654" s="10"/>
      <c r="B654" s="10"/>
      <c r="C654" s="10"/>
      <c r="D654" s="10"/>
      <c r="E654" s="11"/>
      <c r="F654" s="11"/>
      <c r="G654" s="17"/>
      <c r="H654" s="17"/>
      <c r="I654" s="14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3"/>
      <c r="BW654" s="10"/>
      <c r="BX654" s="10"/>
      <c r="BY654" s="10"/>
      <c r="BZ654" s="10"/>
      <c r="CA654" s="10"/>
      <c r="CB654" s="10"/>
    </row>
    <row r="655" spans="1:80" ht="17.399999999999999" x14ac:dyDescent="0.3">
      <c r="A655" s="10"/>
      <c r="B655" s="10"/>
      <c r="C655" s="10"/>
      <c r="D655" s="10"/>
      <c r="E655" s="11"/>
      <c r="F655" s="11"/>
      <c r="G655" s="17"/>
      <c r="H655" s="17"/>
      <c r="I655" s="14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3"/>
      <c r="BW655" s="10"/>
      <c r="BX655" s="10"/>
      <c r="BY655" s="10"/>
      <c r="BZ655" s="10"/>
      <c r="CA655" s="10"/>
      <c r="CB655" s="10"/>
    </row>
    <row r="656" spans="1:80" ht="17.399999999999999" x14ac:dyDescent="0.3">
      <c r="A656" s="10"/>
      <c r="B656" s="10"/>
      <c r="C656" s="10"/>
      <c r="D656" s="10"/>
      <c r="E656" s="11"/>
      <c r="F656" s="11"/>
      <c r="G656" s="17"/>
      <c r="H656" s="17"/>
      <c r="I656" s="14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3"/>
      <c r="BW656" s="10"/>
      <c r="BX656" s="10"/>
      <c r="BY656" s="10"/>
      <c r="BZ656" s="10"/>
      <c r="CA656" s="10"/>
      <c r="CB656" s="10"/>
    </row>
    <row r="657" spans="1:80" ht="17.399999999999999" x14ac:dyDescent="0.3">
      <c r="A657" s="10"/>
      <c r="B657" s="10"/>
      <c r="C657" s="10"/>
      <c r="D657" s="10"/>
      <c r="E657" s="11"/>
      <c r="F657" s="11"/>
      <c r="G657" s="17"/>
      <c r="H657" s="17"/>
      <c r="I657" s="14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3"/>
      <c r="BW657" s="10"/>
      <c r="BX657" s="10"/>
      <c r="BY657" s="10"/>
      <c r="BZ657" s="10"/>
      <c r="CA657" s="10"/>
      <c r="CB657" s="10"/>
    </row>
    <row r="658" spans="1:80" ht="17.399999999999999" x14ac:dyDescent="0.3">
      <c r="A658" s="10"/>
      <c r="B658" s="10"/>
      <c r="C658" s="10"/>
      <c r="D658" s="10"/>
      <c r="E658" s="11"/>
      <c r="F658" s="11"/>
      <c r="G658" s="17"/>
      <c r="H658" s="17"/>
      <c r="I658" s="14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3"/>
      <c r="BW658" s="10"/>
      <c r="BX658" s="10"/>
      <c r="BY658" s="10"/>
      <c r="BZ658" s="10"/>
      <c r="CA658" s="10"/>
      <c r="CB658" s="10"/>
    </row>
    <row r="659" spans="1:80" ht="17.399999999999999" x14ac:dyDescent="0.3">
      <c r="A659" s="10"/>
      <c r="B659" s="10"/>
      <c r="C659" s="10"/>
      <c r="D659" s="10"/>
      <c r="E659" s="11"/>
      <c r="F659" s="11"/>
      <c r="G659" s="17"/>
      <c r="H659" s="17"/>
      <c r="I659" s="14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3"/>
      <c r="BW659" s="10"/>
      <c r="BX659" s="10"/>
      <c r="BY659" s="10"/>
      <c r="BZ659" s="10"/>
      <c r="CA659" s="10"/>
      <c r="CB659" s="10"/>
    </row>
    <row r="660" spans="1:80" ht="17.399999999999999" x14ac:dyDescent="0.3">
      <c r="A660" s="10"/>
      <c r="B660" s="10"/>
      <c r="C660" s="10"/>
      <c r="D660" s="10"/>
      <c r="E660" s="11"/>
      <c r="F660" s="11"/>
      <c r="G660" s="17"/>
      <c r="H660" s="17"/>
      <c r="I660" s="14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3"/>
      <c r="BW660" s="10"/>
      <c r="BX660" s="10"/>
      <c r="BY660" s="10"/>
      <c r="BZ660" s="10"/>
      <c r="CA660" s="10"/>
      <c r="CB660" s="10"/>
    </row>
    <row r="661" spans="1:80" ht="17.399999999999999" x14ac:dyDescent="0.3">
      <c r="A661" s="10"/>
      <c r="B661" s="10"/>
      <c r="C661" s="10"/>
      <c r="D661" s="10"/>
      <c r="E661" s="11"/>
      <c r="F661" s="11"/>
      <c r="G661" s="17"/>
      <c r="H661" s="17"/>
      <c r="I661" s="14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3"/>
      <c r="BW661" s="10"/>
      <c r="BX661" s="10"/>
      <c r="BY661" s="10"/>
      <c r="BZ661" s="10"/>
      <c r="CA661" s="10"/>
      <c r="CB661" s="10"/>
    </row>
    <row r="662" spans="1:80" ht="17.399999999999999" x14ac:dyDescent="0.3">
      <c r="A662" s="10"/>
      <c r="B662" s="10"/>
      <c r="C662" s="10"/>
      <c r="D662" s="10"/>
      <c r="E662" s="11"/>
      <c r="F662" s="11"/>
      <c r="G662" s="17"/>
      <c r="H662" s="17"/>
      <c r="I662" s="14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3"/>
      <c r="BW662" s="10"/>
      <c r="BX662" s="10"/>
      <c r="BY662" s="10"/>
      <c r="BZ662" s="10"/>
      <c r="CA662" s="10"/>
      <c r="CB662" s="10"/>
    </row>
    <row r="663" spans="1:80" ht="17.399999999999999" x14ac:dyDescent="0.3">
      <c r="A663" s="10"/>
      <c r="B663" s="10"/>
      <c r="C663" s="10"/>
      <c r="D663" s="10"/>
      <c r="E663" s="11"/>
      <c r="F663" s="11"/>
      <c r="G663" s="17"/>
      <c r="H663" s="17"/>
      <c r="I663" s="14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3"/>
      <c r="BW663" s="10"/>
      <c r="BX663" s="10"/>
      <c r="BY663" s="10"/>
      <c r="BZ663" s="10"/>
      <c r="CA663" s="10"/>
      <c r="CB663" s="10"/>
    </row>
    <row r="664" spans="1:80" ht="17.399999999999999" x14ac:dyDescent="0.3">
      <c r="A664" s="10"/>
      <c r="B664" s="10"/>
      <c r="C664" s="10"/>
      <c r="D664" s="10"/>
      <c r="E664" s="11"/>
      <c r="F664" s="11"/>
      <c r="G664" s="17"/>
      <c r="H664" s="17"/>
      <c r="I664" s="14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3"/>
      <c r="BW664" s="10"/>
      <c r="BX664" s="10"/>
      <c r="BY664" s="10"/>
      <c r="BZ664" s="10"/>
      <c r="CA664" s="10"/>
      <c r="CB664" s="10"/>
    </row>
    <row r="665" spans="1:80" ht="17.399999999999999" x14ac:dyDescent="0.3">
      <c r="A665" s="10"/>
      <c r="B665" s="10"/>
      <c r="C665" s="10"/>
      <c r="D665" s="10"/>
      <c r="E665" s="11"/>
      <c r="F665" s="11"/>
      <c r="G665" s="17"/>
      <c r="H665" s="17"/>
      <c r="I665" s="14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3"/>
      <c r="BW665" s="10"/>
      <c r="BX665" s="10"/>
      <c r="BY665" s="10"/>
      <c r="BZ665" s="10"/>
      <c r="CA665" s="10"/>
      <c r="CB665" s="10"/>
    </row>
    <row r="666" spans="1:80" ht="17.399999999999999" x14ac:dyDescent="0.3">
      <c r="A666" s="10"/>
      <c r="B666" s="10"/>
      <c r="C666" s="10"/>
      <c r="D666" s="10"/>
      <c r="E666" s="11"/>
      <c r="F666" s="11"/>
      <c r="G666" s="17"/>
      <c r="H666" s="17"/>
      <c r="I666" s="14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3"/>
      <c r="BW666" s="10"/>
      <c r="BX666" s="10"/>
      <c r="BY666" s="10"/>
      <c r="BZ666" s="10"/>
      <c r="CA666" s="10"/>
      <c r="CB666" s="10"/>
    </row>
    <row r="667" spans="1:80" ht="17.399999999999999" x14ac:dyDescent="0.3">
      <c r="A667" s="10"/>
      <c r="B667" s="10"/>
      <c r="C667" s="10"/>
      <c r="D667" s="10"/>
      <c r="E667" s="11"/>
      <c r="F667" s="11"/>
      <c r="G667" s="17"/>
      <c r="H667" s="17"/>
      <c r="I667" s="14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3"/>
      <c r="BW667" s="10"/>
      <c r="BX667" s="10"/>
      <c r="BY667" s="10"/>
      <c r="BZ667" s="10"/>
      <c r="CA667" s="10"/>
      <c r="CB667" s="10"/>
    </row>
    <row r="668" spans="1:80" ht="17.399999999999999" x14ac:dyDescent="0.3">
      <c r="A668" s="10"/>
      <c r="B668" s="10"/>
      <c r="C668" s="10"/>
      <c r="D668" s="10"/>
      <c r="E668" s="11"/>
      <c r="F668" s="11"/>
      <c r="G668" s="17"/>
      <c r="H668" s="17"/>
      <c r="I668" s="14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3"/>
      <c r="BW668" s="10"/>
      <c r="BX668" s="10"/>
      <c r="BY668" s="10"/>
      <c r="BZ668" s="10"/>
      <c r="CA668" s="10"/>
      <c r="CB668" s="10"/>
    </row>
    <row r="669" spans="1:80" ht="17.399999999999999" x14ac:dyDescent="0.3">
      <c r="A669" s="10"/>
      <c r="B669" s="10"/>
      <c r="C669" s="10"/>
      <c r="D669" s="10"/>
      <c r="E669" s="11"/>
      <c r="F669" s="11"/>
      <c r="G669" s="17"/>
      <c r="H669" s="17"/>
      <c r="I669" s="14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3"/>
      <c r="BW669" s="10"/>
      <c r="BX669" s="10"/>
      <c r="BY669" s="10"/>
      <c r="BZ669" s="10"/>
      <c r="CA669" s="10"/>
      <c r="CB669" s="10"/>
    </row>
    <row r="670" spans="1:80" ht="17.399999999999999" x14ac:dyDescent="0.3">
      <c r="A670" s="10"/>
      <c r="B670" s="10"/>
      <c r="C670" s="10"/>
      <c r="D670" s="10"/>
      <c r="E670" s="11"/>
      <c r="F670" s="11"/>
      <c r="G670" s="17"/>
      <c r="H670" s="17"/>
      <c r="I670" s="14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3"/>
      <c r="BW670" s="10"/>
      <c r="BX670" s="10"/>
      <c r="BY670" s="10"/>
      <c r="BZ670" s="10"/>
      <c r="CA670" s="10"/>
      <c r="CB670" s="10"/>
    </row>
    <row r="671" spans="1:80" ht="17.399999999999999" x14ac:dyDescent="0.3">
      <c r="A671" s="10"/>
      <c r="B671" s="10"/>
      <c r="C671" s="10"/>
      <c r="D671" s="10"/>
      <c r="E671" s="11"/>
      <c r="F671" s="11"/>
      <c r="G671" s="17"/>
      <c r="H671" s="17"/>
      <c r="I671" s="14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3"/>
      <c r="BW671" s="10"/>
      <c r="BX671" s="10"/>
      <c r="BY671" s="10"/>
      <c r="BZ671" s="10"/>
      <c r="CA671" s="10"/>
      <c r="CB671" s="10"/>
    </row>
    <row r="672" spans="1:80" ht="17.399999999999999" x14ac:dyDescent="0.3">
      <c r="A672" s="10"/>
      <c r="B672" s="10"/>
      <c r="C672" s="10"/>
      <c r="D672" s="10"/>
      <c r="E672" s="11"/>
      <c r="F672" s="11"/>
      <c r="G672" s="17"/>
      <c r="H672" s="17"/>
      <c r="I672" s="14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3"/>
      <c r="BW672" s="10"/>
      <c r="BX672" s="10"/>
      <c r="BY672" s="10"/>
      <c r="BZ672" s="10"/>
      <c r="CA672" s="10"/>
      <c r="CB672" s="10"/>
    </row>
    <row r="673" spans="1:80" ht="17.399999999999999" x14ac:dyDescent="0.3">
      <c r="A673" s="10"/>
      <c r="B673" s="10"/>
      <c r="C673" s="10"/>
      <c r="D673" s="10"/>
      <c r="E673" s="11"/>
      <c r="F673" s="11"/>
      <c r="G673" s="17"/>
      <c r="H673" s="17"/>
      <c r="I673" s="14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3"/>
      <c r="BW673" s="10"/>
      <c r="BX673" s="10"/>
      <c r="BY673" s="10"/>
      <c r="BZ673" s="10"/>
      <c r="CA673" s="10"/>
      <c r="CB673" s="10"/>
    </row>
    <row r="674" spans="1:80" ht="17.399999999999999" x14ac:dyDescent="0.3">
      <c r="A674" s="10"/>
      <c r="B674" s="10"/>
      <c r="C674" s="10"/>
      <c r="D674" s="10"/>
      <c r="E674" s="11"/>
      <c r="F674" s="11"/>
      <c r="G674" s="17"/>
      <c r="H674" s="17"/>
      <c r="I674" s="14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3"/>
      <c r="BW674" s="10"/>
      <c r="BX674" s="10"/>
      <c r="BY674" s="10"/>
      <c r="BZ674" s="10"/>
      <c r="CA674" s="10"/>
      <c r="CB674" s="10"/>
    </row>
    <row r="675" spans="1:80" ht="17.399999999999999" x14ac:dyDescent="0.3">
      <c r="A675" s="10"/>
      <c r="B675" s="10"/>
      <c r="C675" s="10"/>
      <c r="D675" s="10"/>
      <c r="E675" s="11"/>
      <c r="F675" s="11"/>
      <c r="G675" s="17"/>
      <c r="H675" s="17"/>
      <c r="I675" s="14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3"/>
      <c r="BW675" s="10"/>
      <c r="BX675" s="10"/>
      <c r="BY675" s="10"/>
      <c r="BZ675" s="10"/>
      <c r="CA675" s="10"/>
      <c r="CB675" s="10"/>
    </row>
    <row r="676" spans="1:80" ht="17.399999999999999" x14ac:dyDescent="0.3">
      <c r="A676" s="10"/>
      <c r="B676" s="10"/>
      <c r="C676" s="10"/>
      <c r="D676" s="10"/>
      <c r="E676" s="11"/>
      <c r="F676" s="11"/>
      <c r="G676" s="17"/>
      <c r="H676" s="17"/>
      <c r="I676" s="14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3"/>
      <c r="BW676" s="10"/>
      <c r="BX676" s="10"/>
      <c r="BY676" s="10"/>
      <c r="BZ676" s="10"/>
      <c r="CA676" s="10"/>
      <c r="CB676" s="10"/>
    </row>
    <row r="677" spans="1:80" ht="17.399999999999999" x14ac:dyDescent="0.3">
      <c r="A677" s="10"/>
      <c r="B677" s="10"/>
      <c r="C677" s="10"/>
      <c r="D677" s="10"/>
      <c r="E677" s="11"/>
      <c r="F677" s="11"/>
      <c r="G677" s="17"/>
      <c r="H677" s="17"/>
      <c r="I677" s="14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3"/>
      <c r="BW677" s="10"/>
      <c r="BX677" s="10"/>
      <c r="BY677" s="10"/>
      <c r="BZ677" s="10"/>
      <c r="CA677" s="10"/>
      <c r="CB677" s="10"/>
    </row>
    <row r="678" spans="1:80" ht="17.399999999999999" x14ac:dyDescent="0.3">
      <c r="A678" s="10"/>
      <c r="B678" s="10"/>
      <c r="C678" s="10"/>
      <c r="D678" s="10"/>
      <c r="E678" s="11"/>
      <c r="F678" s="11"/>
      <c r="G678" s="17"/>
      <c r="H678" s="17"/>
      <c r="I678" s="14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3"/>
      <c r="BW678" s="10"/>
      <c r="BX678" s="10"/>
      <c r="BY678" s="10"/>
      <c r="BZ678" s="10"/>
      <c r="CA678" s="10"/>
      <c r="CB678" s="10"/>
    </row>
    <row r="679" spans="1:80" ht="17.399999999999999" x14ac:dyDescent="0.3">
      <c r="A679" s="10"/>
      <c r="B679" s="10"/>
      <c r="C679" s="10"/>
      <c r="D679" s="10"/>
      <c r="E679" s="11"/>
      <c r="F679" s="11"/>
      <c r="G679" s="17"/>
      <c r="H679" s="17"/>
      <c r="I679" s="14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3"/>
      <c r="BW679" s="10"/>
      <c r="BX679" s="10"/>
      <c r="BY679" s="10"/>
      <c r="BZ679" s="10"/>
      <c r="CA679" s="10"/>
      <c r="CB679" s="10"/>
    </row>
    <row r="680" spans="1:80" ht="17.399999999999999" x14ac:dyDescent="0.3">
      <c r="A680" s="10"/>
      <c r="B680" s="10"/>
      <c r="C680" s="10"/>
      <c r="D680" s="10"/>
      <c r="E680" s="11"/>
      <c r="F680" s="11"/>
      <c r="G680" s="17"/>
      <c r="H680" s="17"/>
      <c r="I680" s="14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3"/>
      <c r="BW680" s="10"/>
      <c r="BX680" s="10"/>
      <c r="BY680" s="10"/>
      <c r="BZ680" s="10"/>
      <c r="CA680" s="10"/>
      <c r="CB680" s="10"/>
    </row>
    <row r="681" spans="1:80" ht="17.399999999999999" x14ac:dyDescent="0.3">
      <c r="A681" s="10"/>
      <c r="B681" s="10"/>
      <c r="C681" s="10"/>
      <c r="D681" s="10"/>
      <c r="E681" s="11"/>
      <c r="F681" s="11"/>
      <c r="G681" s="17"/>
      <c r="H681" s="17"/>
      <c r="I681" s="14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3"/>
      <c r="BW681" s="10"/>
      <c r="BX681" s="10"/>
      <c r="BY681" s="10"/>
      <c r="BZ681" s="10"/>
      <c r="CA681" s="10"/>
      <c r="CB681" s="10"/>
    </row>
    <row r="682" spans="1:80" ht="17.399999999999999" x14ac:dyDescent="0.3">
      <c r="A682" s="10"/>
      <c r="B682" s="10"/>
      <c r="C682" s="10"/>
      <c r="D682" s="10"/>
      <c r="E682" s="11"/>
      <c r="F682" s="11"/>
      <c r="G682" s="17"/>
      <c r="H682" s="17"/>
      <c r="I682" s="14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3"/>
      <c r="BW682" s="10"/>
      <c r="BX682" s="10"/>
      <c r="BY682" s="10"/>
      <c r="BZ682" s="10"/>
      <c r="CA682" s="10"/>
      <c r="CB682" s="10"/>
    </row>
    <row r="683" spans="1:80" ht="17.399999999999999" x14ac:dyDescent="0.3">
      <c r="A683" s="10"/>
      <c r="B683" s="10"/>
      <c r="C683" s="10"/>
      <c r="D683" s="10"/>
      <c r="E683" s="11"/>
      <c r="F683" s="11"/>
      <c r="G683" s="17"/>
      <c r="H683" s="17"/>
      <c r="I683" s="14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3"/>
      <c r="BW683" s="10"/>
      <c r="BX683" s="10"/>
      <c r="BY683" s="10"/>
      <c r="BZ683" s="10"/>
      <c r="CA683" s="10"/>
      <c r="CB683" s="10"/>
    </row>
    <row r="684" spans="1:80" ht="17.399999999999999" x14ac:dyDescent="0.3">
      <c r="A684" s="10"/>
      <c r="B684" s="10"/>
      <c r="C684" s="10"/>
      <c r="D684" s="10"/>
      <c r="E684" s="11"/>
      <c r="F684" s="11"/>
      <c r="G684" s="17"/>
      <c r="H684" s="17"/>
      <c r="I684" s="14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3"/>
      <c r="BW684" s="10"/>
      <c r="BX684" s="10"/>
      <c r="BY684" s="10"/>
      <c r="BZ684" s="10"/>
      <c r="CA684" s="10"/>
      <c r="CB684" s="10"/>
    </row>
    <row r="685" spans="1:80" ht="17.399999999999999" x14ac:dyDescent="0.3">
      <c r="A685" s="10"/>
      <c r="B685" s="10"/>
      <c r="C685" s="10"/>
      <c r="D685" s="10"/>
      <c r="E685" s="11"/>
      <c r="F685" s="11"/>
      <c r="G685" s="17"/>
      <c r="H685" s="17"/>
      <c r="I685" s="14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3"/>
      <c r="BW685" s="10"/>
      <c r="BX685" s="10"/>
      <c r="BY685" s="10"/>
      <c r="BZ685" s="10"/>
      <c r="CA685" s="10"/>
      <c r="CB685" s="10"/>
    </row>
    <row r="686" spans="1:80" ht="17.399999999999999" x14ac:dyDescent="0.3">
      <c r="A686" s="10"/>
      <c r="B686" s="10"/>
      <c r="C686" s="10"/>
      <c r="D686" s="10"/>
      <c r="E686" s="11"/>
      <c r="F686" s="11"/>
      <c r="G686" s="17"/>
      <c r="H686" s="17"/>
      <c r="I686" s="14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3"/>
      <c r="BW686" s="10"/>
      <c r="BX686" s="10"/>
      <c r="BY686" s="10"/>
      <c r="BZ686" s="10"/>
      <c r="CA686" s="10"/>
      <c r="CB686" s="10"/>
    </row>
    <row r="687" spans="1:80" ht="17.399999999999999" x14ac:dyDescent="0.3">
      <c r="A687" s="10"/>
      <c r="B687" s="10"/>
      <c r="C687" s="10"/>
      <c r="D687" s="10"/>
      <c r="E687" s="11"/>
      <c r="F687" s="11"/>
      <c r="G687" s="17"/>
      <c r="H687" s="17"/>
      <c r="I687" s="14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3"/>
      <c r="BW687" s="10"/>
      <c r="BX687" s="10"/>
      <c r="BY687" s="10"/>
      <c r="BZ687" s="10"/>
      <c r="CA687" s="10"/>
      <c r="CB687" s="10"/>
    </row>
    <row r="688" spans="1:80" ht="17.399999999999999" x14ac:dyDescent="0.3">
      <c r="A688" s="10"/>
      <c r="B688" s="10"/>
      <c r="C688" s="10"/>
      <c r="D688" s="10"/>
      <c r="E688" s="11"/>
      <c r="F688" s="11"/>
      <c r="G688" s="17"/>
      <c r="H688" s="17"/>
      <c r="I688" s="14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3"/>
      <c r="BW688" s="10"/>
      <c r="BX688" s="10"/>
      <c r="BY688" s="10"/>
      <c r="BZ688" s="10"/>
      <c r="CA688" s="10"/>
      <c r="CB688" s="10"/>
    </row>
    <row r="689" spans="1:80" ht="17.399999999999999" x14ac:dyDescent="0.3">
      <c r="A689" s="10"/>
      <c r="B689" s="10"/>
      <c r="C689" s="10"/>
      <c r="D689" s="10"/>
      <c r="E689" s="11"/>
      <c r="F689" s="11"/>
      <c r="G689" s="17"/>
      <c r="H689" s="17"/>
      <c r="I689" s="14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3"/>
      <c r="BW689" s="10"/>
      <c r="BX689" s="10"/>
      <c r="BY689" s="10"/>
      <c r="BZ689" s="10"/>
      <c r="CA689" s="10"/>
      <c r="CB689" s="10"/>
    </row>
    <row r="690" spans="1:80" ht="17.399999999999999" x14ac:dyDescent="0.3">
      <c r="A690" s="10"/>
      <c r="B690" s="10"/>
      <c r="C690" s="10"/>
      <c r="D690" s="10"/>
      <c r="E690" s="11"/>
      <c r="F690" s="11"/>
      <c r="G690" s="17"/>
      <c r="H690" s="17"/>
      <c r="I690" s="14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3"/>
      <c r="BW690" s="10"/>
      <c r="BX690" s="10"/>
      <c r="BY690" s="10"/>
      <c r="BZ690" s="10"/>
      <c r="CA690" s="10"/>
      <c r="CB690" s="10"/>
    </row>
    <row r="691" spans="1:80" ht="17.399999999999999" x14ac:dyDescent="0.3">
      <c r="A691" s="10"/>
      <c r="B691" s="10"/>
      <c r="C691" s="10"/>
      <c r="D691" s="10"/>
      <c r="E691" s="11"/>
      <c r="F691" s="11"/>
      <c r="G691" s="17"/>
      <c r="H691" s="17"/>
      <c r="I691" s="14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3"/>
      <c r="BW691" s="10"/>
      <c r="BX691" s="10"/>
      <c r="BY691" s="10"/>
      <c r="BZ691" s="10"/>
      <c r="CA691" s="10"/>
      <c r="CB691" s="10"/>
    </row>
    <row r="692" spans="1:80" ht="17.399999999999999" x14ac:dyDescent="0.3">
      <c r="A692" s="10"/>
      <c r="B692" s="10"/>
      <c r="C692" s="10"/>
      <c r="D692" s="10"/>
      <c r="E692" s="11"/>
      <c r="F692" s="11"/>
      <c r="G692" s="17"/>
      <c r="H692" s="17"/>
      <c r="I692" s="14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3"/>
      <c r="BW692" s="10"/>
      <c r="BX692" s="10"/>
      <c r="BY692" s="10"/>
      <c r="BZ692" s="10"/>
      <c r="CA692" s="10"/>
      <c r="CB692" s="10"/>
    </row>
    <row r="693" spans="1:80" ht="17.399999999999999" x14ac:dyDescent="0.3">
      <c r="A693" s="10"/>
      <c r="B693" s="10"/>
      <c r="C693" s="10"/>
      <c r="D693" s="10"/>
      <c r="E693" s="11"/>
      <c r="F693" s="11"/>
      <c r="G693" s="17"/>
      <c r="H693" s="17"/>
      <c r="I693" s="14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3"/>
      <c r="BW693" s="10"/>
      <c r="BX693" s="10"/>
      <c r="BY693" s="10"/>
      <c r="BZ693" s="10"/>
      <c r="CA693" s="10"/>
      <c r="CB693" s="10"/>
    </row>
    <row r="694" spans="1:80" ht="17.399999999999999" x14ac:dyDescent="0.3">
      <c r="A694" s="10"/>
      <c r="B694" s="10"/>
      <c r="C694" s="10"/>
      <c r="D694" s="10"/>
      <c r="E694" s="11"/>
      <c r="F694" s="11"/>
      <c r="G694" s="17"/>
      <c r="H694" s="17"/>
      <c r="I694" s="14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3"/>
      <c r="BW694" s="10"/>
      <c r="BX694" s="10"/>
      <c r="BY694" s="10"/>
      <c r="BZ694" s="10"/>
      <c r="CA694" s="10"/>
      <c r="CB694" s="10"/>
    </row>
    <row r="695" spans="1:80" ht="17.399999999999999" x14ac:dyDescent="0.3">
      <c r="A695" s="10"/>
      <c r="B695" s="10"/>
      <c r="C695" s="10"/>
      <c r="D695" s="10"/>
      <c r="E695" s="11"/>
      <c r="F695" s="11"/>
      <c r="G695" s="17"/>
      <c r="H695" s="17"/>
      <c r="I695" s="14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3"/>
      <c r="BW695" s="10"/>
      <c r="BX695" s="10"/>
      <c r="BY695" s="10"/>
      <c r="BZ695" s="10"/>
      <c r="CA695" s="10"/>
      <c r="CB695" s="10"/>
    </row>
    <row r="696" spans="1:80" ht="17.399999999999999" x14ac:dyDescent="0.3">
      <c r="A696" s="10"/>
      <c r="B696" s="10"/>
      <c r="C696" s="10"/>
      <c r="D696" s="10"/>
      <c r="E696" s="11"/>
      <c r="F696" s="11"/>
      <c r="G696" s="17"/>
      <c r="H696" s="17"/>
      <c r="I696" s="14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3"/>
      <c r="BW696" s="10"/>
      <c r="BX696" s="10"/>
      <c r="BY696" s="10"/>
      <c r="BZ696" s="10"/>
      <c r="CA696" s="10"/>
      <c r="CB696" s="10"/>
    </row>
    <row r="697" spans="1:80" ht="17.399999999999999" x14ac:dyDescent="0.3">
      <c r="A697" s="10"/>
      <c r="B697" s="10"/>
      <c r="C697" s="10"/>
      <c r="D697" s="10"/>
      <c r="E697" s="11"/>
      <c r="F697" s="11"/>
      <c r="G697" s="17"/>
      <c r="H697" s="17"/>
      <c r="I697" s="14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3"/>
      <c r="BW697" s="10"/>
      <c r="BX697" s="10"/>
      <c r="BY697" s="10"/>
      <c r="BZ697" s="10"/>
      <c r="CA697" s="10"/>
      <c r="CB697" s="10"/>
    </row>
    <row r="698" spans="1:80" ht="17.399999999999999" x14ac:dyDescent="0.3">
      <c r="A698" s="10"/>
      <c r="B698" s="10"/>
      <c r="C698" s="10"/>
      <c r="D698" s="10"/>
      <c r="E698" s="11"/>
      <c r="F698" s="11"/>
      <c r="G698" s="17"/>
      <c r="H698" s="17"/>
      <c r="I698" s="14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3"/>
      <c r="BW698" s="10"/>
      <c r="BX698" s="10"/>
      <c r="BY698" s="10"/>
      <c r="BZ698" s="10"/>
      <c r="CA698" s="10"/>
      <c r="CB698" s="10"/>
    </row>
    <row r="699" spans="1:80" ht="17.399999999999999" x14ac:dyDescent="0.3">
      <c r="A699" s="10"/>
      <c r="B699" s="10"/>
      <c r="C699" s="10"/>
      <c r="D699" s="10"/>
      <c r="E699" s="11"/>
      <c r="F699" s="11"/>
      <c r="G699" s="17"/>
      <c r="H699" s="17"/>
      <c r="I699" s="14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3"/>
      <c r="BW699" s="10"/>
      <c r="BX699" s="10"/>
      <c r="BY699" s="10"/>
      <c r="BZ699" s="10"/>
      <c r="CA699" s="10"/>
      <c r="CB699" s="10"/>
    </row>
    <row r="700" spans="1:80" ht="17.399999999999999" x14ac:dyDescent="0.3">
      <c r="A700" s="10"/>
      <c r="B700" s="10"/>
      <c r="C700" s="10"/>
      <c r="D700" s="10"/>
      <c r="E700" s="11"/>
      <c r="F700" s="11"/>
      <c r="G700" s="17"/>
      <c r="H700" s="17"/>
      <c r="I700" s="14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3"/>
      <c r="BW700" s="10"/>
      <c r="BX700" s="10"/>
      <c r="BY700" s="10"/>
      <c r="BZ700" s="10"/>
      <c r="CA700" s="10"/>
      <c r="CB700" s="10"/>
    </row>
    <row r="701" spans="1:80" ht="17.399999999999999" x14ac:dyDescent="0.3">
      <c r="A701" s="10"/>
      <c r="B701" s="10"/>
      <c r="C701" s="10"/>
      <c r="D701" s="10"/>
      <c r="E701" s="11"/>
      <c r="F701" s="11"/>
      <c r="G701" s="17"/>
      <c r="H701" s="17"/>
      <c r="I701" s="14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3"/>
      <c r="BW701" s="10"/>
      <c r="BX701" s="10"/>
      <c r="BY701" s="10"/>
      <c r="BZ701" s="10"/>
      <c r="CA701" s="10"/>
      <c r="CB701" s="10"/>
    </row>
    <row r="702" spans="1:80" ht="17.399999999999999" x14ac:dyDescent="0.3">
      <c r="A702" s="10"/>
      <c r="B702" s="10"/>
      <c r="C702" s="10"/>
      <c r="D702" s="10"/>
      <c r="E702" s="11"/>
      <c r="F702" s="11"/>
      <c r="G702" s="17"/>
      <c r="H702" s="17"/>
      <c r="I702" s="14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3"/>
      <c r="BW702" s="10"/>
      <c r="BX702" s="10"/>
      <c r="BY702" s="10"/>
      <c r="BZ702" s="10"/>
      <c r="CA702" s="10"/>
      <c r="CB702" s="10"/>
    </row>
    <row r="703" spans="1:80" ht="17.399999999999999" x14ac:dyDescent="0.3">
      <c r="A703" s="10"/>
      <c r="B703" s="10"/>
      <c r="C703" s="10"/>
      <c r="D703" s="10"/>
      <c r="E703" s="11"/>
      <c r="F703" s="11"/>
      <c r="G703" s="17"/>
      <c r="H703" s="17"/>
      <c r="I703" s="14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3"/>
      <c r="BW703" s="10"/>
      <c r="BX703" s="10"/>
      <c r="BY703" s="10"/>
      <c r="BZ703" s="10"/>
      <c r="CA703" s="10"/>
      <c r="CB703" s="10"/>
    </row>
    <row r="704" spans="1:80" ht="17.399999999999999" x14ac:dyDescent="0.3">
      <c r="A704" s="10"/>
      <c r="B704" s="10"/>
      <c r="C704" s="10"/>
      <c r="D704" s="10"/>
      <c r="E704" s="11"/>
      <c r="F704" s="11"/>
      <c r="G704" s="17"/>
      <c r="H704" s="17"/>
      <c r="I704" s="14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3"/>
      <c r="BW704" s="10"/>
      <c r="BX704" s="10"/>
      <c r="BY704" s="10"/>
      <c r="BZ704" s="10"/>
      <c r="CA704" s="10"/>
      <c r="CB704" s="10"/>
    </row>
    <row r="705" spans="1:80" ht="17.399999999999999" x14ac:dyDescent="0.3">
      <c r="A705" s="10"/>
      <c r="B705" s="10"/>
      <c r="C705" s="10"/>
      <c r="D705" s="10"/>
      <c r="E705" s="11"/>
      <c r="F705" s="11"/>
      <c r="G705" s="17"/>
      <c r="H705" s="17"/>
      <c r="I705" s="14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3"/>
      <c r="BW705" s="10"/>
      <c r="BX705" s="10"/>
      <c r="BY705" s="10"/>
      <c r="BZ705" s="10"/>
      <c r="CA705" s="10"/>
      <c r="CB705" s="10"/>
    </row>
    <row r="706" spans="1:80" ht="17.399999999999999" x14ac:dyDescent="0.3">
      <c r="A706" s="10"/>
      <c r="B706" s="10"/>
      <c r="C706" s="10"/>
      <c r="D706" s="10"/>
      <c r="E706" s="11"/>
      <c r="F706" s="11"/>
      <c r="G706" s="17"/>
      <c r="H706" s="17"/>
      <c r="I706" s="14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3"/>
      <c r="BW706" s="10"/>
      <c r="BX706" s="10"/>
      <c r="BY706" s="10"/>
      <c r="BZ706" s="10"/>
      <c r="CA706" s="10"/>
      <c r="CB706" s="10"/>
    </row>
    <row r="707" spans="1:80" ht="17.399999999999999" x14ac:dyDescent="0.3">
      <c r="A707" s="10"/>
      <c r="B707" s="10"/>
      <c r="C707" s="10"/>
      <c r="D707" s="10"/>
      <c r="E707" s="11"/>
      <c r="F707" s="11"/>
      <c r="G707" s="17"/>
      <c r="H707" s="17"/>
      <c r="I707" s="14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3"/>
      <c r="BW707" s="10"/>
      <c r="BX707" s="10"/>
      <c r="BY707" s="10"/>
      <c r="BZ707" s="10"/>
      <c r="CA707" s="10"/>
      <c r="CB707" s="10"/>
    </row>
    <row r="708" spans="1:80" ht="17.399999999999999" x14ac:dyDescent="0.3">
      <c r="A708" s="10"/>
      <c r="B708" s="10"/>
      <c r="C708" s="10"/>
      <c r="D708" s="10"/>
      <c r="E708" s="11"/>
      <c r="F708" s="11"/>
      <c r="G708" s="17"/>
      <c r="H708" s="17"/>
      <c r="I708" s="14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3"/>
      <c r="BW708" s="10"/>
      <c r="BX708" s="10"/>
      <c r="BY708" s="10"/>
      <c r="BZ708" s="10"/>
      <c r="CA708" s="10"/>
      <c r="CB708" s="10"/>
    </row>
    <row r="709" spans="1:80" ht="17.399999999999999" x14ac:dyDescent="0.3">
      <c r="A709" s="10"/>
      <c r="B709" s="10"/>
      <c r="C709" s="10"/>
      <c r="D709" s="10"/>
      <c r="E709" s="11"/>
      <c r="F709" s="11"/>
      <c r="G709" s="17"/>
      <c r="H709" s="17"/>
      <c r="I709" s="14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3"/>
      <c r="BW709" s="10"/>
      <c r="BX709" s="10"/>
      <c r="BY709" s="10"/>
      <c r="BZ709" s="10"/>
      <c r="CA709" s="10"/>
      <c r="CB709" s="10"/>
    </row>
    <row r="710" spans="1:80" ht="17.399999999999999" x14ac:dyDescent="0.3">
      <c r="A710" s="10"/>
      <c r="B710" s="10"/>
      <c r="C710" s="10"/>
      <c r="D710" s="10"/>
      <c r="E710" s="11"/>
      <c r="F710" s="11"/>
      <c r="G710" s="17"/>
      <c r="H710" s="17"/>
      <c r="I710" s="14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3"/>
      <c r="BW710" s="10"/>
      <c r="BX710" s="10"/>
      <c r="BY710" s="10"/>
      <c r="BZ710" s="10"/>
      <c r="CA710" s="10"/>
      <c r="CB710" s="10"/>
    </row>
    <row r="711" spans="1:80" ht="17.399999999999999" x14ac:dyDescent="0.3">
      <c r="A711" s="10"/>
      <c r="B711" s="10"/>
      <c r="C711" s="10"/>
      <c r="D711" s="10"/>
      <c r="E711" s="11"/>
      <c r="F711" s="11"/>
      <c r="G711" s="17"/>
      <c r="H711" s="17"/>
      <c r="I711" s="14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3"/>
      <c r="BW711" s="10"/>
      <c r="BX711" s="10"/>
      <c r="BY711" s="10"/>
      <c r="BZ711" s="10"/>
      <c r="CA711" s="10"/>
      <c r="CB711" s="10"/>
    </row>
    <row r="712" spans="1:80" ht="17.399999999999999" x14ac:dyDescent="0.3">
      <c r="A712" s="10"/>
      <c r="B712" s="10"/>
      <c r="C712" s="10"/>
      <c r="D712" s="10"/>
      <c r="E712" s="11"/>
      <c r="F712" s="11"/>
      <c r="G712" s="17"/>
      <c r="H712" s="17"/>
      <c r="I712" s="14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3"/>
      <c r="BW712" s="10"/>
      <c r="BX712" s="10"/>
      <c r="BY712" s="10"/>
      <c r="BZ712" s="10"/>
      <c r="CA712" s="10"/>
      <c r="CB712" s="10"/>
    </row>
    <row r="713" spans="1:80" ht="17.399999999999999" x14ac:dyDescent="0.3">
      <c r="A713" s="10"/>
      <c r="B713" s="10"/>
      <c r="C713" s="10"/>
      <c r="D713" s="10"/>
      <c r="E713" s="11"/>
      <c r="F713" s="11"/>
      <c r="G713" s="17"/>
      <c r="H713" s="17"/>
      <c r="I713" s="14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3"/>
      <c r="BW713" s="10"/>
      <c r="BX713" s="10"/>
      <c r="BY713" s="10"/>
      <c r="BZ713" s="10"/>
      <c r="CA713" s="10"/>
      <c r="CB713" s="10"/>
    </row>
    <row r="714" spans="1:80" ht="17.399999999999999" x14ac:dyDescent="0.3">
      <c r="A714" s="10"/>
      <c r="B714" s="10"/>
      <c r="C714" s="10"/>
      <c r="D714" s="10"/>
      <c r="E714" s="11"/>
      <c r="F714" s="11"/>
      <c r="G714" s="17"/>
      <c r="H714" s="17"/>
      <c r="I714" s="14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3"/>
      <c r="BW714" s="10"/>
      <c r="BX714" s="10"/>
      <c r="BY714" s="10"/>
      <c r="BZ714" s="10"/>
      <c r="CA714" s="10"/>
      <c r="CB714" s="10"/>
    </row>
    <row r="715" spans="1:80" ht="17.399999999999999" x14ac:dyDescent="0.3">
      <c r="A715" s="10"/>
      <c r="B715" s="10"/>
      <c r="C715" s="10"/>
      <c r="D715" s="10"/>
      <c r="E715" s="11"/>
      <c r="F715" s="11"/>
      <c r="G715" s="17"/>
      <c r="H715" s="17"/>
      <c r="I715" s="14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3"/>
      <c r="BW715" s="10"/>
      <c r="BX715" s="10"/>
      <c r="BY715" s="10"/>
      <c r="BZ715" s="10"/>
      <c r="CA715" s="10"/>
      <c r="CB715" s="10"/>
    </row>
    <row r="716" spans="1:80" ht="17.399999999999999" x14ac:dyDescent="0.3">
      <c r="A716" s="10"/>
      <c r="B716" s="10"/>
      <c r="C716" s="10"/>
      <c r="D716" s="10"/>
      <c r="E716" s="11"/>
      <c r="F716" s="11"/>
      <c r="G716" s="17"/>
      <c r="H716" s="17"/>
      <c r="I716" s="14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3"/>
      <c r="BW716" s="10"/>
      <c r="BX716" s="10"/>
      <c r="BY716" s="10"/>
      <c r="BZ716" s="10"/>
      <c r="CA716" s="10"/>
      <c r="CB716" s="10"/>
    </row>
    <row r="717" spans="1:80" ht="17.399999999999999" x14ac:dyDescent="0.3">
      <c r="A717" s="10"/>
      <c r="B717" s="10"/>
      <c r="C717" s="10"/>
      <c r="D717" s="10"/>
      <c r="E717" s="11"/>
      <c r="F717" s="11"/>
      <c r="G717" s="17"/>
      <c r="H717" s="17"/>
      <c r="I717" s="14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3"/>
      <c r="BW717" s="10"/>
      <c r="BX717" s="10"/>
      <c r="BY717" s="10"/>
      <c r="BZ717" s="10"/>
      <c r="CA717" s="10"/>
      <c r="CB717" s="10"/>
    </row>
    <row r="718" spans="1:80" ht="17.399999999999999" x14ac:dyDescent="0.3">
      <c r="A718" s="10"/>
      <c r="B718" s="10"/>
      <c r="C718" s="10"/>
      <c r="D718" s="10"/>
      <c r="E718" s="11"/>
      <c r="F718" s="11"/>
      <c r="G718" s="17"/>
      <c r="H718" s="17"/>
      <c r="I718" s="14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3"/>
      <c r="BW718" s="10"/>
      <c r="BX718" s="10"/>
      <c r="BY718" s="10"/>
      <c r="BZ718" s="10"/>
      <c r="CA718" s="10"/>
      <c r="CB718" s="10"/>
    </row>
    <row r="719" spans="1:80" ht="17.399999999999999" x14ac:dyDescent="0.3">
      <c r="A719" s="10"/>
      <c r="B719" s="10"/>
      <c r="C719" s="10"/>
      <c r="D719" s="10"/>
      <c r="E719" s="11"/>
      <c r="F719" s="11"/>
      <c r="G719" s="17"/>
      <c r="H719" s="17"/>
      <c r="I719" s="14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3"/>
      <c r="BW719" s="10"/>
      <c r="BX719" s="10"/>
      <c r="BY719" s="10"/>
      <c r="BZ719" s="10"/>
      <c r="CA719" s="10"/>
      <c r="CB719" s="10"/>
    </row>
    <row r="720" spans="1:80" ht="17.399999999999999" x14ac:dyDescent="0.3">
      <c r="A720" s="10"/>
      <c r="B720" s="10"/>
      <c r="C720" s="10"/>
      <c r="D720" s="10"/>
      <c r="E720" s="11"/>
      <c r="F720" s="11"/>
      <c r="G720" s="17"/>
      <c r="H720" s="17"/>
      <c r="I720" s="14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3"/>
      <c r="BW720" s="10"/>
      <c r="BX720" s="10"/>
      <c r="BY720" s="10"/>
      <c r="BZ720" s="10"/>
      <c r="CA720" s="10"/>
      <c r="CB720" s="10"/>
    </row>
    <row r="721" spans="1:80" ht="17.399999999999999" x14ac:dyDescent="0.3">
      <c r="A721" s="10"/>
      <c r="B721" s="10"/>
      <c r="C721" s="10"/>
      <c r="D721" s="10"/>
      <c r="E721" s="11"/>
      <c r="F721" s="11"/>
      <c r="G721" s="17"/>
      <c r="H721" s="17"/>
      <c r="I721" s="14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3"/>
      <c r="BW721" s="10"/>
      <c r="BX721" s="10"/>
      <c r="BY721" s="10"/>
      <c r="BZ721" s="10"/>
      <c r="CA721" s="10"/>
      <c r="CB721" s="10"/>
    </row>
    <row r="722" spans="1:80" ht="17.399999999999999" x14ac:dyDescent="0.3">
      <c r="A722" s="10"/>
      <c r="B722" s="10"/>
      <c r="C722" s="10"/>
      <c r="D722" s="10"/>
      <c r="E722" s="11"/>
      <c r="F722" s="11"/>
      <c r="G722" s="17"/>
      <c r="H722" s="17"/>
      <c r="I722" s="14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3"/>
      <c r="BW722" s="10"/>
      <c r="BX722" s="10"/>
      <c r="BY722" s="10"/>
      <c r="BZ722" s="10"/>
      <c r="CA722" s="10"/>
      <c r="CB722" s="10"/>
    </row>
    <row r="723" spans="1:80" ht="17.399999999999999" x14ac:dyDescent="0.3">
      <c r="A723" s="10"/>
      <c r="B723" s="10"/>
      <c r="C723" s="10"/>
      <c r="D723" s="10"/>
      <c r="E723" s="11"/>
      <c r="F723" s="11"/>
      <c r="G723" s="17"/>
      <c r="H723" s="17"/>
      <c r="I723" s="14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3"/>
      <c r="BW723" s="10"/>
      <c r="BX723" s="10"/>
      <c r="BY723" s="10"/>
      <c r="BZ723" s="10"/>
      <c r="CA723" s="10"/>
      <c r="CB723" s="10"/>
    </row>
    <row r="724" spans="1:80" ht="17.399999999999999" x14ac:dyDescent="0.3">
      <c r="A724" s="10"/>
      <c r="B724" s="10"/>
      <c r="C724" s="10"/>
      <c r="D724" s="10"/>
      <c r="E724" s="11"/>
      <c r="F724" s="11"/>
      <c r="G724" s="17"/>
      <c r="H724" s="17"/>
      <c r="I724" s="14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3"/>
      <c r="BW724" s="10"/>
      <c r="BX724" s="10"/>
      <c r="BY724" s="10"/>
      <c r="BZ724" s="10"/>
      <c r="CA724" s="10"/>
      <c r="CB724" s="10"/>
    </row>
    <row r="725" spans="1:80" ht="17.399999999999999" x14ac:dyDescent="0.3">
      <c r="A725" s="10"/>
      <c r="B725" s="10"/>
      <c r="C725" s="10"/>
      <c r="D725" s="10"/>
      <c r="E725" s="11"/>
      <c r="F725" s="11"/>
      <c r="G725" s="17"/>
      <c r="H725" s="17"/>
      <c r="I725" s="14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3"/>
      <c r="BW725" s="10"/>
      <c r="BX725" s="10"/>
      <c r="BY725" s="10"/>
      <c r="BZ725" s="10"/>
      <c r="CA725" s="10"/>
      <c r="CB725" s="10"/>
    </row>
    <row r="726" spans="1:80" ht="17.399999999999999" x14ac:dyDescent="0.3">
      <c r="A726" s="10"/>
      <c r="B726" s="10"/>
      <c r="C726" s="10"/>
      <c r="D726" s="10"/>
      <c r="E726" s="11"/>
      <c r="F726" s="11"/>
      <c r="G726" s="17"/>
      <c r="H726" s="17"/>
      <c r="I726" s="14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3"/>
      <c r="BW726" s="10"/>
      <c r="BX726" s="10"/>
      <c r="BY726" s="10"/>
      <c r="BZ726" s="10"/>
      <c r="CA726" s="10"/>
      <c r="CB726" s="10"/>
    </row>
    <row r="727" spans="1:80" ht="17.399999999999999" x14ac:dyDescent="0.3">
      <c r="A727" s="10"/>
      <c r="B727" s="10"/>
      <c r="C727" s="10"/>
      <c r="D727" s="10"/>
      <c r="E727" s="11"/>
      <c r="F727" s="11"/>
      <c r="G727" s="17"/>
      <c r="H727" s="17"/>
      <c r="I727" s="14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3"/>
      <c r="BW727" s="10"/>
      <c r="BX727" s="10"/>
      <c r="BY727" s="10"/>
      <c r="BZ727" s="10"/>
      <c r="CA727" s="10"/>
      <c r="CB727" s="10"/>
    </row>
    <row r="728" spans="1:80" ht="17.399999999999999" x14ac:dyDescent="0.3">
      <c r="A728" s="10"/>
      <c r="B728" s="10"/>
      <c r="C728" s="10"/>
      <c r="D728" s="10"/>
      <c r="E728" s="11"/>
      <c r="F728" s="11"/>
      <c r="G728" s="17"/>
      <c r="H728" s="17"/>
      <c r="I728" s="14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3"/>
      <c r="BW728" s="10"/>
      <c r="BX728" s="10"/>
      <c r="BY728" s="10"/>
      <c r="BZ728" s="10"/>
      <c r="CA728" s="10"/>
      <c r="CB728" s="10"/>
    </row>
    <row r="729" spans="1:80" ht="17.399999999999999" x14ac:dyDescent="0.3">
      <c r="A729" s="10"/>
      <c r="B729" s="10"/>
      <c r="C729" s="10"/>
      <c r="D729" s="10"/>
      <c r="E729" s="11"/>
      <c r="F729" s="11"/>
      <c r="G729" s="17"/>
      <c r="H729" s="17"/>
      <c r="I729" s="14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3"/>
      <c r="BW729" s="10"/>
      <c r="BX729" s="10"/>
      <c r="BY729" s="10"/>
      <c r="BZ729" s="10"/>
      <c r="CA729" s="10"/>
      <c r="CB729" s="10"/>
    </row>
    <row r="730" spans="1:80" ht="17.399999999999999" x14ac:dyDescent="0.3">
      <c r="A730" s="10"/>
      <c r="B730" s="10"/>
      <c r="C730" s="10"/>
      <c r="D730" s="10"/>
      <c r="E730" s="11"/>
      <c r="F730" s="11"/>
      <c r="G730" s="17"/>
      <c r="H730" s="17"/>
      <c r="I730" s="14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3"/>
      <c r="BW730" s="10"/>
      <c r="BX730" s="10"/>
      <c r="BY730" s="10"/>
      <c r="BZ730" s="10"/>
      <c r="CA730" s="10"/>
      <c r="CB730" s="10"/>
    </row>
    <row r="731" spans="1:80" ht="17.399999999999999" x14ac:dyDescent="0.3">
      <c r="A731" s="10"/>
      <c r="B731" s="10"/>
      <c r="C731" s="10"/>
      <c r="D731" s="10"/>
      <c r="E731" s="11"/>
      <c r="F731" s="11"/>
      <c r="G731" s="17"/>
      <c r="H731" s="17"/>
      <c r="I731" s="14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3"/>
      <c r="BW731" s="10"/>
      <c r="BX731" s="10"/>
      <c r="BY731" s="10"/>
      <c r="BZ731" s="10"/>
      <c r="CA731" s="10"/>
      <c r="CB731" s="10"/>
    </row>
    <row r="732" spans="1:80" ht="17.399999999999999" x14ac:dyDescent="0.3">
      <c r="A732" s="10"/>
      <c r="B732" s="10"/>
      <c r="C732" s="10"/>
      <c r="D732" s="10"/>
      <c r="E732" s="11"/>
      <c r="F732" s="11"/>
      <c r="G732" s="17"/>
      <c r="H732" s="17"/>
      <c r="I732" s="14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3"/>
      <c r="BW732" s="10"/>
      <c r="BX732" s="10"/>
      <c r="BY732" s="10"/>
      <c r="BZ732" s="10"/>
      <c r="CA732" s="10"/>
      <c r="CB732" s="10"/>
    </row>
    <row r="733" spans="1:80" ht="17.399999999999999" x14ac:dyDescent="0.3">
      <c r="A733" s="10"/>
      <c r="B733" s="10"/>
      <c r="C733" s="10"/>
      <c r="D733" s="10"/>
      <c r="E733" s="11"/>
      <c r="F733" s="11"/>
      <c r="G733" s="17"/>
      <c r="H733" s="17"/>
      <c r="I733" s="14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3"/>
      <c r="BW733" s="10"/>
      <c r="BX733" s="10"/>
      <c r="BY733" s="10"/>
      <c r="BZ733" s="10"/>
      <c r="CA733" s="10"/>
      <c r="CB733" s="10"/>
    </row>
    <row r="734" spans="1:80" ht="17.399999999999999" x14ac:dyDescent="0.3">
      <c r="A734" s="10"/>
      <c r="B734" s="10"/>
      <c r="C734" s="10"/>
      <c r="D734" s="10"/>
      <c r="E734" s="11"/>
      <c r="F734" s="11"/>
      <c r="G734" s="17"/>
      <c r="H734" s="17"/>
      <c r="I734" s="14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3"/>
      <c r="BW734" s="10"/>
      <c r="BX734" s="10"/>
      <c r="BY734" s="10"/>
      <c r="BZ734" s="10"/>
      <c r="CA734" s="10"/>
      <c r="CB734" s="10"/>
    </row>
    <row r="735" spans="1:80" ht="17.399999999999999" x14ac:dyDescent="0.3">
      <c r="A735" s="10"/>
      <c r="B735" s="10"/>
      <c r="C735" s="10"/>
      <c r="D735" s="10"/>
      <c r="E735" s="11"/>
      <c r="F735" s="11"/>
      <c r="G735" s="17"/>
      <c r="H735" s="17"/>
      <c r="I735" s="14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3"/>
      <c r="BW735" s="10"/>
      <c r="BX735" s="10"/>
      <c r="BY735" s="10"/>
      <c r="BZ735" s="10"/>
      <c r="CA735" s="10"/>
      <c r="CB735" s="10"/>
    </row>
    <row r="736" spans="1:80" ht="17.399999999999999" x14ac:dyDescent="0.3">
      <c r="A736" s="10"/>
      <c r="B736" s="10"/>
      <c r="C736" s="10"/>
      <c r="D736" s="10"/>
      <c r="E736" s="11"/>
      <c r="F736" s="11"/>
      <c r="G736" s="17"/>
      <c r="H736" s="17"/>
      <c r="I736" s="14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3"/>
      <c r="BW736" s="10"/>
      <c r="BX736" s="10"/>
      <c r="BY736" s="10"/>
      <c r="BZ736" s="10"/>
      <c r="CA736" s="10"/>
      <c r="CB736" s="10"/>
    </row>
    <row r="737" spans="1:80" ht="17.399999999999999" x14ac:dyDescent="0.3">
      <c r="A737" s="10"/>
      <c r="B737" s="10"/>
      <c r="C737" s="10"/>
      <c r="D737" s="10"/>
      <c r="E737" s="11"/>
      <c r="F737" s="11"/>
      <c r="G737" s="17"/>
      <c r="H737" s="17"/>
      <c r="I737" s="14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3"/>
      <c r="BW737" s="10"/>
      <c r="BX737" s="10"/>
      <c r="BY737" s="10"/>
      <c r="BZ737" s="10"/>
      <c r="CA737" s="10"/>
      <c r="CB737" s="10"/>
    </row>
    <row r="738" spans="1:80" ht="17.399999999999999" x14ac:dyDescent="0.3">
      <c r="A738" s="10"/>
      <c r="B738" s="10"/>
      <c r="C738" s="10"/>
      <c r="D738" s="10"/>
      <c r="E738" s="11"/>
      <c r="F738" s="11"/>
      <c r="G738" s="17"/>
      <c r="H738" s="17"/>
      <c r="I738" s="14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3"/>
      <c r="BW738" s="10"/>
      <c r="BX738" s="10"/>
      <c r="BY738" s="10"/>
      <c r="BZ738" s="10"/>
      <c r="CA738" s="10"/>
      <c r="CB738" s="10"/>
    </row>
    <row r="739" spans="1:80" ht="17.399999999999999" x14ac:dyDescent="0.3">
      <c r="A739" s="10"/>
      <c r="B739" s="10"/>
      <c r="C739" s="10"/>
      <c r="D739" s="10"/>
      <c r="E739" s="11"/>
      <c r="F739" s="11"/>
      <c r="G739" s="17"/>
      <c r="H739" s="17"/>
      <c r="I739" s="14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3"/>
      <c r="BW739" s="10"/>
      <c r="BX739" s="10"/>
      <c r="BY739" s="10"/>
      <c r="BZ739" s="10"/>
      <c r="CA739" s="10"/>
      <c r="CB739" s="10"/>
    </row>
    <row r="740" spans="1:80" ht="17.399999999999999" x14ac:dyDescent="0.3">
      <c r="A740" s="10"/>
      <c r="B740" s="10"/>
      <c r="C740" s="10"/>
      <c r="D740" s="10"/>
      <c r="E740" s="11"/>
      <c r="F740" s="11"/>
      <c r="G740" s="17"/>
      <c r="H740" s="17"/>
      <c r="I740" s="14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3"/>
      <c r="BW740" s="10"/>
      <c r="BX740" s="10"/>
      <c r="BY740" s="10"/>
      <c r="BZ740" s="10"/>
      <c r="CA740" s="10"/>
      <c r="CB740" s="10"/>
    </row>
    <row r="741" spans="1:80" ht="17.399999999999999" x14ac:dyDescent="0.3">
      <c r="A741" s="10"/>
      <c r="B741" s="10"/>
      <c r="C741" s="10"/>
      <c r="D741" s="10"/>
      <c r="E741" s="11"/>
      <c r="F741" s="11"/>
      <c r="G741" s="17"/>
      <c r="H741" s="17"/>
      <c r="I741" s="14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3"/>
      <c r="BW741" s="10"/>
      <c r="BX741" s="10"/>
      <c r="BY741" s="10"/>
      <c r="BZ741" s="10"/>
      <c r="CA741" s="10"/>
      <c r="CB741" s="10"/>
    </row>
    <row r="742" spans="1:80" ht="17.399999999999999" x14ac:dyDescent="0.3">
      <c r="A742" s="10"/>
      <c r="B742" s="10"/>
      <c r="C742" s="10"/>
      <c r="D742" s="10"/>
      <c r="E742" s="11"/>
      <c r="F742" s="11"/>
      <c r="G742" s="17"/>
      <c r="H742" s="17"/>
      <c r="I742" s="14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3"/>
      <c r="BW742" s="10"/>
      <c r="BX742" s="10"/>
      <c r="BY742" s="10"/>
      <c r="BZ742" s="10"/>
      <c r="CA742" s="10"/>
      <c r="CB742" s="10"/>
    </row>
    <row r="743" spans="1:80" ht="17.399999999999999" x14ac:dyDescent="0.3">
      <c r="A743" s="10"/>
      <c r="B743" s="10"/>
      <c r="C743" s="10"/>
      <c r="D743" s="10"/>
      <c r="E743" s="11"/>
      <c r="F743" s="11"/>
      <c r="G743" s="17"/>
      <c r="H743" s="17"/>
      <c r="I743" s="14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3"/>
      <c r="BW743" s="10"/>
      <c r="BX743" s="10"/>
      <c r="BY743" s="10"/>
      <c r="BZ743" s="10"/>
      <c r="CA743" s="10"/>
      <c r="CB743" s="10"/>
    </row>
    <row r="744" spans="1:80" ht="17.399999999999999" x14ac:dyDescent="0.3">
      <c r="A744" s="10"/>
      <c r="B744" s="10"/>
      <c r="C744" s="10"/>
      <c r="D744" s="10"/>
      <c r="E744" s="11"/>
      <c r="F744" s="11"/>
      <c r="G744" s="17"/>
      <c r="H744" s="17"/>
      <c r="I744" s="14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3"/>
      <c r="BW744" s="10"/>
      <c r="BX744" s="10"/>
      <c r="BY744" s="10"/>
      <c r="BZ744" s="10"/>
      <c r="CA744" s="10"/>
      <c r="CB744" s="10"/>
    </row>
    <row r="745" spans="1:80" ht="17.399999999999999" x14ac:dyDescent="0.3">
      <c r="A745" s="10"/>
      <c r="B745" s="10"/>
      <c r="C745" s="10"/>
      <c r="D745" s="10"/>
      <c r="E745" s="11"/>
      <c r="F745" s="11"/>
      <c r="G745" s="17"/>
      <c r="H745" s="17"/>
      <c r="I745" s="14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3"/>
      <c r="BW745" s="10"/>
      <c r="BX745" s="10"/>
      <c r="BY745" s="10"/>
      <c r="BZ745" s="10"/>
      <c r="CA745" s="10"/>
      <c r="CB745" s="10"/>
    </row>
    <row r="746" spans="1:80" ht="17.399999999999999" x14ac:dyDescent="0.3">
      <c r="A746" s="10"/>
      <c r="B746" s="10"/>
      <c r="C746" s="10"/>
      <c r="D746" s="10"/>
      <c r="E746" s="11"/>
      <c r="F746" s="11"/>
      <c r="G746" s="17"/>
      <c r="H746" s="17"/>
      <c r="I746" s="14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3"/>
      <c r="BW746" s="10"/>
      <c r="BX746" s="10"/>
      <c r="BY746" s="10"/>
      <c r="BZ746" s="10"/>
      <c r="CA746" s="10"/>
      <c r="CB746" s="10"/>
    </row>
    <row r="747" spans="1:80" ht="17.399999999999999" x14ac:dyDescent="0.3">
      <c r="A747" s="10"/>
      <c r="B747" s="10"/>
      <c r="C747" s="10"/>
      <c r="D747" s="10"/>
      <c r="E747" s="11"/>
      <c r="F747" s="11"/>
      <c r="G747" s="17"/>
      <c r="H747" s="17"/>
      <c r="I747" s="14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3"/>
      <c r="BW747" s="10"/>
      <c r="BX747" s="10"/>
      <c r="BY747" s="10"/>
      <c r="BZ747" s="10"/>
      <c r="CA747" s="10"/>
      <c r="CB747" s="10"/>
    </row>
    <row r="748" spans="1:80" ht="17.399999999999999" x14ac:dyDescent="0.3">
      <c r="A748" s="10"/>
      <c r="B748" s="10"/>
      <c r="C748" s="10"/>
      <c r="D748" s="10"/>
      <c r="E748" s="11"/>
      <c r="F748" s="11"/>
      <c r="G748" s="17"/>
      <c r="H748" s="17"/>
      <c r="I748" s="14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3"/>
      <c r="BW748" s="10"/>
      <c r="BX748" s="10"/>
      <c r="BY748" s="10"/>
      <c r="BZ748" s="10"/>
      <c r="CA748" s="10"/>
      <c r="CB748" s="10"/>
    </row>
    <row r="749" spans="1:80" ht="17.399999999999999" x14ac:dyDescent="0.3">
      <c r="A749" s="10"/>
      <c r="B749" s="10"/>
      <c r="C749" s="10"/>
      <c r="D749" s="10"/>
      <c r="E749" s="11"/>
      <c r="F749" s="11"/>
      <c r="G749" s="17"/>
      <c r="H749" s="17"/>
      <c r="I749" s="14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3"/>
      <c r="BW749" s="10"/>
      <c r="BX749" s="10"/>
      <c r="BY749" s="10"/>
      <c r="BZ749" s="10"/>
      <c r="CA749" s="10"/>
      <c r="CB749" s="10"/>
    </row>
    <row r="750" spans="1:80" ht="17.399999999999999" x14ac:dyDescent="0.3">
      <c r="A750" s="10"/>
      <c r="B750" s="10"/>
      <c r="C750" s="10"/>
      <c r="D750" s="10"/>
      <c r="E750" s="11"/>
      <c r="F750" s="11"/>
      <c r="G750" s="17"/>
      <c r="H750" s="17"/>
      <c r="I750" s="14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3"/>
      <c r="BW750" s="10"/>
      <c r="BX750" s="10"/>
      <c r="BY750" s="10"/>
      <c r="BZ750" s="10"/>
      <c r="CA750" s="10"/>
      <c r="CB750" s="10"/>
    </row>
    <row r="751" spans="1:80" ht="17.399999999999999" x14ac:dyDescent="0.3">
      <c r="A751" s="10"/>
      <c r="B751" s="10"/>
      <c r="C751" s="10"/>
      <c r="D751" s="10"/>
      <c r="E751" s="11"/>
      <c r="F751" s="11"/>
      <c r="G751" s="17"/>
      <c r="H751" s="17"/>
      <c r="I751" s="14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3"/>
      <c r="BW751" s="10"/>
      <c r="BX751" s="10"/>
      <c r="BY751" s="10"/>
      <c r="BZ751" s="10"/>
      <c r="CA751" s="10"/>
      <c r="CB751" s="10"/>
    </row>
    <row r="752" spans="1:80" ht="17.399999999999999" x14ac:dyDescent="0.3">
      <c r="A752" s="10"/>
      <c r="B752" s="10"/>
      <c r="C752" s="10"/>
      <c r="D752" s="10"/>
      <c r="E752" s="11"/>
      <c r="F752" s="11"/>
      <c r="G752" s="17"/>
      <c r="H752" s="17"/>
      <c r="I752" s="14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3"/>
      <c r="BW752" s="10"/>
      <c r="BX752" s="10"/>
      <c r="BY752" s="10"/>
      <c r="BZ752" s="10"/>
      <c r="CA752" s="10"/>
      <c r="CB752" s="10"/>
    </row>
    <row r="753" spans="1:80" ht="17.399999999999999" x14ac:dyDescent="0.3">
      <c r="A753" s="10"/>
      <c r="B753" s="10"/>
      <c r="C753" s="10"/>
      <c r="D753" s="10"/>
      <c r="E753" s="11"/>
      <c r="F753" s="11"/>
      <c r="G753" s="17"/>
      <c r="H753" s="17"/>
      <c r="I753" s="14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3"/>
      <c r="BW753" s="10"/>
      <c r="BX753" s="10"/>
      <c r="BY753" s="10"/>
      <c r="BZ753" s="10"/>
      <c r="CA753" s="10"/>
      <c r="CB753" s="10"/>
    </row>
    <row r="754" spans="1:80" ht="17.399999999999999" x14ac:dyDescent="0.3">
      <c r="A754" s="10"/>
      <c r="B754" s="10"/>
      <c r="C754" s="10"/>
      <c r="D754" s="10"/>
      <c r="E754" s="11"/>
      <c r="F754" s="11"/>
      <c r="G754" s="17"/>
      <c r="H754" s="17"/>
      <c r="I754" s="14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3"/>
      <c r="BW754" s="10"/>
      <c r="BX754" s="10"/>
      <c r="BY754" s="10"/>
      <c r="BZ754" s="10"/>
      <c r="CA754" s="10"/>
      <c r="CB754" s="10"/>
    </row>
    <row r="755" spans="1:80" ht="17.399999999999999" x14ac:dyDescent="0.3">
      <c r="A755" s="10"/>
      <c r="B755" s="10"/>
      <c r="C755" s="10"/>
      <c r="D755" s="10"/>
      <c r="E755" s="11"/>
      <c r="F755" s="11"/>
      <c r="G755" s="17"/>
      <c r="H755" s="17"/>
      <c r="I755" s="14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3"/>
      <c r="BW755" s="10"/>
      <c r="BX755" s="10"/>
      <c r="BY755" s="10"/>
      <c r="BZ755" s="10"/>
      <c r="CA755" s="10"/>
      <c r="CB755" s="10"/>
    </row>
    <row r="756" spans="1:80" ht="17.399999999999999" x14ac:dyDescent="0.3">
      <c r="A756" s="10"/>
      <c r="B756" s="10"/>
      <c r="C756" s="10"/>
      <c r="D756" s="10"/>
      <c r="E756" s="11"/>
      <c r="F756" s="11"/>
      <c r="G756" s="17"/>
      <c r="H756" s="17"/>
      <c r="I756" s="14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3"/>
      <c r="BW756" s="10"/>
      <c r="BX756" s="10"/>
      <c r="BY756" s="10"/>
      <c r="BZ756" s="10"/>
      <c r="CA756" s="10"/>
      <c r="CB756" s="10"/>
    </row>
    <row r="757" spans="1:80" ht="17.399999999999999" x14ac:dyDescent="0.3">
      <c r="A757" s="10"/>
      <c r="B757" s="10"/>
      <c r="C757" s="10"/>
      <c r="D757" s="10"/>
      <c r="E757" s="11"/>
      <c r="F757" s="11"/>
      <c r="G757" s="17"/>
      <c r="H757" s="17"/>
      <c r="I757" s="14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3"/>
      <c r="BW757" s="10"/>
      <c r="BX757" s="10"/>
      <c r="BY757" s="10"/>
      <c r="BZ757" s="10"/>
      <c r="CA757" s="10"/>
      <c r="CB757" s="10"/>
    </row>
    <row r="758" spans="1:80" ht="17.399999999999999" x14ac:dyDescent="0.3">
      <c r="A758" s="10"/>
      <c r="B758" s="10"/>
      <c r="C758" s="10"/>
      <c r="D758" s="10"/>
      <c r="E758" s="11"/>
      <c r="F758" s="11"/>
      <c r="G758" s="17"/>
      <c r="H758" s="17"/>
      <c r="I758" s="14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3"/>
      <c r="BW758" s="10"/>
      <c r="BX758" s="10"/>
      <c r="BY758" s="10"/>
      <c r="BZ758" s="10"/>
      <c r="CA758" s="10"/>
      <c r="CB758" s="10"/>
    </row>
    <row r="759" spans="1:80" ht="17.399999999999999" x14ac:dyDescent="0.3">
      <c r="A759" s="10"/>
      <c r="B759" s="10"/>
      <c r="C759" s="10"/>
      <c r="D759" s="10"/>
      <c r="E759" s="11"/>
      <c r="F759" s="11"/>
      <c r="G759" s="17"/>
      <c r="H759" s="17"/>
      <c r="I759" s="14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3"/>
      <c r="BW759" s="10"/>
      <c r="BX759" s="10"/>
      <c r="BY759" s="10"/>
      <c r="BZ759" s="10"/>
      <c r="CA759" s="10"/>
      <c r="CB759" s="10"/>
    </row>
    <row r="760" spans="1:80" ht="17.399999999999999" x14ac:dyDescent="0.3">
      <c r="A760" s="10"/>
      <c r="B760" s="10"/>
      <c r="C760" s="10"/>
      <c r="D760" s="10"/>
      <c r="E760" s="11"/>
      <c r="F760" s="11"/>
      <c r="G760" s="17"/>
      <c r="H760" s="17"/>
      <c r="I760" s="14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3"/>
      <c r="BW760" s="10"/>
      <c r="BX760" s="10"/>
      <c r="BY760" s="10"/>
      <c r="BZ760" s="10"/>
      <c r="CA760" s="10"/>
      <c r="CB760" s="10"/>
    </row>
    <row r="761" spans="1:80" ht="17.399999999999999" x14ac:dyDescent="0.3">
      <c r="A761" s="10"/>
      <c r="B761" s="10"/>
      <c r="C761" s="10"/>
      <c r="D761" s="10"/>
      <c r="E761" s="11"/>
      <c r="F761" s="11"/>
      <c r="G761" s="17"/>
      <c r="H761" s="17"/>
      <c r="I761" s="14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3"/>
      <c r="BW761" s="10"/>
      <c r="BX761" s="10"/>
      <c r="BY761" s="10"/>
      <c r="BZ761" s="10"/>
      <c r="CA761" s="10"/>
      <c r="CB761" s="10"/>
    </row>
    <row r="762" spans="1:80" ht="17.399999999999999" x14ac:dyDescent="0.3">
      <c r="A762" s="10"/>
      <c r="B762" s="10"/>
      <c r="C762" s="10"/>
      <c r="D762" s="10"/>
      <c r="E762" s="11"/>
      <c r="F762" s="11"/>
      <c r="G762" s="17"/>
      <c r="H762" s="17"/>
      <c r="I762" s="14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3"/>
      <c r="BW762" s="10"/>
      <c r="BX762" s="10"/>
      <c r="BY762" s="10"/>
      <c r="BZ762" s="10"/>
      <c r="CA762" s="10"/>
      <c r="CB762" s="10"/>
    </row>
    <row r="763" spans="1:80" ht="17.399999999999999" x14ac:dyDescent="0.3">
      <c r="A763" s="10"/>
      <c r="B763" s="10"/>
      <c r="C763" s="10"/>
      <c r="D763" s="10"/>
      <c r="E763" s="11"/>
      <c r="F763" s="11"/>
      <c r="G763" s="17"/>
      <c r="H763" s="17"/>
      <c r="I763" s="14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3"/>
      <c r="BW763" s="10"/>
      <c r="BX763" s="10"/>
      <c r="BY763" s="10"/>
      <c r="BZ763" s="10"/>
      <c r="CA763" s="10"/>
      <c r="CB763" s="10"/>
    </row>
    <row r="764" spans="1:80" ht="17.399999999999999" x14ac:dyDescent="0.3">
      <c r="A764" s="10"/>
      <c r="B764" s="10"/>
      <c r="C764" s="10"/>
      <c r="D764" s="10"/>
      <c r="E764" s="11"/>
      <c r="F764" s="11"/>
      <c r="G764" s="17"/>
      <c r="H764" s="17"/>
      <c r="I764" s="14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3"/>
      <c r="BW764" s="10"/>
      <c r="BX764" s="10"/>
      <c r="BY764" s="10"/>
      <c r="BZ764" s="10"/>
      <c r="CA764" s="10"/>
      <c r="CB764" s="10"/>
    </row>
    <row r="765" spans="1:80" ht="17.399999999999999" x14ac:dyDescent="0.3">
      <c r="A765" s="10"/>
      <c r="B765" s="10"/>
      <c r="C765" s="10"/>
      <c r="D765" s="10"/>
      <c r="E765" s="11"/>
      <c r="F765" s="11"/>
      <c r="G765" s="17"/>
      <c r="H765" s="17"/>
      <c r="I765" s="14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3"/>
      <c r="BW765" s="10"/>
      <c r="BX765" s="10"/>
      <c r="BY765" s="10"/>
      <c r="BZ765" s="10"/>
      <c r="CA765" s="10"/>
      <c r="CB765" s="10"/>
    </row>
    <row r="766" spans="1:80" ht="17.399999999999999" x14ac:dyDescent="0.3">
      <c r="A766" s="10"/>
      <c r="B766" s="10"/>
      <c r="C766" s="10"/>
      <c r="D766" s="10"/>
      <c r="E766" s="11"/>
      <c r="F766" s="11"/>
      <c r="G766" s="17"/>
      <c r="H766" s="17"/>
      <c r="I766" s="14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3"/>
      <c r="BW766" s="10"/>
      <c r="BX766" s="10"/>
      <c r="BY766" s="10"/>
      <c r="BZ766" s="10"/>
      <c r="CA766" s="10"/>
      <c r="CB766" s="10"/>
    </row>
    <row r="767" spans="1:80" ht="17.399999999999999" x14ac:dyDescent="0.3">
      <c r="A767" s="10"/>
      <c r="B767" s="10"/>
      <c r="C767" s="10"/>
      <c r="D767" s="10"/>
      <c r="E767" s="11"/>
      <c r="F767" s="11"/>
      <c r="G767" s="17"/>
      <c r="H767" s="17"/>
      <c r="I767" s="14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3"/>
      <c r="BW767" s="10"/>
      <c r="BX767" s="10"/>
      <c r="BY767" s="10"/>
      <c r="BZ767" s="10"/>
      <c r="CA767" s="10"/>
      <c r="CB767" s="10"/>
    </row>
    <row r="768" spans="1:80" ht="17.399999999999999" x14ac:dyDescent="0.3">
      <c r="A768" s="10"/>
      <c r="B768" s="10"/>
      <c r="C768" s="10"/>
      <c r="D768" s="10"/>
      <c r="E768" s="11"/>
      <c r="F768" s="11"/>
      <c r="G768" s="17"/>
      <c r="H768" s="17"/>
      <c r="I768" s="14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3"/>
      <c r="BW768" s="10"/>
      <c r="BX768" s="10"/>
      <c r="BY768" s="10"/>
      <c r="BZ768" s="10"/>
      <c r="CA768" s="10"/>
      <c r="CB768" s="10"/>
    </row>
    <row r="769" spans="1:80" ht="17.399999999999999" x14ac:dyDescent="0.3">
      <c r="A769" s="10"/>
      <c r="B769" s="10"/>
      <c r="C769" s="10"/>
      <c r="D769" s="10"/>
      <c r="E769" s="11"/>
      <c r="F769" s="11"/>
      <c r="G769" s="17"/>
      <c r="H769" s="17"/>
      <c r="I769" s="14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3"/>
      <c r="BW769" s="10"/>
      <c r="BX769" s="10"/>
      <c r="BY769" s="10"/>
      <c r="BZ769" s="10"/>
      <c r="CA769" s="10"/>
      <c r="CB769" s="10"/>
    </row>
    <row r="770" spans="1:80" ht="17.399999999999999" x14ac:dyDescent="0.3">
      <c r="A770" s="10"/>
      <c r="B770" s="10"/>
      <c r="C770" s="10"/>
      <c r="D770" s="10"/>
      <c r="E770" s="11"/>
      <c r="F770" s="11"/>
      <c r="G770" s="17"/>
      <c r="H770" s="17"/>
      <c r="I770" s="14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3"/>
      <c r="BW770" s="10"/>
      <c r="BX770" s="10"/>
      <c r="BY770" s="10"/>
      <c r="BZ770" s="10"/>
      <c r="CA770" s="10"/>
      <c r="CB770" s="10"/>
    </row>
    <row r="771" spans="1:80" ht="17.399999999999999" x14ac:dyDescent="0.3">
      <c r="A771" s="10"/>
      <c r="B771" s="10"/>
      <c r="C771" s="10"/>
      <c r="D771" s="10"/>
      <c r="E771" s="11"/>
      <c r="F771" s="11"/>
      <c r="G771" s="17"/>
      <c r="H771" s="17"/>
      <c r="I771" s="14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3"/>
      <c r="BW771" s="10"/>
      <c r="BX771" s="10"/>
      <c r="BY771" s="10"/>
      <c r="BZ771" s="10"/>
      <c r="CA771" s="10"/>
      <c r="CB771" s="10"/>
    </row>
    <row r="772" spans="1:80" ht="17.399999999999999" x14ac:dyDescent="0.3">
      <c r="A772" s="10"/>
      <c r="B772" s="10"/>
      <c r="C772" s="10"/>
      <c r="D772" s="10"/>
      <c r="E772" s="11"/>
      <c r="F772" s="11"/>
      <c r="G772" s="17"/>
      <c r="H772" s="17"/>
      <c r="I772" s="14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3"/>
      <c r="BW772" s="10"/>
      <c r="BX772" s="10"/>
      <c r="BY772" s="10"/>
      <c r="BZ772" s="10"/>
      <c r="CA772" s="10"/>
      <c r="CB772" s="10"/>
    </row>
    <row r="773" spans="1:80" ht="17.399999999999999" x14ac:dyDescent="0.3">
      <c r="A773" s="10"/>
      <c r="B773" s="10"/>
      <c r="C773" s="10"/>
      <c r="D773" s="10"/>
      <c r="E773" s="11"/>
      <c r="F773" s="11"/>
      <c r="G773" s="17"/>
      <c r="H773" s="17"/>
      <c r="I773" s="14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3"/>
      <c r="BW773" s="10"/>
      <c r="BX773" s="10"/>
      <c r="BY773" s="10"/>
      <c r="BZ773" s="10"/>
      <c r="CA773" s="10"/>
      <c r="CB773" s="10"/>
    </row>
    <row r="774" spans="1:80" ht="17.399999999999999" x14ac:dyDescent="0.3">
      <c r="A774" s="10"/>
      <c r="B774" s="10"/>
      <c r="C774" s="10"/>
      <c r="D774" s="10"/>
      <c r="E774" s="11"/>
      <c r="F774" s="11"/>
      <c r="G774" s="17"/>
      <c r="H774" s="17"/>
      <c r="I774" s="14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3"/>
      <c r="BW774" s="10"/>
      <c r="BX774" s="10"/>
      <c r="BY774" s="10"/>
      <c r="BZ774" s="10"/>
      <c r="CA774" s="10"/>
      <c r="CB774" s="10"/>
    </row>
    <row r="775" spans="1:80" ht="17.399999999999999" x14ac:dyDescent="0.3">
      <c r="A775" s="10"/>
      <c r="B775" s="10"/>
      <c r="C775" s="10"/>
      <c r="D775" s="10"/>
      <c r="E775" s="11"/>
      <c r="F775" s="11"/>
      <c r="G775" s="17"/>
      <c r="H775" s="17"/>
      <c r="I775" s="14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3"/>
      <c r="BW775" s="10"/>
      <c r="BX775" s="10"/>
      <c r="BY775" s="10"/>
      <c r="BZ775" s="10"/>
      <c r="CA775" s="10"/>
      <c r="CB775" s="10"/>
    </row>
    <row r="776" spans="1:80" ht="17.399999999999999" x14ac:dyDescent="0.3">
      <c r="A776" s="10"/>
      <c r="B776" s="10"/>
      <c r="C776" s="10"/>
      <c r="D776" s="10"/>
      <c r="E776" s="11"/>
      <c r="F776" s="11"/>
      <c r="G776" s="17"/>
      <c r="H776" s="17"/>
      <c r="I776" s="14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3"/>
      <c r="BW776" s="10"/>
      <c r="BX776" s="10"/>
      <c r="BY776" s="10"/>
      <c r="BZ776" s="10"/>
      <c r="CA776" s="10"/>
      <c r="CB776" s="10"/>
    </row>
    <row r="777" spans="1:80" ht="17.399999999999999" x14ac:dyDescent="0.3">
      <c r="A777" s="10"/>
      <c r="B777" s="10"/>
      <c r="C777" s="10"/>
      <c r="D777" s="10"/>
      <c r="E777" s="11"/>
      <c r="F777" s="11"/>
      <c r="G777" s="17"/>
      <c r="H777" s="17"/>
      <c r="I777" s="14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3"/>
      <c r="BW777" s="10"/>
      <c r="BX777" s="10"/>
      <c r="BY777" s="10"/>
      <c r="BZ777" s="10"/>
      <c r="CA777" s="10"/>
      <c r="CB777" s="10"/>
    </row>
    <row r="778" spans="1:80" ht="17.399999999999999" x14ac:dyDescent="0.3">
      <c r="A778" s="10"/>
      <c r="B778" s="10"/>
      <c r="C778" s="10"/>
      <c r="D778" s="10"/>
      <c r="E778" s="11"/>
      <c r="F778" s="11"/>
      <c r="G778" s="17"/>
      <c r="H778" s="17"/>
      <c r="I778" s="14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3"/>
      <c r="BW778" s="10"/>
      <c r="BX778" s="10"/>
      <c r="BY778" s="10"/>
      <c r="BZ778" s="10"/>
      <c r="CA778" s="10"/>
      <c r="CB778" s="10"/>
    </row>
    <row r="779" spans="1:80" ht="17.399999999999999" x14ac:dyDescent="0.3">
      <c r="A779" s="10"/>
      <c r="B779" s="10"/>
      <c r="C779" s="10"/>
      <c r="D779" s="10"/>
      <c r="E779" s="11"/>
      <c r="F779" s="11"/>
      <c r="G779" s="17"/>
      <c r="H779" s="17"/>
      <c r="I779" s="14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3"/>
      <c r="BW779" s="10"/>
      <c r="BX779" s="10"/>
      <c r="BY779" s="10"/>
      <c r="BZ779" s="10"/>
      <c r="CA779" s="10"/>
      <c r="CB779" s="10"/>
    </row>
    <row r="780" spans="1:80" ht="17.399999999999999" x14ac:dyDescent="0.3">
      <c r="A780" s="10"/>
      <c r="B780" s="10"/>
      <c r="C780" s="10"/>
      <c r="D780" s="10"/>
      <c r="E780" s="11"/>
      <c r="F780" s="11"/>
      <c r="G780" s="17"/>
      <c r="H780" s="17"/>
      <c r="I780" s="14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3"/>
      <c r="BW780" s="10"/>
      <c r="BX780" s="10"/>
      <c r="BY780" s="10"/>
      <c r="BZ780" s="10"/>
      <c r="CA780" s="10"/>
      <c r="CB780" s="10"/>
    </row>
    <row r="781" spans="1:80" ht="17.399999999999999" x14ac:dyDescent="0.3">
      <c r="A781" s="10"/>
      <c r="B781" s="10"/>
      <c r="C781" s="10"/>
      <c r="D781" s="10"/>
      <c r="E781" s="11"/>
      <c r="F781" s="11"/>
      <c r="G781" s="17"/>
      <c r="H781" s="17"/>
      <c r="I781" s="14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3"/>
      <c r="BW781" s="10"/>
      <c r="BX781" s="10"/>
      <c r="BY781" s="10"/>
      <c r="BZ781" s="10"/>
      <c r="CA781" s="10"/>
      <c r="CB781" s="10"/>
    </row>
    <row r="782" spans="1:80" ht="17.399999999999999" x14ac:dyDescent="0.3">
      <c r="A782" s="10"/>
      <c r="B782" s="10"/>
      <c r="C782" s="10"/>
      <c r="D782" s="10"/>
      <c r="E782" s="11"/>
      <c r="F782" s="11"/>
      <c r="G782" s="17"/>
      <c r="H782" s="17"/>
      <c r="I782" s="14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3"/>
      <c r="BW782" s="10"/>
      <c r="BX782" s="10"/>
      <c r="BY782" s="10"/>
      <c r="BZ782" s="10"/>
      <c r="CA782" s="10"/>
      <c r="CB782" s="10"/>
    </row>
    <row r="783" spans="1:80" ht="17.399999999999999" x14ac:dyDescent="0.3">
      <c r="A783" s="10"/>
      <c r="B783" s="10"/>
      <c r="C783" s="10"/>
      <c r="D783" s="10"/>
      <c r="E783" s="11"/>
      <c r="F783" s="11"/>
      <c r="G783" s="17"/>
      <c r="H783" s="17"/>
      <c r="I783" s="14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3"/>
      <c r="BW783" s="10"/>
      <c r="BX783" s="10"/>
      <c r="BY783" s="10"/>
      <c r="BZ783" s="10"/>
      <c r="CA783" s="10"/>
      <c r="CB783" s="10"/>
    </row>
    <row r="784" spans="1:80" ht="17.399999999999999" x14ac:dyDescent="0.3">
      <c r="A784" s="10"/>
      <c r="B784" s="10"/>
      <c r="C784" s="10"/>
      <c r="D784" s="10"/>
      <c r="E784" s="11"/>
      <c r="F784" s="11"/>
      <c r="G784" s="17"/>
      <c r="H784" s="17"/>
      <c r="I784" s="14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3"/>
      <c r="BW784" s="10"/>
      <c r="BX784" s="10"/>
      <c r="BY784" s="10"/>
      <c r="BZ784" s="10"/>
      <c r="CA784" s="10"/>
      <c r="CB784" s="10"/>
    </row>
    <row r="785" spans="1:80" ht="17.399999999999999" x14ac:dyDescent="0.3">
      <c r="A785" s="10"/>
      <c r="B785" s="10"/>
      <c r="C785" s="10"/>
      <c r="D785" s="10"/>
      <c r="E785" s="11"/>
      <c r="F785" s="11"/>
      <c r="G785" s="17"/>
      <c r="H785" s="17"/>
      <c r="I785" s="14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3"/>
      <c r="BW785" s="10"/>
      <c r="BX785" s="10"/>
      <c r="BY785" s="10"/>
      <c r="BZ785" s="10"/>
      <c r="CA785" s="10"/>
      <c r="CB785" s="10"/>
    </row>
    <row r="786" spans="1:80" ht="17.399999999999999" x14ac:dyDescent="0.3">
      <c r="A786" s="10"/>
      <c r="B786" s="10"/>
      <c r="C786" s="10"/>
      <c r="D786" s="10"/>
      <c r="E786" s="11"/>
      <c r="F786" s="11"/>
      <c r="G786" s="17"/>
      <c r="H786" s="17"/>
      <c r="I786" s="14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3"/>
      <c r="BW786" s="10"/>
      <c r="BX786" s="10"/>
      <c r="BY786" s="10"/>
      <c r="BZ786" s="10"/>
      <c r="CA786" s="10"/>
      <c r="CB786" s="10"/>
    </row>
    <row r="787" spans="1:80" ht="17.399999999999999" x14ac:dyDescent="0.3">
      <c r="A787" s="10"/>
      <c r="B787" s="10"/>
      <c r="C787" s="10"/>
      <c r="D787" s="10"/>
      <c r="E787" s="11"/>
      <c r="F787" s="11"/>
      <c r="G787" s="17"/>
      <c r="H787" s="17"/>
      <c r="I787" s="14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3"/>
      <c r="BW787" s="10"/>
      <c r="BX787" s="10"/>
      <c r="BY787" s="10"/>
      <c r="BZ787" s="10"/>
      <c r="CA787" s="10"/>
      <c r="CB787" s="10"/>
    </row>
    <row r="788" spans="1:80" ht="17.399999999999999" x14ac:dyDescent="0.3">
      <c r="A788" s="10"/>
      <c r="B788" s="10"/>
      <c r="C788" s="10"/>
      <c r="D788" s="10"/>
      <c r="E788" s="11"/>
      <c r="F788" s="11"/>
      <c r="G788" s="17"/>
      <c r="H788" s="17"/>
      <c r="I788" s="14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3"/>
      <c r="BW788" s="10"/>
      <c r="BX788" s="10"/>
      <c r="BY788" s="10"/>
      <c r="BZ788" s="10"/>
      <c r="CA788" s="10"/>
      <c r="CB788" s="10"/>
    </row>
    <row r="789" spans="1:80" ht="17.399999999999999" x14ac:dyDescent="0.3">
      <c r="A789" s="10"/>
      <c r="B789" s="10"/>
      <c r="C789" s="10"/>
      <c r="D789" s="10"/>
      <c r="E789" s="11"/>
      <c r="F789" s="11"/>
      <c r="G789" s="17"/>
      <c r="H789" s="17"/>
      <c r="I789" s="14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3"/>
      <c r="BW789" s="10"/>
      <c r="BX789" s="10"/>
      <c r="BY789" s="10"/>
      <c r="BZ789" s="10"/>
      <c r="CA789" s="10"/>
      <c r="CB789" s="10"/>
    </row>
    <row r="790" spans="1:80" ht="17.399999999999999" x14ac:dyDescent="0.3">
      <c r="A790" s="10"/>
      <c r="B790" s="10"/>
      <c r="C790" s="10"/>
      <c r="D790" s="10"/>
      <c r="E790" s="11"/>
      <c r="F790" s="11"/>
      <c r="G790" s="17"/>
      <c r="H790" s="17"/>
      <c r="I790" s="14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3"/>
      <c r="BW790" s="10"/>
      <c r="BX790" s="10"/>
      <c r="BY790" s="10"/>
      <c r="BZ790" s="10"/>
      <c r="CA790" s="10"/>
      <c r="CB790" s="10"/>
    </row>
    <row r="791" spans="1:80" ht="17.399999999999999" x14ac:dyDescent="0.3">
      <c r="A791" s="10"/>
      <c r="B791" s="10"/>
      <c r="C791" s="10"/>
      <c r="D791" s="10"/>
      <c r="E791" s="11"/>
      <c r="F791" s="11"/>
      <c r="G791" s="17"/>
      <c r="H791" s="17"/>
      <c r="I791" s="14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3"/>
      <c r="BW791" s="10"/>
      <c r="BX791" s="10"/>
      <c r="BY791" s="10"/>
      <c r="BZ791" s="10"/>
      <c r="CA791" s="10"/>
      <c r="CB791" s="10"/>
    </row>
    <row r="792" spans="1:80" ht="17.399999999999999" x14ac:dyDescent="0.3">
      <c r="A792" s="10"/>
      <c r="B792" s="10"/>
      <c r="C792" s="10"/>
      <c r="D792" s="10"/>
      <c r="E792" s="11"/>
      <c r="F792" s="11"/>
      <c r="G792" s="17"/>
      <c r="H792" s="17"/>
      <c r="I792" s="14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3"/>
      <c r="BW792" s="10"/>
      <c r="BX792" s="10"/>
      <c r="BY792" s="10"/>
      <c r="BZ792" s="10"/>
      <c r="CA792" s="10"/>
      <c r="CB792" s="10"/>
    </row>
    <row r="793" spans="1:80" ht="17.399999999999999" x14ac:dyDescent="0.3">
      <c r="A793" s="10"/>
      <c r="B793" s="10"/>
      <c r="C793" s="10"/>
      <c r="D793" s="10"/>
      <c r="E793" s="11"/>
      <c r="F793" s="11"/>
      <c r="G793" s="17"/>
      <c r="H793" s="17"/>
      <c r="I793" s="14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3"/>
      <c r="BW793" s="10"/>
      <c r="BX793" s="10"/>
      <c r="BY793" s="10"/>
      <c r="BZ793" s="10"/>
      <c r="CA793" s="10"/>
      <c r="CB793" s="10"/>
    </row>
    <row r="794" spans="1:80" ht="17.399999999999999" x14ac:dyDescent="0.3">
      <c r="A794" s="10"/>
      <c r="B794" s="10"/>
      <c r="C794" s="10"/>
      <c r="D794" s="10"/>
      <c r="E794" s="11"/>
      <c r="F794" s="11"/>
      <c r="G794" s="17"/>
      <c r="H794" s="17"/>
      <c r="I794" s="14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3"/>
      <c r="BW794" s="10"/>
      <c r="BX794" s="10"/>
      <c r="BY794" s="10"/>
      <c r="BZ794" s="10"/>
      <c r="CA794" s="10"/>
      <c r="CB794" s="10"/>
    </row>
    <row r="795" spans="1:80" ht="17.399999999999999" x14ac:dyDescent="0.3">
      <c r="A795" s="10"/>
      <c r="B795" s="10"/>
      <c r="C795" s="10"/>
      <c r="D795" s="10"/>
      <c r="E795" s="11"/>
      <c r="F795" s="11"/>
      <c r="G795" s="17"/>
      <c r="H795" s="17"/>
      <c r="I795" s="14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3"/>
      <c r="BW795" s="10"/>
      <c r="BX795" s="10"/>
      <c r="BY795" s="10"/>
      <c r="BZ795" s="10"/>
      <c r="CA795" s="10"/>
      <c r="CB795" s="10"/>
    </row>
    <row r="796" spans="1:80" ht="17.399999999999999" x14ac:dyDescent="0.3">
      <c r="A796" s="10"/>
      <c r="B796" s="10"/>
      <c r="C796" s="10"/>
      <c r="D796" s="10"/>
      <c r="E796" s="11"/>
      <c r="F796" s="11"/>
      <c r="G796" s="17"/>
      <c r="H796" s="17"/>
      <c r="I796" s="14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3"/>
      <c r="BW796" s="10"/>
      <c r="BX796" s="10"/>
      <c r="BY796" s="10"/>
      <c r="BZ796" s="10"/>
      <c r="CA796" s="10"/>
      <c r="CB796" s="10"/>
    </row>
    <row r="797" spans="1:80" ht="17.399999999999999" x14ac:dyDescent="0.3">
      <c r="A797" s="10"/>
      <c r="B797" s="10"/>
      <c r="C797" s="10"/>
      <c r="D797" s="10"/>
      <c r="E797" s="11"/>
      <c r="F797" s="11"/>
      <c r="G797" s="17"/>
      <c r="H797" s="17"/>
      <c r="I797" s="14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3"/>
      <c r="BW797" s="10"/>
      <c r="BX797" s="10"/>
      <c r="BY797" s="10"/>
      <c r="BZ797" s="10"/>
      <c r="CA797" s="10"/>
      <c r="CB797" s="10"/>
    </row>
    <row r="798" spans="1:80" ht="17.399999999999999" x14ac:dyDescent="0.3">
      <c r="A798" s="10"/>
      <c r="B798" s="10"/>
      <c r="C798" s="10"/>
      <c r="D798" s="10"/>
      <c r="E798" s="11"/>
      <c r="F798" s="11"/>
      <c r="G798" s="17"/>
      <c r="H798" s="17"/>
      <c r="I798" s="14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3"/>
      <c r="BW798" s="10"/>
      <c r="BX798" s="10"/>
      <c r="BY798" s="10"/>
      <c r="BZ798" s="10"/>
      <c r="CA798" s="10"/>
      <c r="CB798" s="10"/>
    </row>
    <row r="799" spans="1:80" ht="17.399999999999999" x14ac:dyDescent="0.3">
      <c r="A799" s="10"/>
      <c r="B799" s="10"/>
      <c r="C799" s="10"/>
      <c r="D799" s="10"/>
      <c r="E799" s="11"/>
      <c r="F799" s="11"/>
      <c r="G799" s="17"/>
      <c r="H799" s="17"/>
      <c r="I799" s="14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3"/>
      <c r="BW799" s="10"/>
      <c r="BX799" s="10"/>
      <c r="BY799" s="10"/>
      <c r="BZ799" s="10"/>
      <c r="CA799" s="10"/>
      <c r="CB799" s="10"/>
    </row>
    <row r="800" spans="1:80" ht="17.399999999999999" x14ac:dyDescent="0.3">
      <c r="A800" s="10"/>
      <c r="B800" s="10"/>
      <c r="C800" s="10"/>
      <c r="D800" s="10"/>
      <c r="E800" s="11"/>
      <c r="F800" s="11"/>
      <c r="G800" s="17"/>
      <c r="H800" s="17"/>
      <c r="I800" s="14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3"/>
      <c r="BW800" s="10"/>
      <c r="BX800" s="10"/>
      <c r="BY800" s="10"/>
      <c r="BZ800" s="10"/>
      <c r="CA800" s="10"/>
      <c r="CB800" s="10"/>
    </row>
    <row r="801" spans="1:80" ht="17.399999999999999" x14ac:dyDescent="0.3">
      <c r="A801" s="10"/>
      <c r="B801" s="10"/>
      <c r="C801" s="10"/>
      <c r="D801" s="10"/>
      <c r="E801" s="11"/>
      <c r="F801" s="11"/>
      <c r="G801" s="17"/>
      <c r="H801" s="17"/>
      <c r="I801" s="14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3"/>
      <c r="BW801" s="10"/>
      <c r="BX801" s="10"/>
      <c r="BY801" s="10"/>
      <c r="BZ801" s="10"/>
      <c r="CA801" s="10"/>
      <c r="CB801" s="10"/>
    </row>
    <row r="802" spans="1:80" ht="17.399999999999999" x14ac:dyDescent="0.3">
      <c r="A802" s="10"/>
      <c r="B802" s="10"/>
      <c r="C802" s="10"/>
      <c r="D802" s="10"/>
      <c r="E802" s="11"/>
      <c r="F802" s="11"/>
      <c r="G802" s="17"/>
      <c r="H802" s="17"/>
      <c r="I802" s="14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3"/>
      <c r="BW802" s="10"/>
      <c r="BX802" s="10"/>
      <c r="BY802" s="10"/>
      <c r="BZ802" s="10"/>
      <c r="CA802" s="10"/>
      <c r="CB802" s="10"/>
    </row>
    <row r="803" spans="1:80" ht="17.399999999999999" x14ac:dyDescent="0.3">
      <c r="A803" s="10"/>
      <c r="B803" s="10"/>
      <c r="C803" s="10"/>
      <c r="D803" s="10"/>
      <c r="E803" s="11"/>
      <c r="F803" s="11"/>
      <c r="G803" s="17"/>
      <c r="H803" s="17"/>
      <c r="I803" s="14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3"/>
      <c r="BW803" s="10"/>
      <c r="BX803" s="10"/>
      <c r="BY803" s="10"/>
      <c r="BZ803" s="10"/>
      <c r="CA803" s="10"/>
      <c r="CB803" s="10"/>
    </row>
    <row r="804" spans="1:80" ht="17.399999999999999" x14ac:dyDescent="0.3">
      <c r="A804" s="10"/>
      <c r="B804" s="10"/>
      <c r="C804" s="10"/>
      <c r="D804" s="10"/>
      <c r="E804" s="11"/>
      <c r="F804" s="11"/>
      <c r="G804" s="17"/>
      <c r="H804" s="17"/>
      <c r="I804" s="14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3"/>
      <c r="BW804" s="10"/>
      <c r="BX804" s="10"/>
      <c r="BY804" s="10"/>
      <c r="BZ804" s="10"/>
      <c r="CA804" s="10"/>
      <c r="CB804" s="10"/>
    </row>
    <row r="805" spans="1:80" ht="17.399999999999999" x14ac:dyDescent="0.3">
      <c r="A805" s="10"/>
      <c r="B805" s="10"/>
      <c r="C805" s="10"/>
      <c r="D805" s="10"/>
      <c r="E805" s="11"/>
      <c r="F805" s="11"/>
      <c r="G805" s="17"/>
      <c r="H805" s="17"/>
      <c r="I805" s="14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3"/>
      <c r="BW805" s="10"/>
      <c r="BX805" s="10"/>
      <c r="BY805" s="10"/>
      <c r="BZ805" s="10"/>
      <c r="CA805" s="10"/>
      <c r="CB805" s="10"/>
    </row>
    <row r="806" spans="1:80" ht="17.399999999999999" x14ac:dyDescent="0.3">
      <c r="A806" s="10"/>
      <c r="B806" s="10"/>
      <c r="C806" s="10"/>
      <c r="D806" s="10"/>
      <c r="E806" s="11"/>
      <c r="F806" s="11"/>
      <c r="G806" s="17"/>
      <c r="H806" s="17"/>
      <c r="I806" s="14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3"/>
      <c r="BW806" s="10"/>
      <c r="BX806" s="10"/>
      <c r="BY806" s="10"/>
      <c r="BZ806" s="10"/>
      <c r="CA806" s="10"/>
      <c r="CB806" s="10"/>
    </row>
    <row r="807" spans="1:80" ht="17.399999999999999" x14ac:dyDescent="0.3">
      <c r="A807" s="10"/>
      <c r="B807" s="10"/>
      <c r="C807" s="10"/>
      <c r="D807" s="10"/>
      <c r="E807" s="11"/>
      <c r="F807" s="11"/>
      <c r="G807" s="17"/>
      <c r="H807" s="17"/>
      <c r="I807" s="14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3"/>
      <c r="BW807" s="10"/>
      <c r="BX807" s="10"/>
      <c r="BY807" s="10"/>
      <c r="BZ807" s="10"/>
      <c r="CA807" s="10"/>
      <c r="CB807" s="10"/>
    </row>
    <row r="808" spans="1:80" ht="17.399999999999999" x14ac:dyDescent="0.3">
      <c r="A808" s="10"/>
      <c r="B808" s="10"/>
      <c r="C808" s="10"/>
      <c r="D808" s="10"/>
      <c r="E808" s="11"/>
      <c r="F808" s="11"/>
      <c r="G808" s="17"/>
      <c r="H808" s="17"/>
      <c r="I808" s="14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3"/>
      <c r="BW808" s="10"/>
      <c r="BX808" s="10"/>
      <c r="BY808" s="10"/>
      <c r="BZ808" s="10"/>
      <c r="CA808" s="10"/>
      <c r="CB808" s="10"/>
    </row>
    <row r="809" spans="1:80" ht="17.399999999999999" x14ac:dyDescent="0.3">
      <c r="A809" s="10"/>
      <c r="B809" s="10"/>
      <c r="C809" s="10"/>
      <c r="D809" s="10"/>
      <c r="E809" s="11"/>
      <c r="F809" s="11"/>
      <c r="G809" s="17"/>
      <c r="H809" s="17"/>
      <c r="I809" s="14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3"/>
      <c r="BW809" s="10"/>
      <c r="BX809" s="10"/>
      <c r="BY809" s="10"/>
      <c r="BZ809" s="10"/>
      <c r="CA809" s="10"/>
      <c r="CB809" s="10"/>
    </row>
    <row r="810" spans="1:80" ht="17.399999999999999" x14ac:dyDescent="0.3">
      <c r="A810" s="10"/>
      <c r="B810" s="10"/>
      <c r="C810" s="10"/>
      <c r="D810" s="10"/>
      <c r="E810" s="11"/>
      <c r="F810" s="11"/>
      <c r="G810" s="17"/>
      <c r="H810" s="17"/>
      <c r="I810" s="14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3"/>
      <c r="BW810" s="10"/>
      <c r="BX810" s="10"/>
      <c r="BY810" s="10"/>
      <c r="BZ810" s="10"/>
      <c r="CA810" s="10"/>
      <c r="CB810" s="10"/>
    </row>
    <row r="811" spans="1:80" ht="17.399999999999999" x14ac:dyDescent="0.3">
      <c r="A811" s="10"/>
      <c r="B811" s="10"/>
      <c r="C811" s="10"/>
      <c r="D811" s="10"/>
      <c r="E811" s="11"/>
      <c r="F811" s="11"/>
      <c r="G811" s="17"/>
      <c r="H811" s="17"/>
      <c r="I811" s="14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3"/>
      <c r="BW811" s="10"/>
      <c r="BX811" s="10"/>
      <c r="BY811" s="10"/>
      <c r="BZ811" s="10"/>
      <c r="CA811" s="10"/>
      <c r="CB811" s="10"/>
    </row>
    <row r="812" spans="1:80" ht="17.399999999999999" x14ac:dyDescent="0.3">
      <c r="A812" s="10"/>
      <c r="B812" s="10"/>
      <c r="C812" s="10"/>
      <c r="D812" s="10"/>
      <c r="E812" s="11"/>
      <c r="F812" s="11"/>
      <c r="G812" s="17"/>
      <c r="H812" s="17"/>
      <c r="I812" s="14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3"/>
      <c r="BW812" s="10"/>
      <c r="BX812" s="10"/>
      <c r="BY812" s="10"/>
      <c r="BZ812" s="10"/>
      <c r="CA812" s="10"/>
      <c r="CB812" s="10"/>
    </row>
    <row r="813" spans="1:80" ht="17.399999999999999" x14ac:dyDescent="0.3">
      <c r="A813" s="10"/>
      <c r="B813" s="10"/>
      <c r="C813" s="10"/>
      <c r="D813" s="10"/>
      <c r="E813" s="11"/>
      <c r="F813" s="11"/>
      <c r="G813" s="17"/>
      <c r="H813" s="17"/>
      <c r="I813" s="14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3"/>
      <c r="BW813" s="10"/>
      <c r="BX813" s="10"/>
      <c r="BY813" s="10"/>
      <c r="BZ813" s="10"/>
      <c r="CA813" s="10"/>
      <c r="CB813" s="10"/>
    </row>
    <row r="814" spans="1:80" ht="17.399999999999999" x14ac:dyDescent="0.3">
      <c r="A814" s="10"/>
      <c r="B814" s="10"/>
      <c r="C814" s="10"/>
      <c r="D814" s="10"/>
      <c r="E814" s="11"/>
      <c r="F814" s="11"/>
      <c r="G814" s="17"/>
      <c r="H814" s="17"/>
      <c r="I814" s="14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3"/>
      <c r="BW814" s="10"/>
      <c r="BX814" s="10"/>
      <c r="BY814" s="10"/>
      <c r="BZ814" s="10"/>
      <c r="CA814" s="10"/>
      <c r="CB814" s="10"/>
    </row>
    <row r="815" spans="1:80" ht="17.399999999999999" x14ac:dyDescent="0.3">
      <c r="A815" s="10"/>
      <c r="B815" s="10"/>
      <c r="C815" s="10"/>
      <c r="D815" s="10"/>
      <c r="E815" s="11"/>
      <c r="F815" s="11"/>
      <c r="G815" s="17"/>
      <c r="H815" s="17"/>
      <c r="I815" s="14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3"/>
      <c r="BW815" s="10"/>
      <c r="BX815" s="10"/>
      <c r="BY815" s="10"/>
      <c r="BZ815" s="10"/>
      <c r="CA815" s="10"/>
      <c r="CB815" s="10"/>
    </row>
    <row r="816" spans="1:80" ht="17.399999999999999" x14ac:dyDescent="0.3">
      <c r="A816" s="10"/>
      <c r="B816" s="10"/>
      <c r="C816" s="10"/>
      <c r="D816" s="10"/>
      <c r="E816" s="11"/>
      <c r="F816" s="11"/>
      <c r="G816" s="17"/>
      <c r="H816" s="17"/>
      <c r="I816" s="14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3"/>
      <c r="BW816" s="10"/>
      <c r="BX816" s="10"/>
      <c r="BY816" s="10"/>
      <c r="BZ816" s="10"/>
      <c r="CA816" s="10"/>
      <c r="CB816" s="10"/>
    </row>
    <row r="817" spans="1:80" ht="17.399999999999999" x14ac:dyDescent="0.3">
      <c r="A817" s="10"/>
      <c r="B817" s="10"/>
      <c r="C817" s="10"/>
      <c r="D817" s="10"/>
      <c r="E817" s="11"/>
      <c r="F817" s="11"/>
      <c r="G817" s="17"/>
      <c r="H817" s="17"/>
      <c r="I817" s="14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3"/>
      <c r="BW817" s="10"/>
      <c r="BX817" s="10"/>
      <c r="BY817" s="10"/>
      <c r="BZ817" s="10"/>
      <c r="CA817" s="10"/>
      <c r="CB817" s="10"/>
    </row>
    <row r="818" spans="1:80" ht="17.399999999999999" x14ac:dyDescent="0.3">
      <c r="A818" s="10"/>
      <c r="B818" s="10"/>
      <c r="C818" s="10"/>
      <c r="D818" s="10"/>
      <c r="E818" s="11"/>
      <c r="F818" s="11"/>
      <c r="G818" s="17"/>
      <c r="H818" s="17"/>
      <c r="I818" s="14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3"/>
      <c r="BW818" s="10"/>
      <c r="BX818" s="10"/>
      <c r="BY818" s="10"/>
      <c r="BZ818" s="10"/>
      <c r="CA818" s="10"/>
      <c r="CB818" s="10"/>
    </row>
    <row r="819" spans="1:80" ht="17.399999999999999" x14ac:dyDescent="0.3">
      <c r="A819" s="10"/>
      <c r="B819" s="10"/>
      <c r="C819" s="10"/>
      <c r="D819" s="10"/>
      <c r="E819" s="11"/>
      <c r="F819" s="11"/>
      <c r="G819" s="17"/>
      <c r="H819" s="17"/>
      <c r="I819" s="14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3"/>
      <c r="BW819" s="10"/>
      <c r="BX819" s="10"/>
      <c r="BY819" s="10"/>
      <c r="BZ819" s="10"/>
      <c r="CA819" s="10"/>
      <c r="CB819" s="10"/>
    </row>
    <row r="820" spans="1:80" ht="17.399999999999999" x14ac:dyDescent="0.3">
      <c r="A820" s="10"/>
      <c r="B820" s="10"/>
      <c r="C820" s="10"/>
      <c r="D820" s="10"/>
      <c r="E820" s="11"/>
      <c r="F820" s="11"/>
      <c r="G820" s="17"/>
      <c r="H820" s="17"/>
      <c r="I820" s="14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3"/>
      <c r="BW820" s="10"/>
      <c r="BX820" s="10"/>
      <c r="BY820" s="10"/>
      <c r="BZ820" s="10"/>
      <c r="CA820" s="10"/>
      <c r="CB820" s="10"/>
    </row>
    <row r="821" spans="1:80" ht="17.399999999999999" x14ac:dyDescent="0.3">
      <c r="A821" s="10"/>
      <c r="B821" s="10"/>
      <c r="C821" s="10"/>
      <c r="D821" s="10"/>
      <c r="E821" s="11"/>
      <c r="F821" s="11"/>
      <c r="G821" s="17"/>
      <c r="H821" s="17"/>
      <c r="I821" s="14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3"/>
      <c r="BW821" s="10"/>
      <c r="BX821" s="10"/>
      <c r="BY821" s="10"/>
      <c r="BZ821" s="10"/>
      <c r="CA821" s="10"/>
      <c r="CB821" s="10"/>
    </row>
    <row r="822" spans="1:80" ht="17.399999999999999" x14ac:dyDescent="0.3">
      <c r="A822" s="10"/>
      <c r="B822" s="10"/>
      <c r="C822" s="10"/>
      <c r="D822" s="10"/>
      <c r="E822" s="11"/>
      <c r="F822" s="11"/>
      <c r="G822" s="17"/>
      <c r="H822" s="17"/>
      <c r="I822" s="14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3"/>
      <c r="BW822" s="10"/>
      <c r="BX822" s="10"/>
      <c r="BY822" s="10"/>
      <c r="BZ822" s="10"/>
      <c r="CA822" s="10"/>
      <c r="CB822" s="10"/>
    </row>
    <row r="823" spans="1:80" ht="17.399999999999999" x14ac:dyDescent="0.3">
      <c r="A823" s="10"/>
      <c r="B823" s="10"/>
      <c r="C823" s="10"/>
      <c r="D823" s="10"/>
      <c r="E823" s="11"/>
      <c r="F823" s="11"/>
      <c r="G823" s="17"/>
      <c r="H823" s="17"/>
      <c r="I823" s="14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3"/>
      <c r="BW823" s="10"/>
      <c r="BX823" s="10"/>
      <c r="BY823" s="10"/>
      <c r="BZ823" s="10"/>
      <c r="CA823" s="10"/>
      <c r="CB823" s="10"/>
    </row>
    <row r="824" spans="1:80" ht="17.399999999999999" x14ac:dyDescent="0.3">
      <c r="A824" s="10"/>
      <c r="B824" s="10"/>
      <c r="C824" s="10"/>
      <c r="D824" s="10"/>
      <c r="E824" s="11"/>
      <c r="F824" s="11"/>
      <c r="G824" s="17"/>
      <c r="H824" s="17"/>
      <c r="I824" s="14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3"/>
      <c r="BW824" s="10"/>
      <c r="BX824" s="10"/>
      <c r="BY824" s="10"/>
      <c r="BZ824" s="10"/>
      <c r="CA824" s="10"/>
      <c r="CB824" s="10"/>
    </row>
    <row r="825" spans="1:80" ht="17.399999999999999" x14ac:dyDescent="0.3">
      <c r="A825" s="10"/>
      <c r="B825" s="10"/>
      <c r="C825" s="10"/>
      <c r="D825" s="10"/>
      <c r="E825" s="11"/>
      <c r="F825" s="11"/>
      <c r="G825" s="17"/>
      <c r="H825" s="17"/>
      <c r="I825" s="14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3"/>
      <c r="BW825" s="10"/>
      <c r="BX825" s="10"/>
      <c r="BY825" s="10"/>
      <c r="BZ825" s="10"/>
      <c r="CA825" s="10"/>
      <c r="CB825" s="10"/>
    </row>
    <row r="826" spans="1:80" ht="17.399999999999999" x14ac:dyDescent="0.3">
      <c r="A826" s="10"/>
      <c r="B826" s="10"/>
      <c r="C826" s="10"/>
      <c r="D826" s="10"/>
      <c r="E826" s="11"/>
      <c r="F826" s="11"/>
      <c r="G826" s="17"/>
      <c r="H826" s="17"/>
      <c r="I826" s="14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3"/>
      <c r="BW826" s="10"/>
      <c r="BX826" s="10"/>
      <c r="BY826" s="10"/>
      <c r="BZ826" s="10"/>
      <c r="CA826" s="10"/>
      <c r="CB826" s="10"/>
    </row>
    <row r="827" spans="1:80" ht="17.399999999999999" x14ac:dyDescent="0.3">
      <c r="A827" s="10"/>
      <c r="B827" s="10"/>
      <c r="C827" s="10"/>
      <c r="D827" s="10"/>
      <c r="E827" s="11"/>
      <c r="F827" s="11"/>
      <c r="G827" s="17"/>
      <c r="H827" s="17"/>
      <c r="I827" s="14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3"/>
      <c r="BW827" s="10"/>
      <c r="BX827" s="10"/>
      <c r="BY827" s="10"/>
      <c r="BZ827" s="10"/>
      <c r="CA827" s="10"/>
      <c r="CB827" s="10"/>
    </row>
    <row r="828" spans="1:80" ht="17.399999999999999" x14ac:dyDescent="0.3">
      <c r="A828" s="10"/>
      <c r="B828" s="10"/>
      <c r="C828" s="10"/>
      <c r="D828" s="10"/>
      <c r="E828" s="11"/>
      <c r="F828" s="11"/>
      <c r="G828" s="17"/>
      <c r="H828" s="17"/>
      <c r="I828" s="14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3"/>
      <c r="BW828" s="10"/>
      <c r="BX828" s="10"/>
      <c r="BY828" s="10"/>
      <c r="BZ828" s="10"/>
      <c r="CA828" s="10"/>
      <c r="CB828" s="10"/>
    </row>
    <row r="829" spans="1:80" ht="17.399999999999999" x14ac:dyDescent="0.3">
      <c r="A829" s="10"/>
      <c r="B829" s="10"/>
      <c r="C829" s="10"/>
      <c r="D829" s="10"/>
      <c r="E829" s="11"/>
      <c r="F829" s="11"/>
      <c r="G829" s="17"/>
      <c r="H829" s="17"/>
      <c r="I829" s="14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3"/>
      <c r="BW829" s="10"/>
      <c r="BX829" s="10"/>
      <c r="BY829" s="10"/>
      <c r="BZ829" s="10"/>
      <c r="CA829" s="10"/>
      <c r="CB829" s="10"/>
    </row>
    <row r="830" spans="1:80" ht="17.399999999999999" x14ac:dyDescent="0.3">
      <c r="A830" s="10"/>
      <c r="B830" s="10"/>
      <c r="C830" s="10"/>
      <c r="D830" s="10"/>
      <c r="E830" s="11"/>
      <c r="F830" s="11"/>
      <c r="G830" s="17"/>
      <c r="H830" s="17"/>
      <c r="I830" s="14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3"/>
      <c r="BW830" s="10"/>
      <c r="BX830" s="10"/>
      <c r="BY830" s="10"/>
      <c r="BZ830" s="10"/>
      <c r="CA830" s="10"/>
      <c r="CB830" s="10"/>
    </row>
    <row r="831" spans="1:80" ht="17.399999999999999" x14ac:dyDescent="0.3">
      <c r="A831" s="10"/>
      <c r="B831" s="10"/>
      <c r="C831" s="10"/>
      <c r="D831" s="10"/>
      <c r="E831" s="11"/>
      <c r="F831" s="11"/>
      <c r="G831" s="17"/>
      <c r="H831" s="17"/>
      <c r="I831" s="14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3"/>
      <c r="BW831" s="10"/>
      <c r="BX831" s="10"/>
      <c r="BY831" s="10"/>
      <c r="BZ831" s="10"/>
      <c r="CA831" s="10"/>
      <c r="CB831" s="10"/>
    </row>
    <row r="832" spans="1:80" ht="17.399999999999999" x14ac:dyDescent="0.3">
      <c r="A832" s="10"/>
      <c r="B832" s="10"/>
      <c r="C832" s="10"/>
      <c r="D832" s="10"/>
      <c r="E832" s="11"/>
      <c r="F832" s="11"/>
      <c r="G832" s="17"/>
      <c r="H832" s="17"/>
      <c r="I832" s="14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3"/>
      <c r="BW832" s="10"/>
      <c r="BX832" s="10"/>
      <c r="BY832" s="10"/>
      <c r="BZ832" s="10"/>
      <c r="CA832" s="10"/>
      <c r="CB832" s="10"/>
    </row>
    <row r="833" spans="1:80" ht="17.399999999999999" x14ac:dyDescent="0.3">
      <c r="A833" s="10"/>
      <c r="B833" s="10"/>
      <c r="C833" s="10"/>
      <c r="D833" s="10"/>
      <c r="E833" s="11"/>
      <c r="F833" s="11"/>
      <c r="G833" s="17"/>
      <c r="H833" s="17"/>
      <c r="I833" s="14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3"/>
      <c r="BW833" s="10"/>
      <c r="BX833" s="10"/>
      <c r="BY833" s="10"/>
      <c r="BZ833" s="10"/>
      <c r="CA833" s="10"/>
      <c r="CB833" s="10"/>
    </row>
    <row r="834" spans="1:80" ht="17.399999999999999" x14ac:dyDescent="0.3">
      <c r="A834" s="10"/>
      <c r="B834" s="10"/>
      <c r="C834" s="10"/>
      <c r="D834" s="10"/>
      <c r="E834" s="11"/>
      <c r="F834" s="11"/>
      <c r="G834" s="17"/>
      <c r="H834" s="17"/>
      <c r="I834" s="14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3"/>
      <c r="BW834" s="10"/>
      <c r="BX834" s="10"/>
      <c r="BY834" s="10"/>
      <c r="BZ834" s="10"/>
      <c r="CA834" s="10"/>
      <c r="CB834" s="10"/>
    </row>
    <row r="835" spans="1:80" ht="17.399999999999999" x14ac:dyDescent="0.3">
      <c r="A835" s="10"/>
      <c r="B835" s="10"/>
      <c r="C835" s="10"/>
      <c r="D835" s="10"/>
      <c r="E835" s="11"/>
      <c r="F835" s="11"/>
      <c r="G835" s="17"/>
      <c r="H835" s="17"/>
      <c r="I835" s="14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3"/>
      <c r="BW835" s="10"/>
      <c r="BX835" s="10"/>
      <c r="BY835" s="10"/>
      <c r="BZ835" s="10"/>
      <c r="CA835" s="10"/>
      <c r="CB835" s="10"/>
    </row>
    <row r="836" spans="1:80" ht="17.399999999999999" x14ac:dyDescent="0.3">
      <c r="A836" s="10"/>
      <c r="B836" s="10"/>
      <c r="C836" s="10"/>
      <c r="D836" s="10"/>
      <c r="E836" s="11"/>
      <c r="F836" s="11"/>
      <c r="G836" s="17"/>
      <c r="H836" s="17"/>
      <c r="I836" s="14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3"/>
      <c r="BW836" s="10"/>
      <c r="BX836" s="10"/>
      <c r="BY836" s="10"/>
      <c r="BZ836" s="10"/>
      <c r="CA836" s="10"/>
      <c r="CB836" s="10"/>
    </row>
    <row r="837" spans="1:80" ht="17.399999999999999" x14ac:dyDescent="0.3">
      <c r="A837" s="10"/>
      <c r="B837" s="10"/>
      <c r="C837" s="10"/>
      <c r="D837" s="10"/>
      <c r="E837" s="11"/>
      <c r="F837" s="11"/>
      <c r="G837" s="17"/>
      <c r="H837" s="17"/>
      <c r="I837" s="14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3"/>
      <c r="BW837" s="10"/>
      <c r="BX837" s="10"/>
      <c r="BY837" s="10"/>
      <c r="BZ837" s="10"/>
      <c r="CA837" s="10"/>
      <c r="CB837" s="10"/>
    </row>
    <row r="838" spans="1:80" ht="17.399999999999999" x14ac:dyDescent="0.3">
      <c r="A838" s="10"/>
      <c r="B838" s="10"/>
      <c r="C838" s="10"/>
      <c r="D838" s="10"/>
      <c r="E838" s="11"/>
      <c r="F838" s="11"/>
      <c r="G838" s="17"/>
      <c r="H838" s="17"/>
      <c r="I838" s="14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3"/>
      <c r="BW838" s="10"/>
      <c r="BX838" s="10"/>
      <c r="BY838" s="10"/>
      <c r="BZ838" s="10"/>
      <c r="CA838" s="10"/>
      <c r="CB838" s="10"/>
    </row>
    <row r="839" spans="1:80" ht="17.399999999999999" x14ac:dyDescent="0.3">
      <c r="A839" s="10"/>
      <c r="B839" s="10"/>
      <c r="C839" s="10"/>
      <c r="D839" s="10"/>
      <c r="E839" s="11"/>
      <c r="F839" s="11"/>
      <c r="G839" s="17"/>
      <c r="H839" s="17"/>
      <c r="I839" s="14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3"/>
      <c r="BW839" s="10"/>
      <c r="BX839" s="10"/>
      <c r="BY839" s="10"/>
      <c r="BZ839" s="10"/>
      <c r="CA839" s="10"/>
      <c r="CB839" s="10"/>
    </row>
    <row r="840" spans="1:80" ht="17.399999999999999" x14ac:dyDescent="0.3">
      <c r="A840" s="10"/>
      <c r="B840" s="10"/>
      <c r="C840" s="10"/>
      <c r="D840" s="10"/>
      <c r="E840" s="11"/>
      <c r="F840" s="11"/>
      <c r="G840" s="17"/>
      <c r="H840" s="17"/>
      <c r="I840" s="14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3"/>
      <c r="BW840" s="10"/>
      <c r="BX840" s="10"/>
      <c r="BY840" s="10"/>
      <c r="BZ840" s="10"/>
      <c r="CA840" s="10"/>
      <c r="CB840" s="10"/>
    </row>
    <row r="841" spans="1:80" ht="17.399999999999999" x14ac:dyDescent="0.3">
      <c r="A841" s="10"/>
      <c r="B841" s="10"/>
      <c r="C841" s="10"/>
      <c r="D841" s="10"/>
      <c r="E841" s="11"/>
      <c r="F841" s="11"/>
      <c r="G841" s="17"/>
      <c r="H841" s="17"/>
      <c r="I841" s="14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3"/>
      <c r="BW841" s="10"/>
      <c r="BX841" s="10"/>
      <c r="BY841" s="10"/>
      <c r="BZ841" s="10"/>
      <c r="CA841" s="10"/>
      <c r="CB841" s="10"/>
    </row>
    <row r="842" spans="1:80" ht="17.399999999999999" x14ac:dyDescent="0.3">
      <c r="A842" s="10"/>
      <c r="B842" s="10"/>
      <c r="C842" s="10"/>
      <c r="D842" s="10"/>
      <c r="E842" s="11"/>
      <c r="F842" s="11"/>
      <c r="G842" s="17"/>
      <c r="H842" s="17"/>
      <c r="I842" s="14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3"/>
      <c r="BW842" s="10"/>
      <c r="BX842" s="10"/>
      <c r="BY842" s="10"/>
      <c r="BZ842" s="10"/>
      <c r="CA842" s="10"/>
      <c r="CB842" s="10"/>
    </row>
    <row r="843" spans="1:80" ht="17.399999999999999" x14ac:dyDescent="0.3">
      <c r="A843" s="10"/>
      <c r="B843" s="10"/>
      <c r="C843" s="10"/>
      <c r="D843" s="10"/>
      <c r="E843" s="11"/>
      <c r="F843" s="11"/>
      <c r="G843" s="17"/>
      <c r="H843" s="17"/>
      <c r="I843" s="14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3"/>
      <c r="BW843" s="10"/>
      <c r="BX843" s="10"/>
      <c r="BY843" s="10"/>
      <c r="BZ843" s="10"/>
      <c r="CA843" s="10"/>
      <c r="CB843" s="10"/>
    </row>
    <row r="844" spans="1:80" ht="17.399999999999999" x14ac:dyDescent="0.3">
      <c r="A844" s="10"/>
      <c r="B844" s="10"/>
      <c r="C844" s="10"/>
      <c r="D844" s="10"/>
      <c r="E844" s="11"/>
      <c r="F844" s="11"/>
      <c r="G844" s="17"/>
      <c r="H844" s="17"/>
      <c r="I844" s="14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3"/>
      <c r="BW844" s="10"/>
      <c r="BX844" s="10"/>
      <c r="BY844" s="10"/>
      <c r="BZ844" s="10"/>
      <c r="CA844" s="10"/>
      <c r="CB844" s="10"/>
    </row>
    <row r="845" spans="1:80" ht="17.399999999999999" x14ac:dyDescent="0.3">
      <c r="A845" s="10"/>
      <c r="B845" s="10"/>
      <c r="C845" s="10"/>
      <c r="D845" s="10"/>
      <c r="E845" s="11"/>
      <c r="F845" s="11"/>
      <c r="G845" s="17"/>
      <c r="H845" s="17"/>
      <c r="I845" s="14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3"/>
      <c r="BW845" s="10"/>
      <c r="BX845" s="10"/>
      <c r="BY845" s="10"/>
      <c r="BZ845" s="10"/>
      <c r="CA845" s="10"/>
      <c r="CB845" s="10"/>
    </row>
    <row r="846" spans="1:80" ht="17.399999999999999" x14ac:dyDescent="0.3">
      <c r="A846" s="10"/>
      <c r="B846" s="10"/>
      <c r="C846" s="10"/>
      <c r="D846" s="10"/>
      <c r="E846" s="11"/>
      <c r="F846" s="11"/>
      <c r="G846" s="17"/>
      <c r="H846" s="17"/>
      <c r="I846" s="14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3"/>
      <c r="BW846" s="10"/>
      <c r="BX846" s="10"/>
      <c r="BY846" s="10"/>
      <c r="BZ846" s="10"/>
      <c r="CA846" s="10"/>
      <c r="CB846" s="10"/>
    </row>
    <row r="847" spans="1:80" ht="17.399999999999999" x14ac:dyDescent="0.3">
      <c r="A847" s="10"/>
      <c r="B847" s="10"/>
      <c r="C847" s="10"/>
      <c r="D847" s="10"/>
      <c r="E847" s="11"/>
      <c r="F847" s="11"/>
      <c r="G847" s="17"/>
      <c r="H847" s="17"/>
      <c r="I847" s="14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3"/>
      <c r="BW847" s="10"/>
      <c r="BX847" s="10"/>
      <c r="BY847" s="10"/>
      <c r="BZ847" s="10"/>
      <c r="CA847" s="10"/>
      <c r="CB847" s="10"/>
    </row>
    <row r="848" spans="1:80" ht="17.399999999999999" x14ac:dyDescent="0.3">
      <c r="A848" s="10"/>
      <c r="B848" s="10"/>
      <c r="C848" s="10"/>
      <c r="D848" s="10"/>
      <c r="E848" s="11"/>
      <c r="F848" s="11"/>
      <c r="G848" s="17"/>
      <c r="H848" s="17"/>
      <c r="I848" s="14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3"/>
      <c r="BW848" s="10"/>
      <c r="BX848" s="10"/>
      <c r="BY848" s="10"/>
      <c r="BZ848" s="10"/>
      <c r="CA848" s="10"/>
      <c r="CB848" s="10"/>
    </row>
    <row r="849" spans="1:80" ht="17.399999999999999" x14ac:dyDescent="0.3">
      <c r="A849" s="10"/>
      <c r="B849" s="10"/>
      <c r="C849" s="10"/>
      <c r="D849" s="10"/>
      <c r="E849" s="11"/>
      <c r="F849" s="11"/>
      <c r="G849" s="17"/>
      <c r="H849" s="17"/>
      <c r="I849" s="14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3"/>
      <c r="BW849" s="10"/>
      <c r="BX849" s="10"/>
      <c r="BY849" s="10"/>
      <c r="BZ849" s="10"/>
      <c r="CA849" s="10"/>
      <c r="CB849" s="10"/>
    </row>
    <row r="850" spans="1:80" ht="17.399999999999999" x14ac:dyDescent="0.3">
      <c r="A850" s="10"/>
      <c r="B850" s="10"/>
      <c r="C850" s="10"/>
      <c r="D850" s="10"/>
      <c r="E850" s="11"/>
      <c r="F850" s="11"/>
      <c r="G850" s="17"/>
      <c r="H850" s="17"/>
      <c r="I850" s="14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3"/>
      <c r="BW850" s="10"/>
      <c r="BX850" s="10"/>
      <c r="BY850" s="10"/>
      <c r="BZ850" s="10"/>
      <c r="CA850" s="10"/>
      <c r="CB850" s="10"/>
    </row>
    <row r="851" spans="1:80" ht="17.399999999999999" x14ac:dyDescent="0.3">
      <c r="A851" s="10"/>
      <c r="B851" s="10"/>
      <c r="C851" s="10"/>
      <c r="D851" s="10"/>
      <c r="E851" s="11"/>
      <c r="F851" s="11"/>
      <c r="G851" s="17"/>
      <c r="H851" s="17"/>
      <c r="I851" s="14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3"/>
      <c r="BW851" s="10"/>
      <c r="BX851" s="10"/>
      <c r="BY851" s="10"/>
      <c r="BZ851" s="10"/>
      <c r="CA851" s="10"/>
      <c r="CB851" s="10"/>
    </row>
    <row r="852" spans="1:80" ht="17.399999999999999" x14ac:dyDescent="0.3">
      <c r="A852" s="10"/>
      <c r="B852" s="10"/>
      <c r="C852" s="10"/>
      <c r="D852" s="10"/>
      <c r="E852" s="11"/>
      <c r="F852" s="11"/>
      <c r="G852" s="17"/>
      <c r="H852" s="17"/>
      <c r="I852" s="14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3"/>
      <c r="BW852" s="10"/>
      <c r="BX852" s="10"/>
      <c r="BY852" s="10"/>
      <c r="BZ852" s="10"/>
      <c r="CA852" s="10"/>
      <c r="CB852" s="10"/>
    </row>
    <row r="853" spans="1:80" ht="17.399999999999999" x14ac:dyDescent="0.3">
      <c r="A853" s="10"/>
      <c r="B853" s="10"/>
      <c r="C853" s="10"/>
      <c r="D853" s="10"/>
      <c r="E853" s="11"/>
      <c r="F853" s="11"/>
      <c r="G853" s="17"/>
      <c r="H853" s="17"/>
      <c r="I853" s="14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3"/>
      <c r="BW853" s="10"/>
      <c r="BX853" s="10"/>
      <c r="BY853" s="10"/>
      <c r="BZ853" s="10"/>
      <c r="CA853" s="10"/>
      <c r="CB853" s="10"/>
    </row>
    <row r="854" spans="1:80" ht="17.399999999999999" x14ac:dyDescent="0.3">
      <c r="A854" s="10"/>
      <c r="B854" s="10"/>
      <c r="C854" s="10"/>
      <c r="D854" s="10"/>
      <c r="E854" s="11"/>
      <c r="F854" s="11"/>
      <c r="G854" s="17"/>
      <c r="H854" s="17"/>
      <c r="I854" s="14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3"/>
      <c r="BW854" s="10"/>
      <c r="BX854" s="10"/>
      <c r="BY854" s="10"/>
      <c r="BZ854" s="10"/>
      <c r="CA854" s="10"/>
      <c r="CB854" s="10"/>
    </row>
    <row r="855" spans="1:80" ht="17.399999999999999" x14ac:dyDescent="0.3">
      <c r="A855" s="10"/>
      <c r="B855" s="10"/>
      <c r="C855" s="10"/>
      <c r="D855" s="10"/>
      <c r="E855" s="11"/>
      <c r="F855" s="11"/>
      <c r="G855" s="17"/>
      <c r="H855" s="17"/>
      <c r="I855" s="14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3"/>
      <c r="BW855" s="10"/>
      <c r="BX855" s="10"/>
      <c r="BY855" s="10"/>
      <c r="BZ855" s="10"/>
      <c r="CA855" s="10"/>
      <c r="CB855" s="10"/>
    </row>
    <row r="856" spans="1:80" ht="17.399999999999999" x14ac:dyDescent="0.3">
      <c r="A856" s="10"/>
      <c r="B856" s="10"/>
      <c r="C856" s="10"/>
      <c r="D856" s="10"/>
      <c r="E856" s="11"/>
      <c r="F856" s="11"/>
      <c r="G856" s="17"/>
      <c r="H856" s="17"/>
      <c r="I856" s="14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3"/>
      <c r="BW856" s="10"/>
      <c r="BX856" s="10"/>
      <c r="BY856" s="10"/>
      <c r="BZ856" s="10"/>
      <c r="CA856" s="10"/>
      <c r="CB856" s="10"/>
    </row>
    <row r="857" spans="1:80" ht="17.399999999999999" x14ac:dyDescent="0.3">
      <c r="A857" s="10"/>
      <c r="B857" s="10"/>
      <c r="C857" s="10"/>
      <c r="D857" s="10"/>
      <c r="E857" s="11"/>
      <c r="F857" s="11"/>
      <c r="G857" s="17"/>
      <c r="H857" s="17"/>
      <c r="I857" s="14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3"/>
      <c r="BW857" s="10"/>
      <c r="BX857" s="10"/>
      <c r="BY857" s="10"/>
      <c r="BZ857" s="10"/>
      <c r="CA857" s="10"/>
      <c r="CB857" s="10"/>
    </row>
    <row r="858" spans="1:80" ht="17.399999999999999" x14ac:dyDescent="0.3">
      <c r="A858" s="10"/>
      <c r="B858" s="10"/>
      <c r="C858" s="10"/>
      <c r="D858" s="10"/>
      <c r="E858" s="11"/>
      <c r="F858" s="11"/>
      <c r="G858" s="17"/>
      <c r="H858" s="17"/>
      <c r="I858" s="14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3"/>
      <c r="BW858" s="10"/>
      <c r="BX858" s="10"/>
      <c r="BY858" s="10"/>
      <c r="BZ858" s="10"/>
      <c r="CA858" s="10"/>
      <c r="CB858" s="10"/>
    </row>
    <row r="859" spans="1:80" ht="17.399999999999999" x14ac:dyDescent="0.3">
      <c r="A859" s="10"/>
      <c r="B859" s="10"/>
      <c r="C859" s="10"/>
      <c r="D859" s="10"/>
      <c r="E859" s="11"/>
      <c r="F859" s="11"/>
      <c r="G859" s="17"/>
      <c r="H859" s="17"/>
      <c r="I859" s="14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3"/>
      <c r="BW859" s="10"/>
      <c r="BX859" s="10"/>
      <c r="BY859" s="10"/>
      <c r="BZ859" s="10"/>
      <c r="CA859" s="10"/>
      <c r="CB859" s="10"/>
    </row>
    <row r="860" spans="1:80" ht="17.399999999999999" x14ac:dyDescent="0.3">
      <c r="A860" s="10"/>
      <c r="B860" s="10"/>
      <c r="C860" s="10"/>
      <c r="D860" s="10"/>
      <c r="E860" s="11"/>
      <c r="F860" s="11"/>
      <c r="G860" s="17"/>
      <c r="H860" s="17"/>
      <c r="I860" s="14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3"/>
      <c r="BW860" s="10"/>
      <c r="BX860" s="10"/>
      <c r="BY860" s="10"/>
      <c r="BZ860" s="10"/>
      <c r="CA860" s="10"/>
      <c r="CB860" s="10"/>
    </row>
    <row r="861" spans="1:80" ht="17.399999999999999" x14ac:dyDescent="0.3">
      <c r="A861" s="10"/>
      <c r="B861" s="10"/>
      <c r="C861" s="10"/>
      <c r="D861" s="10"/>
      <c r="E861" s="11"/>
      <c r="F861" s="11"/>
      <c r="G861" s="17"/>
      <c r="H861" s="17"/>
      <c r="I861" s="14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3"/>
      <c r="BW861" s="10"/>
      <c r="BX861" s="10"/>
      <c r="BY861" s="10"/>
      <c r="BZ861" s="10"/>
      <c r="CA861" s="10"/>
      <c r="CB861" s="10"/>
    </row>
    <row r="862" spans="1:80" ht="17.399999999999999" x14ac:dyDescent="0.3">
      <c r="A862" s="10"/>
      <c r="B862" s="10"/>
      <c r="C862" s="10"/>
      <c r="D862" s="10"/>
      <c r="E862" s="11"/>
      <c r="F862" s="11"/>
      <c r="G862" s="17"/>
      <c r="H862" s="17"/>
      <c r="I862" s="14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3"/>
      <c r="BW862" s="10"/>
      <c r="BX862" s="10"/>
      <c r="BY862" s="10"/>
      <c r="BZ862" s="10"/>
      <c r="CA862" s="10"/>
      <c r="CB862" s="10"/>
    </row>
    <row r="863" spans="1:80" ht="17.399999999999999" x14ac:dyDescent="0.3">
      <c r="A863" s="10"/>
      <c r="B863" s="10"/>
      <c r="C863" s="10"/>
      <c r="D863" s="10"/>
      <c r="E863" s="11"/>
      <c r="F863" s="11"/>
      <c r="G863" s="17"/>
      <c r="H863" s="17"/>
      <c r="I863" s="14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3"/>
      <c r="BW863" s="10"/>
      <c r="BX863" s="10"/>
      <c r="BY863" s="10"/>
      <c r="BZ863" s="10"/>
      <c r="CA863" s="10"/>
      <c r="CB863" s="10"/>
    </row>
    <row r="864" spans="1:80" ht="17.399999999999999" x14ac:dyDescent="0.3">
      <c r="A864" s="10"/>
      <c r="B864" s="10"/>
      <c r="C864" s="10"/>
      <c r="D864" s="10"/>
      <c r="E864" s="11"/>
      <c r="F864" s="11"/>
      <c r="G864" s="17"/>
      <c r="H864" s="17"/>
      <c r="I864" s="14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3"/>
      <c r="BW864" s="10"/>
      <c r="BX864" s="10"/>
      <c r="BY864" s="10"/>
      <c r="BZ864" s="10"/>
      <c r="CA864" s="10"/>
      <c r="CB864" s="10"/>
    </row>
    <row r="865" spans="1:80" ht="17.399999999999999" x14ac:dyDescent="0.3">
      <c r="A865" s="10"/>
      <c r="B865" s="10"/>
      <c r="C865" s="10"/>
      <c r="D865" s="10"/>
      <c r="E865" s="11"/>
      <c r="F865" s="11"/>
      <c r="G865" s="17"/>
      <c r="H865" s="17"/>
      <c r="I865" s="14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3"/>
      <c r="BW865" s="10"/>
      <c r="BX865" s="10"/>
      <c r="BY865" s="10"/>
      <c r="BZ865" s="10"/>
      <c r="CA865" s="10"/>
      <c r="CB865" s="10"/>
    </row>
    <row r="866" spans="1:80" ht="17.399999999999999" x14ac:dyDescent="0.3">
      <c r="A866" s="10"/>
      <c r="B866" s="10"/>
      <c r="C866" s="10"/>
      <c r="D866" s="10"/>
      <c r="E866" s="11"/>
      <c r="F866" s="11"/>
      <c r="G866" s="17"/>
      <c r="H866" s="17"/>
      <c r="I866" s="14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3"/>
      <c r="BW866" s="10"/>
      <c r="BX866" s="10"/>
      <c r="BY866" s="10"/>
      <c r="BZ866" s="10"/>
      <c r="CA866" s="10"/>
      <c r="CB866" s="10"/>
    </row>
    <row r="867" spans="1:80" ht="17.399999999999999" x14ac:dyDescent="0.3">
      <c r="A867" s="10"/>
      <c r="B867" s="10"/>
      <c r="C867" s="10"/>
      <c r="D867" s="10"/>
      <c r="E867" s="11"/>
      <c r="F867" s="11"/>
      <c r="G867" s="17"/>
      <c r="H867" s="17"/>
      <c r="I867" s="14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3"/>
      <c r="BW867" s="10"/>
      <c r="BX867" s="10"/>
      <c r="BY867" s="10"/>
      <c r="BZ867" s="10"/>
      <c r="CA867" s="10"/>
      <c r="CB867" s="10"/>
    </row>
    <row r="868" spans="1:80" ht="17.399999999999999" x14ac:dyDescent="0.3">
      <c r="A868" s="10"/>
      <c r="B868" s="10"/>
      <c r="C868" s="10"/>
      <c r="D868" s="10"/>
      <c r="E868" s="11"/>
      <c r="F868" s="11"/>
      <c r="G868" s="17"/>
      <c r="H868" s="17"/>
      <c r="I868" s="14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3"/>
      <c r="BW868" s="10"/>
      <c r="BX868" s="10"/>
      <c r="BY868" s="10"/>
      <c r="BZ868" s="10"/>
      <c r="CA868" s="10"/>
      <c r="CB868" s="10"/>
    </row>
    <row r="869" spans="1:80" ht="17.399999999999999" x14ac:dyDescent="0.3">
      <c r="A869" s="10"/>
      <c r="B869" s="10"/>
      <c r="C869" s="10"/>
      <c r="D869" s="10"/>
      <c r="E869" s="11"/>
      <c r="F869" s="11"/>
      <c r="G869" s="17"/>
      <c r="H869" s="17"/>
      <c r="I869" s="14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3"/>
      <c r="BW869" s="10"/>
      <c r="BX869" s="10"/>
      <c r="BY869" s="10"/>
      <c r="BZ869" s="10"/>
      <c r="CA869" s="10"/>
      <c r="CB869" s="10"/>
    </row>
    <row r="870" spans="1:80" ht="17.399999999999999" x14ac:dyDescent="0.3">
      <c r="A870" s="10"/>
      <c r="B870" s="10"/>
      <c r="C870" s="10"/>
      <c r="D870" s="10"/>
      <c r="E870" s="11"/>
      <c r="F870" s="11"/>
      <c r="G870" s="17"/>
      <c r="H870" s="17"/>
      <c r="I870" s="14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3"/>
      <c r="BW870" s="10"/>
      <c r="BX870" s="10"/>
      <c r="BY870" s="10"/>
      <c r="BZ870" s="10"/>
      <c r="CA870" s="10"/>
      <c r="CB870" s="10"/>
    </row>
    <row r="871" spans="1:80" ht="17.399999999999999" x14ac:dyDescent="0.3">
      <c r="A871" s="10"/>
      <c r="B871" s="10"/>
      <c r="C871" s="10"/>
      <c r="D871" s="10"/>
      <c r="E871" s="11"/>
      <c r="F871" s="11"/>
      <c r="G871" s="17"/>
      <c r="H871" s="17"/>
      <c r="I871" s="14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3"/>
      <c r="BW871" s="10"/>
      <c r="BX871" s="10"/>
      <c r="BY871" s="10"/>
      <c r="BZ871" s="10"/>
      <c r="CA871" s="10"/>
      <c r="CB871" s="10"/>
    </row>
    <row r="872" spans="1:80" ht="17.399999999999999" x14ac:dyDescent="0.3">
      <c r="A872" s="10"/>
      <c r="B872" s="10"/>
      <c r="C872" s="10"/>
      <c r="D872" s="10"/>
      <c r="E872" s="11"/>
      <c r="F872" s="11"/>
      <c r="G872" s="17"/>
      <c r="H872" s="17"/>
      <c r="I872" s="14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3"/>
      <c r="BW872" s="10"/>
      <c r="BX872" s="10"/>
      <c r="BY872" s="10"/>
      <c r="BZ872" s="10"/>
      <c r="CA872" s="10"/>
      <c r="CB872" s="10"/>
    </row>
    <row r="873" spans="1:80" ht="17.399999999999999" x14ac:dyDescent="0.3">
      <c r="A873" s="10"/>
      <c r="B873" s="10"/>
      <c r="C873" s="10"/>
      <c r="D873" s="10"/>
      <c r="E873" s="11"/>
      <c r="F873" s="11"/>
      <c r="G873" s="17"/>
      <c r="H873" s="17"/>
      <c r="I873" s="14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3"/>
      <c r="BW873" s="10"/>
      <c r="BX873" s="10"/>
      <c r="BY873" s="10"/>
      <c r="BZ873" s="10"/>
      <c r="CA873" s="10"/>
      <c r="CB873" s="10"/>
    </row>
    <row r="874" spans="1:80" ht="17.399999999999999" x14ac:dyDescent="0.3">
      <c r="A874" s="10"/>
      <c r="B874" s="10"/>
      <c r="C874" s="10"/>
      <c r="D874" s="10"/>
      <c r="E874" s="11"/>
      <c r="F874" s="11"/>
      <c r="G874" s="17"/>
      <c r="H874" s="17"/>
      <c r="I874" s="14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3"/>
      <c r="BW874" s="10"/>
      <c r="BX874" s="10"/>
      <c r="BY874" s="10"/>
      <c r="BZ874" s="10"/>
      <c r="CA874" s="10"/>
      <c r="CB874" s="10"/>
    </row>
    <row r="875" spans="1:80" ht="17.399999999999999" x14ac:dyDescent="0.3">
      <c r="A875" s="10"/>
      <c r="B875" s="10"/>
      <c r="C875" s="10"/>
      <c r="D875" s="10"/>
      <c r="E875" s="11"/>
      <c r="F875" s="11"/>
      <c r="G875" s="17"/>
      <c r="H875" s="17"/>
      <c r="I875" s="14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3"/>
      <c r="BW875" s="10"/>
      <c r="BX875" s="10"/>
      <c r="BY875" s="10"/>
      <c r="BZ875" s="10"/>
      <c r="CA875" s="10"/>
      <c r="CB875" s="10"/>
    </row>
    <row r="876" spans="1:80" ht="17.399999999999999" x14ac:dyDescent="0.3">
      <c r="A876" s="10"/>
      <c r="B876" s="10"/>
      <c r="C876" s="10"/>
      <c r="D876" s="10"/>
      <c r="E876" s="11"/>
      <c r="F876" s="11"/>
      <c r="G876" s="17"/>
      <c r="H876" s="17"/>
      <c r="I876" s="14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3"/>
      <c r="BW876" s="10"/>
      <c r="BX876" s="10"/>
      <c r="BY876" s="10"/>
      <c r="BZ876" s="10"/>
      <c r="CA876" s="10"/>
      <c r="CB876" s="10"/>
    </row>
    <row r="877" spans="1:80" ht="17.399999999999999" x14ac:dyDescent="0.3">
      <c r="A877" s="10"/>
      <c r="B877" s="10"/>
      <c r="C877" s="10"/>
      <c r="D877" s="10"/>
      <c r="E877" s="11"/>
      <c r="F877" s="11"/>
      <c r="G877" s="17"/>
      <c r="H877" s="17"/>
      <c r="I877" s="14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3"/>
      <c r="BW877" s="10"/>
      <c r="BX877" s="10"/>
      <c r="BY877" s="10"/>
      <c r="BZ877" s="10"/>
      <c r="CA877" s="10"/>
      <c r="CB877" s="10"/>
    </row>
    <row r="878" spans="1:80" ht="17.399999999999999" x14ac:dyDescent="0.3">
      <c r="A878" s="10"/>
      <c r="B878" s="10"/>
      <c r="C878" s="10"/>
      <c r="D878" s="10"/>
      <c r="E878" s="11"/>
      <c r="F878" s="11"/>
      <c r="G878" s="17"/>
      <c r="H878" s="17"/>
      <c r="I878" s="14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3"/>
      <c r="BW878" s="10"/>
      <c r="BX878" s="10"/>
      <c r="BY878" s="10"/>
      <c r="BZ878" s="10"/>
      <c r="CA878" s="10"/>
      <c r="CB878" s="10"/>
    </row>
    <row r="879" spans="1:80" ht="17.399999999999999" x14ac:dyDescent="0.3">
      <c r="A879" s="10"/>
      <c r="B879" s="10"/>
      <c r="C879" s="10"/>
      <c r="D879" s="10"/>
      <c r="E879" s="11"/>
      <c r="F879" s="11"/>
      <c r="G879" s="17"/>
      <c r="H879" s="17"/>
      <c r="I879" s="14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3"/>
      <c r="BW879" s="10"/>
      <c r="BX879" s="10"/>
      <c r="BY879" s="10"/>
      <c r="BZ879" s="10"/>
      <c r="CA879" s="10"/>
      <c r="CB879" s="10"/>
    </row>
    <row r="880" spans="1:80" ht="17.399999999999999" x14ac:dyDescent="0.3">
      <c r="A880" s="10"/>
      <c r="B880" s="10"/>
      <c r="C880" s="10"/>
      <c r="D880" s="10"/>
      <c r="E880" s="11"/>
      <c r="F880" s="11"/>
      <c r="G880" s="17"/>
      <c r="H880" s="17"/>
      <c r="I880" s="14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3"/>
      <c r="BW880" s="10"/>
      <c r="BX880" s="10"/>
      <c r="BY880" s="10"/>
      <c r="BZ880" s="10"/>
      <c r="CA880" s="10"/>
      <c r="CB880" s="10"/>
    </row>
    <row r="881" spans="1:80" ht="17.399999999999999" x14ac:dyDescent="0.3">
      <c r="A881" s="10"/>
      <c r="B881" s="10"/>
      <c r="C881" s="10"/>
      <c r="D881" s="10"/>
      <c r="E881" s="11"/>
      <c r="F881" s="11"/>
      <c r="G881" s="17"/>
      <c r="H881" s="17"/>
      <c r="I881" s="14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3"/>
      <c r="BW881" s="10"/>
      <c r="BX881" s="10"/>
      <c r="BY881" s="10"/>
      <c r="BZ881" s="10"/>
      <c r="CA881" s="10"/>
      <c r="CB881" s="10"/>
    </row>
    <row r="882" spans="1:80" ht="17.399999999999999" x14ac:dyDescent="0.3">
      <c r="A882" s="10"/>
      <c r="B882" s="10"/>
      <c r="C882" s="10"/>
      <c r="D882" s="10"/>
      <c r="E882" s="11"/>
      <c r="F882" s="11"/>
      <c r="G882" s="17"/>
      <c r="H882" s="17"/>
      <c r="I882" s="14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3"/>
      <c r="BW882" s="10"/>
      <c r="BX882" s="10"/>
      <c r="BY882" s="10"/>
      <c r="BZ882" s="10"/>
      <c r="CA882" s="10"/>
      <c r="CB882" s="10"/>
    </row>
    <row r="883" spans="1:80" ht="17.399999999999999" x14ac:dyDescent="0.3">
      <c r="A883" s="10"/>
      <c r="B883" s="10"/>
      <c r="C883" s="10"/>
      <c r="D883" s="10"/>
      <c r="E883" s="11"/>
      <c r="F883" s="11"/>
      <c r="G883" s="17"/>
      <c r="H883" s="17"/>
      <c r="I883" s="14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3"/>
      <c r="BW883" s="10"/>
      <c r="BX883" s="10"/>
      <c r="BY883" s="10"/>
      <c r="BZ883" s="10"/>
      <c r="CA883" s="10"/>
      <c r="CB883" s="10"/>
    </row>
    <row r="884" spans="1:80" ht="17.399999999999999" x14ac:dyDescent="0.3">
      <c r="A884" s="10"/>
      <c r="B884" s="10"/>
      <c r="C884" s="10"/>
      <c r="D884" s="10"/>
      <c r="E884" s="11"/>
      <c r="F884" s="11"/>
      <c r="G884" s="17"/>
      <c r="H884" s="17"/>
      <c r="I884" s="14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3"/>
      <c r="BW884" s="10"/>
      <c r="BX884" s="10"/>
      <c r="BY884" s="10"/>
      <c r="BZ884" s="10"/>
      <c r="CA884" s="10"/>
      <c r="CB884" s="10"/>
    </row>
    <row r="885" spans="1:80" ht="17.399999999999999" x14ac:dyDescent="0.3">
      <c r="A885" s="10"/>
      <c r="B885" s="10"/>
      <c r="C885" s="10"/>
      <c r="D885" s="10"/>
      <c r="E885" s="11"/>
      <c r="F885" s="11"/>
      <c r="G885" s="17"/>
      <c r="H885" s="17"/>
      <c r="I885" s="14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3"/>
      <c r="BW885" s="10"/>
      <c r="BX885" s="10"/>
      <c r="BY885" s="10"/>
      <c r="BZ885" s="10"/>
      <c r="CA885" s="10"/>
      <c r="CB885" s="10"/>
    </row>
    <row r="886" spans="1:80" ht="17.399999999999999" x14ac:dyDescent="0.3">
      <c r="A886" s="10"/>
      <c r="B886" s="10"/>
      <c r="C886" s="10"/>
      <c r="D886" s="10"/>
      <c r="E886" s="11"/>
      <c r="F886" s="11"/>
      <c r="G886" s="17"/>
      <c r="H886" s="17"/>
      <c r="I886" s="14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3"/>
      <c r="BW886" s="10"/>
      <c r="BX886" s="10"/>
      <c r="BY886" s="10"/>
      <c r="BZ886" s="10"/>
      <c r="CA886" s="10"/>
      <c r="CB886" s="10"/>
    </row>
    <row r="887" spans="1:80" ht="17.399999999999999" x14ac:dyDescent="0.3">
      <c r="A887" s="10"/>
      <c r="B887" s="10"/>
      <c r="C887" s="10"/>
      <c r="D887" s="10"/>
      <c r="E887" s="11"/>
      <c r="F887" s="11"/>
      <c r="G887" s="17"/>
      <c r="H887" s="17"/>
      <c r="I887" s="14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3"/>
      <c r="BW887" s="10"/>
      <c r="BX887" s="10"/>
      <c r="BY887" s="10"/>
      <c r="BZ887" s="10"/>
      <c r="CA887" s="10"/>
      <c r="CB887" s="10"/>
    </row>
    <row r="888" spans="1:80" ht="17.399999999999999" x14ac:dyDescent="0.3">
      <c r="A888" s="10"/>
      <c r="B888" s="10"/>
      <c r="C888" s="10"/>
      <c r="D888" s="10"/>
      <c r="E888" s="11"/>
      <c r="F888" s="11"/>
      <c r="G888" s="17"/>
      <c r="H888" s="17"/>
      <c r="I888" s="14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3"/>
      <c r="BW888" s="10"/>
      <c r="BX888" s="10"/>
      <c r="BY888" s="10"/>
      <c r="BZ888" s="10"/>
      <c r="CA888" s="10"/>
      <c r="CB888" s="10"/>
    </row>
    <row r="889" spans="1:80" ht="17.399999999999999" x14ac:dyDescent="0.3">
      <c r="A889" s="10"/>
      <c r="B889" s="10"/>
      <c r="C889" s="10"/>
      <c r="D889" s="10"/>
      <c r="E889" s="11"/>
      <c r="F889" s="11"/>
      <c r="G889" s="17"/>
      <c r="H889" s="17"/>
      <c r="I889" s="14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3"/>
      <c r="BW889" s="10"/>
      <c r="BX889" s="10"/>
      <c r="BY889" s="10"/>
      <c r="BZ889" s="10"/>
      <c r="CA889" s="10"/>
      <c r="CB889" s="10"/>
    </row>
    <row r="890" spans="1:80" ht="17.399999999999999" x14ac:dyDescent="0.3">
      <c r="A890" s="10"/>
      <c r="B890" s="10"/>
      <c r="C890" s="10"/>
      <c r="D890" s="10"/>
      <c r="E890" s="11"/>
      <c r="F890" s="11"/>
      <c r="G890" s="17"/>
      <c r="H890" s="17"/>
      <c r="I890" s="14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3"/>
      <c r="BW890" s="10"/>
      <c r="BX890" s="10"/>
      <c r="BY890" s="10"/>
      <c r="BZ890" s="10"/>
      <c r="CA890" s="10"/>
      <c r="CB890" s="10"/>
    </row>
    <row r="891" spans="1:80" ht="17.399999999999999" x14ac:dyDescent="0.3">
      <c r="A891" s="10"/>
      <c r="B891" s="10"/>
      <c r="C891" s="10"/>
      <c r="D891" s="10"/>
      <c r="E891" s="11"/>
      <c r="F891" s="11"/>
      <c r="G891" s="17"/>
      <c r="H891" s="17"/>
      <c r="I891" s="14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3"/>
      <c r="BW891" s="10"/>
      <c r="BX891" s="10"/>
      <c r="BY891" s="10"/>
      <c r="BZ891" s="10"/>
      <c r="CA891" s="10"/>
      <c r="CB891" s="10"/>
    </row>
    <row r="892" spans="1:80" ht="17.399999999999999" x14ac:dyDescent="0.3">
      <c r="A892" s="10"/>
      <c r="B892" s="10"/>
      <c r="C892" s="10"/>
      <c r="D892" s="10"/>
      <c r="E892" s="11"/>
      <c r="F892" s="11"/>
      <c r="G892" s="17"/>
      <c r="H892" s="17"/>
      <c r="I892" s="14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3"/>
      <c r="BW892" s="10"/>
      <c r="BX892" s="10"/>
      <c r="BY892" s="10"/>
      <c r="BZ892" s="10"/>
      <c r="CA892" s="10"/>
      <c r="CB892" s="10"/>
    </row>
    <row r="893" spans="1:80" ht="17.399999999999999" x14ac:dyDescent="0.3">
      <c r="A893" s="10"/>
      <c r="B893" s="10"/>
      <c r="C893" s="10"/>
      <c r="D893" s="10"/>
      <c r="E893" s="11"/>
      <c r="F893" s="11"/>
      <c r="G893" s="17"/>
      <c r="H893" s="17"/>
      <c r="I893" s="14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3"/>
      <c r="BW893" s="10"/>
      <c r="BX893" s="10"/>
      <c r="BY893" s="10"/>
      <c r="BZ893" s="10"/>
      <c r="CA893" s="10"/>
      <c r="CB893" s="10"/>
    </row>
    <row r="894" spans="1:80" ht="17.399999999999999" x14ac:dyDescent="0.3">
      <c r="A894" s="10"/>
      <c r="B894" s="10"/>
      <c r="C894" s="10"/>
      <c r="D894" s="10"/>
      <c r="E894" s="11"/>
      <c r="F894" s="11"/>
      <c r="G894" s="17"/>
      <c r="H894" s="17"/>
      <c r="I894" s="14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3"/>
      <c r="BW894" s="10"/>
      <c r="BX894" s="10"/>
      <c r="BY894" s="10"/>
      <c r="BZ894" s="10"/>
      <c r="CA894" s="10"/>
      <c r="CB894" s="10"/>
    </row>
    <row r="895" spans="1:80" ht="17.399999999999999" x14ac:dyDescent="0.3">
      <c r="A895" s="10"/>
      <c r="B895" s="10"/>
      <c r="C895" s="10"/>
      <c r="D895" s="10"/>
      <c r="E895" s="11"/>
      <c r="F895" s="11"/>
      <c r="G895" s="17"/>
      <c r="H895" s="17"/>
      <c r="I895" s="14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3"/>
      <c r="BW895" s="10"/>
      <c r="BX895" s="10"/>
      <c r="BY895" s="10"/>
      <c r="BZ895" s="10"/>
      <c r="CA895" s="10"/>
      <c r="CB895" s="10"/>
    </row>
    <row r="896" spans="1:80" ht="17.399999999999999" x14ac:dyDescent="0.3">
      <c r="A896" s="10"/>
      <c r="B896" s="10"/>
      <c r="C896" s="10"/>
      <c r="D896" s="10"/>
      <c r="E896" s="11"/>
      <c r="F896" s="11"/>
      <c r="G896" s="17"/>
      <c r="H896" s="17"/>
      <c r="I896" s="14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3"/>
      <c r="BW896" s="10"/>
      <c r="BX896" s="10"/>
      <c r="BY896" s="10"/>
      <c r="BZ896" s="10"/>
      <c r="CA896" s="10"/>
      <c r="CB896" s="10"/>
    </row>
    <row r="897" spans="1:80" ht="17.399999999999999" x14ac:dyDescent="0.3">
      <c r="A897" s="10"/>
      <c r="B897" s="10"/>
      <c r="C897" s="10"/>
      <c r="D897" s="10"/>
      <c r="E897" s="11"/>
      <c r="F897" s="11"/>
      <c r="G897" s="17"/>
      <c r="H897" s="17"/>
      <c r="I897" s="14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3"/>
      <c r="BW897" s="10"/>
      <c r="BX897" s="10"/>
      <c r="BY897" s="10"/>
      <c r="BZ897" s="10"/>
      <c r="CA897" s="10"/>
      <c r="CB897" s="10"/>
    </row>
    <row r="898" spans="1:80" ht="17.399999999999999" x14ac:dyDescent="0.3">
      <c r="A898" s="10"/>
      <c r="B898" s="10"/>
      <c r="C898" s="10"/>
      <c r="D898" s="10"/>
      <c r="E898" s="11"/>
      <c r="F898" s="11"/>
      <c r="G898" s="17"/>
      <c r="H898" s="17"/>
      <c r="I898" s="14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3"/>
      <c r="BW898" s="10"/>
      <c r="BX898" s="10"/>
      <c r="BY898" s="10"/>
      <c r="BZ898" s="10"/>
      <c r="CA898" s="10"/>
      <c r="CB898" s="10"/>
    </row>
    <row r="899" spans="1:80" ht="17.399999999999999" x14ac:dyDescent="0.3">
      <c r="A899" s="10"/>
      <c r="B899" s="10"/>
      <c r="C899" s="10"/>
      <c r="D899" s="10"/>
      <c r="E899" s="11"/>
      <c r="F899" s="11"/>
      <c r="G899" s="17"/>
      <c r="H899" s="17"/>
      <c r="I899" s="14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3"/>
      <c r="BW899" s="10"/>
      <c r="BX899" s="10"/>
      <c r="BY899" s="10"/>
      <c r="BZ899" s="10"/>
      <c r="CA899" s="10"/>
      <c r="CB899" s="10"/>
    </row>
    <row r="900" spans="1:80" ht="17.399999999999999" x14ac:dyDescent="0.3">
      <c r="A900" s="10"/>
      <c r="B900" s="10"/>
      <c r="C900" s="10"/>
      <c r="D900" s="10"/>
      <c r="E900" s="11"/>
      <c r="F900" s="11"/>
      <c r="G900" s="17"/>
      <c r="H900" s="17"/>
      <c r="I900" s="14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3"/>
      <c r="BW900" s="10"/>
      <c r="BX900" s="10"/>
      <c r="BY900" s="10"/>
      <c r="BZ900" s="10"/>
      <c r="CA900" s="10"/>
      <c r="CB900" s="10"/>
    </row>
    <row r="901" spans="1:80" ht="17.399999999999999" x14ac:dyDescent="0.3">
      <c r="A901" s="10"/>
      <c r="B901" s="10"/>
      <c r="C901" s="10"/>
      <c r="D901" s="10"/>
      <c r="E901" s="11"/>
      <c r="F901" s="11"/>
      <c r="G901" s="17"/>
      <c r="H901" s="17"/>
      <c r="I901" s="14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3"/>
      <c r="BW901" s="10"/>
      <c r="BX901" s="10"/>
      <c r="BY901" s="10"/>
      <c r="BZ901" s="10"/>
      <c r="CA901" s="10"/>
      <c r="CB901" s="10"/>
    </row>
    <row r="902" spans="1:80" ht="17.399999999999999" x14ac:dyDescent="0.3">
      <c r="A902" s="10"/>
      <c r="B902" s="10"/>
      <c r="C902" s="10"/>
      <c r="D902" s="10"/>
      <c r="E902" s="11"/>
      <c r="F902" s="11"/>
      <c r="G902" s="17"/>
      <c r="H902" s="17"/>
      <c r="I902" s="14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3"/>
      <c r="BW902" s="10"/>
      <c r="BX902" s="10"/>
      <c r="BY902" s="10"/>
      <c r="BZ902" s="10"/>
      <c r="CA902" s="10"/>
      <c r="CB902" s="10"/>
    </row>
    <row r="903" spans="1:80" ht="17.399999999999999" x14ac:dyDescent="0.3">
      <c r="A903" s="10"/>
      <c r="B903" s="10"/>
      <c r="C903" s="10"/>
      <c r="D903" s="10"/>
      <c r="E903" s="11"/>
      <c r="F903" s="11"/>
      <c r="G903" s="17"/>
      <c r="H903" s="17"/>
      <c r="I903" s="14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3"/>
      <c r="BW903" s="10"/>
      <c r="BX903" s="10"/>
      <c r="BY903" s="10"/>
      <c r="BZ903" s="10"/>
      <c r="CA903" s="10"/>
      <c r="CB903" s="10"/>
    </row>
    <row r="904" spans="1:80" ht="17.399999999999999" x14ac:dyDescent="0.3">
      <c r="A904" s="10"/>
      <c r="B904" s="10"/>
      <c r="C904" s="10"/>
      <c r="D904" s="10"/>
      <c r="E904" s="11"/>
      <c r="F904" s="11"/>
      <c r="G904" s="17"/>
      <c r="H904" s="17"/>
      <c r="I904" s="14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3"/>
      <c r="BW904" s="10"/>
      <c r="BX904" s="10"/>
      <c r="BY904" s="10"/>
      <c r="BZ904" s="10"/>
      <c r="CA904" s="10"/>
      <c r="CB904" s="10"/>
    </row>
    <row r="905" spans="1:80" ht="17.399999999999999" x14ac:dyDescent="0.3">
      <c r="A905" s="10"/>
      <c r="B905" s="10"/>
      <c r="C905" s="10"/>
      <c r="D905" s="10"/>
      <c r="E905" s="11"/>
      <c r="F905" s="11"/>
      <c r="G905" s="17"/>
      <c r="H905" s="17"/>
      <c r="I905" s="14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3"/>
      <c r="BW905" s="10"/>
      <c r="BX905" s="10"/>
      <c r="BY905" s="10"/>
      <c r="BZ905" s="10"/>
      <c r="CA905" s="10"/>
      <c r="CB905" s="10"/>
    </row>
    <row r="906" spans="1:80" ht="17.399999999999999" x14ac:dyDescent="0.3">
      <c r="A906" s="10"/>
      <c r="B906" s="10"/>
      <c r="C906" s="10"/>
      <c r="D906" s="10"/>
      <c r="E906" s="11"/>
      <c r="F906" s="11"/>
      <c r="G906" s="17"/>
      <c r="H906" s="17"/>
      <c r="I906" s="14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3"/>
      <c r="BW906" s="10"/>
      <c r="BX906" s="10"/>
      <c r="BY906" s="10"/>
      <c r="BZ906" s="10"/>
      <c r="CA906" s="10"/>
      <c r="CB906" s="10"/>
    </row>
    <row r="907" spans="1:80" ht="17.399999999999999" x14ac:dyDescent="0.3">
      <c r="A907" s="10"/>
      <c r="B907" s="10"/>
      <c r="C907" s="10"/>
      <c r="D907" s="10"/>
      <c r="E907" s="11"/>
      <c r="F907" s="11"/>
      <c r="G907" s="17"/>
      <c r="H907" s="17"/>
      <c r="I907" s="14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3"/>
      <c r="BW907" s="10"/>
      <c r="BX907" s="10"/>
      <c r="BY907" s="10"/>
      <c r="BZ907" s="10"/>
      <c r="CA907" s="10"/>
      <c r="CB907" s="10"/>
    </row>
    <row r="908" spans="1:80" ht="17.399999999999999" x14ac:dyDescent="0.3">
      <c r="A908" s="10"/>
      <c r="B908" s="10"/>
      <c r="C908" s="10"/>
      <c r="D908" s="10"/>
      <c r="E908" s="11"/>
      <c r="F908" s="11"/>
      <c r="G908" s="17"/>
      <c r="H908" s="17"/>
      <c r="I908" s="14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3"/>
      <c r="BW908" s="10"/>
      <c r="BX908" s="10"/>
      <c r="BY908" s="10"/>
      <c r="BZ908" s="10"/>
      <c r="CA908" s="10"/>
      <c r="CB908" s="10"/>
    </row>
    <row r="909" spans="1:80" ht="17.399999999999999" x14ac:dyDescent="0.3">
      <c r="A909" s="10"/>
      <c r="B909" s="10"/>
      <c r="C909" s="10"/>
      <c r="D909" s="10"/>
      <c r="E909" s="11"/>
      <c r="F909" s="11"/>
      <c r="G909" s="17"/>
      <c r="H909" s="17"/>
      <c r="I909" s="14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3"/>
      <c r="BW909" s="10"/>
      <c r="BX909" s="10"/>
      <c r="BY909" s="10"/>
      <c r="BZ909" s="10"/>
      <c r="CA909" s="10"/>
      <c r="CB909" s="10"/>
    </row>
    <row r="910" spans="1:80" ht="17.399999999999999" x14ac:dyDescent="0.3">
      <c r="A910" s="10"/>
      <c r="B910" s="10"/>
      <c r="C910" s="10"/>
      <c r="D910" s="10"/>
      <c r="E910" s="11"/>
      <c r="F910" s="11"/>
      <c r="G910" s="17"/>
      <c r="H910" s="17"/>
      <c r="I910" s="14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3"/>
      <c r="BW910" s="10"/>
      <c r="BX910" s="10"/>
      <c r="BY910" s="10"/>
      <c r="BZ910" s="10"/>
      <c r="CA910" s="10"/>
      <c r="CB910" s="10"/>
    </row>
    <row r="911" spans="1:80" ht="17.399999999999999" x14ac:dyDescent="0.3">
      <c r="A911" s="10"/>
      <c r="B911" s="10"/>
      <c r="C911" s="10"/>
      <c r="D911" s="10"/>
      <c r="E911" s="11"/>
      <c r="F911" s="11"/>
      <c r="G911" s="17"/>
      <c r="H911" s="17"/>
      <c r="I911" s="14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3"/>
      <c r="BW911" s="10"/>
      <c r="BX911" s="10"/>
      <c r="BY911" s="10"/>
      <c r="BZ911" s="10"/>
      <c r="CA911" s="10"/>
      <c r="CB911" s="10"/>
    </row>
    <row r="912" spans="1:80" ht="17.399999999999999" x14ac:dyDescent="0.3">
      <c r="A912" s="10"/>
      <c r="B912" s="10"/>
      <c r="C912" s="10"/>
      <c r="D912" s="10"/>
      <c r="E912" s="11"/>
      <c r="F912" s="11"/>
      <c r="G912" s="17"/>
      <c r="H912" s="17"/>
      <c r="I912" s="14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3"/>
      <c r="BW912" s="10"/>
      <c r="BX912" s="10"/>
      <c r="BY912" s="10"/>
      <c r="BZ912" s="10"/>
      <c r="CA912" s="10"/>
      <c r="CB912" s="10"/>
    </row>
    <row r="913" spans="1:80" ht="17.399999999999999" x14ac:dyDescent="0.3">
      <c r="A913" s="10"/>
      <c r="B913" s="10"/>
      <c r="C913" s="10"/>
      <c r="D913" s="10"/>
      <c r="E913" s="11"/>
      <c r="F913" s="11"/>
      <c r="G913" s="17"/>
      <c r="H913" s="17"/>
      <c r="I913" s="14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3"/>
      <c r="BW913" s="10"/>
      <c r="BX913" s="10"/>
      <c r="BY913" s="10"/>
      <c r="BZ913" s="10"/>
      <c r="CA913" s="10"/>
      <c r="CB913" s="10"/>
    </row>
    <row r="914" spans="1:80" ht="17.399999999999999" x14ac:dyDescent="0.3">
      <c r="A914" s="10"/>
      <c r="B914" s="10"/>
      <c r="C914" s="10"/>
      <c r="D914" s="10"/>
      <c r="E914" s="11"/>
      <c r="F914" s="11"/>
      <c r="G914" s="17"/>
      <c r="H914" s="17"/>
      <c r="I914" s="14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3"/>
      <c r="BW914" s="10"/>
      <c r="BX914" s="10"/>
      <c r="BY914" s="10"/>
      <c r="BZ914" s="10"/>
      <c r="CA914" s="10"/>
      <c r="CB914" s="10"/>
    </row>
    <row r="915" spans="1:80" ht="17.399999999999999" x14ac:dyDescent="0.3">
      <c r="A915" s="10"/>
      <c r="B915" s="10"/>
      <c r="C915" s="10"/>
      <c r="D915" s="10"/>
      <c r="E915" s="11"/>
      <c r="F915" s="11"/>
      <c r="G915" s="17"/>
      <c r="H915" s="17"/>
      <c r="I915" s="14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3"/>
      <c r="BW915" s="10"/>
      <c r="BX915" s="10"/>
      <c r="BY915" s="10"/>
      <c r="BZ915" s="10"/>
      <c r="CA915" s="10"/>
      <c r="CB915" s="10"/>
    </row>
    <row r="916" spans="1:80" ht="17.399999999999999" x14ac:dyDescent="0.3">
      <c r="A916" s="10"/>
      <c r="B916" s="10"/>
      <c r="C916" s="10"/>
      <c r="D916" s="10"/>
      <c r="E916" s="11"/>
      <c r="F916" s="11"/>
      <c r="G916" s="17"/>
      <c r="H916" s="17"/>
      <c r="I916" s="14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3"/>
      <c r="BW916" s="10"/>
      <c r="BX916" s="10"/>
      <c r="BY916" s="10"/>
      <c r="BZ916" s="10"/>
      <c r="CA916" s="10"/>
      <c r="CB916" s="10"/>
    </row>
  </sheetData>
  <phoneticPr fontId="7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2020-11-01T07:38:49Z</dcterms:modified>
</cp:coreProperties>
</file>