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01 YG12 DB" sheetId="1" r:id="rId4"/>
    <sheet state="visible" name="Computing YG12 TAl" sheetId="2" r:id="rId5"/>
    <sheet state="visible" name="H&amp;N YG12 TAl" sheetId="3" r:id="rId6"/>
    <sheet state="visible" name="Maths 2-G12-TS" sheetId="4" r:id="rId7"/>
    <sheet state="visible" name="Computing YG13 TAl" sheetId="5" r:id="rId8"/>
    <sheet state="visible" name="Math01 G13 AK" sheetId="6" r:id="rId9"/>
    <sheet state="visible" name="Maths02- G13 -DB" sheetId="7" r:id="rId10"/>
    <sheet state="visible" name="H&amp;N YG13 TAl" sheetId="8" r:id="rId11"/>
    <sheet state="visible" name="COMPUTING G14  EM" sheetId="9" r:id="rId12"/>
    <sheet state="visible" name="Math01 YG14 DB" sheetId="10" r:id="rId13"/>
    <sheet state="visible" name="Maths02 - YG14 - DB" sheetId="11" r:id="rId14"/>
    <sheet state="visible" name="COMPUTING G15 OU" sheetId="12" r:id="rId15"/>
    <sheet state="visible" name="ELEC G15 DC" sheetId="13" r:id="rId16"/>
    <sheet state="visible" name="Math01 G15 AK" sheetId="14" r:id="rId17"/>
    <sheet state="visible" name="EMS  G15  NA" sheetId="15" r:id="rId18"/>
    <sheet state="visible" name="CM FG21 SSahare" sheetId="16" r:id="rId19"/>
    <sheet state="visible" name="CMaths G22 DC" sheetId="17" r:id="rId20"/>
    <sheet state="visible" name="PM G23 NA" sheetId="18" r:id="rId21"/>
    <sheet state="visible" name="Bio G23 RD" sheetId="19" r:id="rId22"/>
    <sheet state="visible" name="PM G24 NA" sheetId="20" r:id="rId23"/>
    <sheet state="visible" name="AM1  FG24 DB" sheetId="21" r:id="rId24"/>
    <sheet state="visible" name="AM2 - FG24 - DB" sheetId="22" r:id="rId25"/>
    <sheet state="visible" name="PM G25 NA" sheetId="23" r:id="rId26"/>
    <sheet state="visible" name="AM1 G25 DC" sheetId="24" r:id="rId27"/>
    <sheet state="visible" name="AM2 - G25 - DB" sheetId="25" r:id="rId28"/>
    <sheet state="visible" name="G25 Chem RD" sheetId="26" r:id="rId29"/>
    <sheet state="visible" name="Math01 G26 SShah" sheetId="27" r:id="rId30"/>
    <sheet state="visible" name="Maths02 - G26 - DB" sheetId="28" r:id="rId31"/>
    <sheet state="visible" name="Math01 G27 AK" sheetId="29" r:id="rId32"/>
    <sheet state="visible" name="Computing G26 JA" sheetId="30" r:id="rId33"/>
    <sheet state="visible" name="Maths02 - G27 - DB" sheetId="31" r:id="rId34"/>
    <sheet state="visible" name="computing G27 OU" sheetId="32" r:id="rId35"/>
    <sheet state="visible" name="CM FG30 SSahare" sheetId="33" r:id="rId36"/>
    <sheet state="visible" name="Template" sheetId="34" r:id="rId37"/>
    <sheet state="visible" name="Sheet1" sheetId="35" r:id="rId38"/>
    <sheet state="visible" name="------- FG21 --" sheetId="36" r:id="rId39"/>
    <sheet state="visible" name="---- FG23 --" sheetId="37" r:id="rId40"/>
    <sheet state="visible" name="----- FG25 --" sheetId="38" r:id="rId41"/>
    <sheet state="visible" name=" --   G27 --" sheetId="39" r:id="rId42"/>
    <sheet state="visible" name="----- FG30 --" sheetId="40" r:id="rId43"/>
  </sheets>
  <definedNames/>
  <calcPr/>
</workbook>
</file>

<file path=xl/sharedStrings.xml><?xml version="1.0" encoding="utf-8"?>
<sst xmlns="http://schemas.openxmlformats.org/spreadsheetml/2006/main" count="3977" uniqueCount="744">
  <si>
    <t>Checked</t>
  </si>
  <si>
    <t>Student Progression Tracking January Cohort</t>
  </si>
  <si>
    <t>Semester One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</si>
  <si>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</si>
  <si>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</si>
  <si>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</si>
  <si>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</si>
  <si>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</si>
  <si>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</si>
  <si>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</si>
  <si>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</si>
  <si>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</si>
  <si>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</si>
  <si>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</si>
  <si>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</si>
  <si>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</si>
  <si>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</si>
  <si>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</si>
  <si>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</si>
  <si>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</si>
  <si>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Surname</t>
  </si>
  <si>
    <t>First name</t>
  </si>
  <si>
    <t>ID Number</t>
  </si>
  <si>
    <t>SG ID</t>
  </si>
  <si>
    <t>Pre-arrival Diagnostics</t>
  </si>
  <si>
    <t>IELTS</t>
  </si>
  <si>
    <t>Diagnostic during induction</t>
  </si>
  <si>
    <t>Formative Results</t>
  </si>
  <si>
    <t>Mid Term Results</t>
  </si>
  <si>
    <t>Mock</t>
  </si>
  <si>
    <t>Formative Final Check</t>
  </si>
  <si>
    <t>Revision Week</t>
  </si>
  <si>
    <t>Assessment Week</t>
  </si>
  <si>
    <t xml:space="preserve">GULERIA </t>
  </si>
  <si>
    <t xml:space="preserve">Tarun </t>
  </si>
  <si>
    <t>ABS</t>
  </si>
  <si>
    <t>Cheated on exam - raised issue with Lynn and Abdelaziz on 22/05 by e-mail on Outlook</t>
  </si>
  <si>
    <t>…</t>
  </si>
  <si>
    <t>Anoop</t>
  </si>
  <si>
    <t>Absent from Exam - Reason unknown - student has been contacted by SET team regarding absence</t>
  </si>
  <si>
    <t>LEE</t>
  </si>
  <si>
    <t xml:space="preserve">Jun Bond </t>
  </si>
  <si>
    <t>BHATTI</t>
  </si>
  <si>
    <t>Muhammad Yousuf</t>
  </si>
  <si>
    <t>ALAM</t>
  </si>
  <si>
    <t>Hamza</t>
  </si>
  <si>
    <t>SHARMA</t>
  </si>
  <si>
    <t>Anshul</t>
  </si>
  <si>
    <t>.</t>
  </si>
  <si>
    <t>Jobanpreet</t>
  </si>
  <si>
    <t>No engagement with BS</t>
  </si>
  <si>
    <t xml:space="preserve">Onkar Singh </t>
  </si>
  <si>
    <t>No engagement with BS recently</t>
  </si>
  <si>
    <t xml:space="preserve">PUNIA </t>
  </si>
  <si>
    <t xml:space="preserve">Abhishek </t>
  </si>
  <si>
    <t>SEMBUYA</t>
  </si>
  <si>
    <t xml:space="preserve">Marcus </t>
  </si>
  <si>
    <t>Contacted</t>
  </si>
  <si>
    <t xml:space="preserve">MALHI </t>
  </si>
  <si>
    <t xml:space="preserve">Jaspinder Kaur </t>
  </si>
  <si>
    <t>AL-KUBAISI</t>
  </si>
  <si>
    <t xml:space="preserve">Mai </t>
  </si>
  <si>
    <t xml:space="preserve">Alanoud </t>
  </si>
  <si>
    <t>KUMAR</t>
  </si>
  <si>
    <t>Aman</t>
  </si>
  <si>
    <t xml:space="preserve">Sahil </t>
  </si>
  <si>
    <t>PATEL</t>
  </si>
  <si>
    <t xml:space="preserve">Rutvik Dineshibhai </t>
  </si>
  <si>
    <t>Poor engagement with BS - Contacted</t>
  </si>
  <si>
    <t>Ekjot Kaur</t>
  </si>
  <si>
    <t xml:space="preserve"> </t>
  </si>
  <si>
    <t>Poor engagement with BS - contacted</t>
  </si>
  <si>
    <t>..</t>
  </si>
  <si>
    <t xml:space="preserve">Akashdeep Singh </t>
  </si>
  <si>
    <t>Has left the course</t>
  </si>
  <si>
    <t>Semester Two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</si>
  <si>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</si>
  <si>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</si>
  <si>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</si>
  <si>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</si>
  <si>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</si>
  <si>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</si>
  <si>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</si>
  <si>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</si>
  <si>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</si>
  <si>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</si>
  <si>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</si>
  <si>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</si>
  <si>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</si>
  <si>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</si>
  <si>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</si>
  <si>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Semester Two+A39:S50</t>
  </si>
  <si>
    <t>Easter Holidays:                      06/04/2020  - 17/04/2020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</si>
  <si>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</si>
  <si>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</si>
  <si>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Progression Week</t>
  </si>
  <si>
    <t>Vishal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</si>
  <si>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</si>
  <si>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</si>
  <si>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</si>
  <si>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(Mathematics 2)</t>
  </si>
  <si>
    <t>W1 1/6</t>
  </si>
  <si>
    <t>GULERIA</t>
  </si>
  <si>
    <t>Tarun</t>
  </si>
  <si>
    <t>Jun Bond</t>
  </si>
  <si>
    <t>Marcus</t>
  </si>
  <si>
    <t>MALHI</t>
  </si>
  <si>
    <t>Jaspinder Kaur</t>
  </si>
  <si>
    <t>Sahil</t>
  </si>
  <si>
    <t>Rutvik Dineshibhai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</si>
  <si>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</si>
  <si>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Jaskirat Kaur</t>
  </si>
  <si>
    <t>CHEN</t>
  </si>
  <si>
    <t xml:space="preserve">Yuxiang </t>
  </si>
  <si>
    <t xml:space="preserve">SINGH </t>
  </si>
  <si>
    <t xml:space="preserve">Sahilpreet </t>
  </si>
  <si>
    <t>ZAIN</t>
  </si>
  <si>
    <t xml:space="preserve">Muhammad   </t>
  </si>
  <si>
    <t xml:space="preserve">Harpreet </t>
  </si>
  <si>
    <t xml:space="preserve">Amrik Singh </t>
  </si>
  <si>
    <t>EMA</t>
  </si>
  <si>
    <t xml:space="preserve">Rima Wahid </t>
  </si>
  <si>
    <t>KAUR</t>
  </si>
  <si>
    <t xml:space="preserve">Amanjot </t>
  </si>
  <si>
    <t>Simranjeet</t>
  </si>
  <si>
    <t>BAJWA</t>
  </si>
  <si>
    <t>Gurmeet Singh</t>
  </si>
  <si>
    <t xml:space="preserve">Jagjeet Singh </t>
  </si>
  <si>
    <t>Sahil Kumar</t>
  </si>
  <si>
    <t>AL-NAHARI</t>
  </si>
  <si>
    <t xml:space="preserve">Abdulrahman </t>
  </si>
  <si>
    <t xml:space="preserve">Mohit </t>
  </si>
  <si>
    <t>Priya</t>
  </si>
  <si>
    <t xml:space="preserve">SHARMA </t>
  </si>
  <si>
    <t>Shivam</t>
  </si>
  <si>
    <t xml:space="preserve">Shivana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</si>
  <si>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</si>
  <si>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</si>
  <si>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</si>
  <si>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Midtrerm Test</t>
  </si>
  <si>
    <t>Assessment Final 19/5/20</t>
  </si>
  <si>
    <t>abs</t>
  </si>
  <si>
    <t>Abs</t>
  </si>
  <si>
    <t>N/A</t>
  </si>
  <si>
    <t>PRIYA</t>
  </si>
  <si>
    <t>?/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</si>
  <si>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</si>
  <si>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Tests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</si>
  <si>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</si>
  <si>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</si>
  <si>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</si>
  <si>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</si>
  <si>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</si>
  <si>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</si>
  <si>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</si>
  <si>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</si>
  <si>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</si>
  <si>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</si>
  <si>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</si>
  <si>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</si>
  <si>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</si>
  <si>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</si>
  <si>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Endterm Exam - 03/08</t>
  </si>
  <si>
    <t>Final Grade</t>
  </si>
  <si>
    <t>Yuxiang Chen</t>
  </si>
  <si>
    <t>Sahilpreet Singh</t>
  </si>
  <si>
    <t>Muhammad Zain</t>
  </si>
  <si>
    <t>Amrik Singh</t>
  </si>
  <si>
    <t>Rima Wahid Ema</t>
  </si>
  <si>
    <t>Amanjot Kaur</t>
  </si>
  <si>
    <t>Gurmeet</t>
  </si>
  <si>
    <t>Jagjeet</t>
  </si>
  <si>
    <t>Abdulrahman Al-Nahiri</t>
  </si>
  <si>
    <t>Shivam Sharma</t>
  </si>
  <si>
    <t>Shivana</t>
  </si>
  <si>
    <t>Manroj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</si>
  <si>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</si>
  <si>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Shivani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</si>
  <si>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</si>
  <si>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</si>
  <si>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</si>
  <si>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</si>
  <si>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</si>
  <si>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</si>
  <si>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</si>
  <si>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</si>
  <si>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</si>
  <si>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</si>
  <si>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</si>
  <si>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</si>
  <si>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</si>
  <si>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</si>
  <si>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</si>
  <si>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</si>
  <si>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Comments</t>
  </si>
  <si>
    <t>TICK (√) if student needs to attend extra class next term</t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</si>
  <si>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</si>
  <si>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</si>
  <si>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</si>
  <si>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</si>
  <si>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</si>
  <si>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</si>
  <si>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</si>
  <si>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</si>
  <si>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Sindhu</t>
  </si>
  <si>
    <t>Amandeep Kaur</t>
  </si>
  <si>
    <t>√</t>
  </si>
  <si>
    <t>Bohara</t>
  </si>
  <si>
    <t>Basanta</t>
  </si>
  <si>
    <t>Harpanthpreet Singh</t>
  </si>
  <si>
    <t>Bista</t>
  </si>
  <si>
    <t>Jiten</t>
  </si>
  <si>
    <t>Lovedeep Singh</t>
  </si>
  <si>
    <t>Noon</t>
  </si>
  <si>
    <t>Muhammad Haider Ali</t>
  </si>
  <si>
    <t>Ullah</t>
  </si>
  <si>
    <t>Muhammad Kaleem</t>
  </si>
  <si>
    <t>Navjot Singh</t>
  </si>
  <si>
    <t>Chaudhary Tharu</t>
  </si>
  <si>
    <t>Niraj</t>
  </si>
  <si>
    <t>Prachi</t>
  </si>
  <si>
    <t>Mandal</t>
  </si>
  <si>
    <t>Rakesh</t>
  </si>
  <si>
    <t>Gupta</t>
  </si>
  <si>
    <t>Rupesh Kumar</t>
  </si>
  <si>
    <t>Gill</t>
  </si>
  <si>
    <t>Sagandeep Singh</t>
  </si>
  <si>
    <t>Bhattari</t>
  </si>
  <si>
    <t>Samjhana</t>
  </si>
  <si>
    <t>Malla</t>
  </si>
  <si>
    <t>Santosh</t>
  </si>
  <si>
    <t>Dhimal</t>
  </si>
  <si>
    <t>Saroj</t>
  </si>
  <si>
    <t>Vivek</t>
  </si>
  <si>
    <t>Basnet</t>
  </si>
  <si>
    <t>Sushant</t>
  </si>
  <si>
    <t>W1  01/06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</si>
  <si>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</si>
  <si>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</si>
  <si>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</si>
  <si>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</si>
  <si>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</si>
  <si>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</si>
  <si>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>GILL</t>
  </si>
  <si>
    <t xml:space="preserve">Sagandeep Singh </t>
  </si>
  <si>
    <t xml:space="preserve">Prachi </t>
  </si>
  <si>
    <t xml:space="preserve">Harpanthpreet Singh </t>
  </si>
  <si>
    <t>SIDHU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</si>
  <si>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</si>
  <si>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</si>
  <si>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</si>
  <si>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</si>
  <si>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</si>
  <si>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</si>
  <si>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>ULLAH</t>
  </si>
  <si>
    <t xml:space="preserve">Muhammad Kaleem </t>
  </si>
  <si>
    <t>NOON</t>
  </si>
  <si>
    <t xml:space="preserve">BISTA </t>
  </si>
  <si>
    <t xml:space="preserve">Jiten </t>
  </si>
  <si>
    <t xml:space="preserve">BASNET </t>
  </si>
  <si>
    <t xml:space="preserve">Sushant </t>
  </si>
  <si>
    <t>BHATTARI</t>
  </si>
  <si>
    <t xml:space="preserve">Samjhana </t>
  </si>
  <si>
    <t xml:space="preserve">MANDAL </t>
  </si>
  <si>
    <t xml:space="preserve">Rakesh </t>
  </si>
  <si>
    <t>GUPTA</t>
  </si>
  <si>
    <t>BOHARA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</si>
  <si>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</si>
  <si>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</si>
  <si>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</si>
  <si>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</si>
  <si>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</si>
  <si>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 xml:space="preserve">         % Overall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</si>
  <si>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</si>
  <si>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</si>
  <si>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</si>
  <si>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</si>
  <si>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</si>
  <si>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</si>
  <si>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</si>
  <si>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</si>
  <si>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</si>
  <si>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</si>
  <si>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</si>
  <si>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</si>
  <si>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</si>
  <si>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</si>
  <si>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</si>
  <si>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</si>
  <si>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</si>
  <si>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</si>
  <si>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</si>
  <si>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</si>
  <si>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</si>
  <si>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</si>
  <si>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</si>
  <si>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</si>
  <si>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</si>
  <si>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t>W12   15/06</t>
  </si>
  <si>
    <t>W13  22/06</t>
  </si>
  <si>
    <t>W14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</si>
  <si>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</si>
  <si>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ALNUAIMI</t>
  </si>
  <si>
    <t>Mohammed Ahmed</t>
  </si>
  <si>
    <t>AL-ZADJALI</t>
  </si>
  <si>
    <t>Bashayir Ahmed</t>
  </si>
  <si>
    <t xml:space="preserve">MOHAMED </t>
  </si>
  <si>
    <t>Suleiman Sheikh</t>
  </si>
  <si>
    <t>ROHAN</t>
  </si>
  <si>
    <t>Rohan</t>
  </si>
  <si>
    <t>SHAH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</si>
  <si>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</si>
  <si>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</si>
  <si>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</si>
  <si>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</si>
  <si>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</si>
  <si>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(in-class test)</t>
  </si>
  <si>
    <t>Formative Check</t>
  </si>
  <si>
    <t>Mock Exams</t>
  </si>
  <si>
    <t xml:space="preserve">Revision Week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</si>
  <si>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</si>
  <si>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</si>
  <si>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</si>
  <si>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Midterm Test</t>
  </si>
  <si>
    <t>Mohamed Suleiman</t>
  </si>
  <si>
    <t>Muhammad</t>
  </si>
  <si>
    <t>Syed Hassan Fattah</t>
  </si>
  <si>
    <t xml:space="preserve">Mohammed </t>
  </si>
  <si>
    <t xml:space="preserve">Bashayir </t>
  </si>
  <si>
    <t>MORRIS</t>
  </si>
  <si>
    <t>Dion Jude</t>
  </si>
  <si>
    <t>Shaurya Veer</t>
  </si>
  <si>
    <t>MIR MOHAMMED</t>
  </si>
  <si>
    <t>Mustafa</t>
  </si>
  <si>
    <t>KHAN</t>
  </si>
  <si>
    <t>Umar</t>
  </si>
  <si>
    <t>HUSNAIN</t>
  </si>
  <si>
    <t>Ali</t>
  </si>
  <si>
    <t>KHO</t>
  </si>
  <si>
    <t xml:space="preserve">Caleb Chen Zhong </t>
  </si>
  <si>
    <t>LEGOUIET</t>
  </si>
  <si>
    <t>Hanane</t>
  </si>
  <si>
    <t xml:space="preserve">AL AWADI </t>
  </si>
  <si>
    <t>Yousuf Abdulrahman</t>
  </si>
  <si>
    <t>ATTARWALLA</t>
  </si>
  <si>
    <t>Burhanuddini</t>
  </si>
  <si>
    <t>KHIZAR</t>
  </si>
  <si>
    <t>Malik Shaban</t>
  </si>
  <si>
    <t xml:space="preserve">AHMAD </t>
  </si>
  <si>
    <t xml:space="preserve">Uzair </t>
  </si>
  <si>
    <t>N/a</t>
  </si>
  <si>
    <t>AFZAL</t>
  </si>
  <si>
    <t xml:space="preserve">Kabir </t>
  </si>
  <si>
    <t xml:space="preserve">Manesh </t>
  </si>
  <si>
    <t>REHMAN</t>
  </si>
  <si>
    <t>Abd Ur</t>
  </si>
  <si>
    <t>WAHEED</t>
  </si>
  <si>
    <t>Usama ?</t>
  </si>
  <si>
    <t>not yet started</t>
  </si>
  <si>
    <t>nys</t>
  </si>
  <si>
    <t>???</t>
  </si>
  <si>
    <t>AKTHAR</t>
  </si>
  <si>
    <t xml:space="preserve">Muhammed Usman </t>
  </si>
  <si>
    <t>SHAUKAT</t>
  </si>
  <si>
    <t>Tabish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</si>
  <si>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</si>
  <si>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</si>
  <si>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</si>
  <si>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</si>
  <si>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</si>
  <si>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</si>
  <si>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RAHMAN</t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</si>
  <si>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</si>
  <si>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</si>
  <si>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</si>
  <si>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</si>
  <si>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</si>
  <si>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</si>
  <si>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</si>
  <si>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</si>
  <si>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</si>
  <si>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</si>
  <si>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</si>
  <si>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</si>
  <si>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</si>
  <si>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</si>
  <si>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</si>
  <si>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</si>
  <si>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</si>
  <si>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</si>
  <si>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</si>
  <si>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</si>
  <si>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</si>
  <si>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</si>
  <si>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</si>
  <si>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</si>
  <si>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</si>
  <si>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</si>
  <si>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</si>
  <si>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</si>
  <si>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</si>
  <si>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</si>
  <si>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</si>
  <si>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</si>
  <si>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</si>
  <si>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</si>
  <si>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</si>
  <si>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</si>
  <si>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</si>
  <si>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</si>
  <si>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</si>
  <si>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</si>
  <si>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</si>
  <si>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</si>
  <si>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</si>
  <si>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</si>
  <si>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</si>
  <si>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</si>
  <si>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</si>
  <si>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No Submission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</si>
  <si>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</si>
  <si>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</si>
  <si>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</si>
  <si>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</si>
  <si>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</si>
  <si>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</si>
  <si>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</si>
  <si>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</si>
  <si>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</si>
  <si>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SINGH</t>
  </si>
  <si>
    <t>Hardeep</t>
  </si>
  <si>
    <t>HASSAN</t>
  </si>
  <si>
    <t xml:space="preserve">Darab </t>
  </si>
  <si>
    <t xml:space="preserve">Khalid Seraj </t>
  </si>
  <si>
    <t>MAHATO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</si>
  <si>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</si>
  <si>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</si>
  <si>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</si>
  <si>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</si>
  <si>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</si>
  <si>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</si>
  <si>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</si>
  <si>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</si>
  <si>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</si>
  <si>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</si>
  <si>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</si>
  <si>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</si>
  <si>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</si>
  <si>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</si>
  <si>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</si>
  <si>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</si>
  <si>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</si>
  <si>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</si>
  <si>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</si>
  <si>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</si>
  <si>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</si>
  <si>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</si>
  <si>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</si>
  <si>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</si>
  <si>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</si>
  <si>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Quiz </t>
  </si>
  <si>
    <t>ASLAM</t>
  </si>
  <si>
    <t>Laiba</t>
  </si>
  <si>
    <t>GURUNG</t>
  </si>
  <si>
    <t>Dishutta</t>
  </si>
  <si>
    <t>Yadika</t>
  </si>
  <si>
    <t>Jafnah</t>
  </si>
  <si>
    <t>AKROUM</t>
  </si>
  <si>
    <t>MANSOUR</t>
  </si>
  <si>
    <t>Mohab</t>
  </si>
  <si>
    <t>SONARA</t>
  </si>
  <si>
    <t>Harsh</t>
  </si>
  <si>
    <t>AL-ADHAMI</t>
  </si>
  <si>
    <t>Sinan</t>
  </si>
  <si>
    <t>BUDHA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</si>
  <si>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</si>
  <si>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</si>
  <si>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</si>
  <si>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</si>
  <si>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</si>
  <si>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</si>
  <si>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</si>
  <si>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</si>
  <si>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</si>
  <si>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</si>
  <si>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</si>
  <si>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</si>
  <si>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</si>
  <si>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</si>
  <si>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</si>
  <si>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>Mohammed</t>
  </si>
  <si>
    <t xml:space="preserve">Saif </t>
  </si>
  <si>
    <t xml:space="preserve">Ali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</si>
  <si>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</si>
  <si>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</si>
  <si>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NAEEM</t>
  </si>
  <si>
    <t xml:space="preserve">Nabeegh Abdullah Bin </t>
  </si>
  <si>
    <t xml:space="preserve">ASIM </t>
  </si>
  <si>
    <t xml:space="preserve">Abdullah </t>
  </si>
  <si>
    <t>SHU</t>
  </si>
  <si>
    <t xml:space="preserve">Jinglong </t>
  </si>
  <si>
    <t>JABBAR</t>
  </si>
  <si>
    <t>Junaid</t>
  </si>
  <si>
    <t>MENDES</t>
  </si>
  <si>
    <t>Luyindula Mantondo Alvaro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</si>
  <si>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</si>
  <si>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</si>
  <si>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</si>
  <si>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</si>
  <si>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</si>
  <si>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</si>
  <si>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</si>
  <si>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</si>
  <si>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</si>
  <si>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</si>
  <si>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</si>
  <si>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</si>
  <si>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>Muhammad Usman</t>
  </si>
  <si>
    <t xml:space="preserve">PATEL </t>
  </si>
  <si>
    <t>YauvanKumar Vasudev</t>
  </si>
  <si>
    <t>ALMIARI</t>
  </si>
  <si>
    <t>Khaled</t>
  </si>
  <si>
    <t>Sadiq</t>
  </si>
  <si>
    <t>Aizaz</t>
  </si>
  <si>
    <t>BENALLOU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</si>
  <si>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</si>
  <si>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</si>
  <si>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</si>
  <si>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</si>
  <si>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</si>
  <si>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Abdullah Asim</t>
  </si>
  <si>
    <t>Jinglong Shu</t>
  </si>
  <si>
    <t>Abdullah Jabbar</t>
  </si>
  <si>
    <t>Junaid Ahmed</t>
  </si>
  <si>
    <t>Naanshak Lalong</t>
  </si>
  <si>
    <t>Guem Dhal Marial Rong</t>
  </si>
  <si>
    <t>Alaa Ibrahim</t>
  </si>
  <si>
    <t>Ahmed Abdalla Abdelemeguid</t>
  </si>
  <si>
    <t>Maya Hatem Ahmed Kamal</t>
  </si>
  <si>
    <t>Khaled Almiari</t>
  </si>
  <si>
    <t>Aizaz Khan</t>
  </si>
  <si>
    <t>Nesrine Bennalou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</si>
  <si>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</si>
  <si>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GURUNG </t>
  </si>
  <si>
    <t xml:space="preserve">Yadika </t>
  </si>
  <si>
    <t xml:space="preserve">Jafnah Binte </t>
  </si>
  <si>
    <t xml:space="preserve">Ahmed Amine </t>
  </si>
  <si>
    <t xml:space="preserve">Mohab </t>
  </si>
  <si>
    <t xml:space="preserve">SONARA </t>
  </si>
  <si>
    <t>Harsh DipakKumar</t>
  </si>
  <si>
    <t>RIMA</t>
  </si>
  <si>
    <t>Farjana Ferdousi</t>
  </si>
  <si>
    <t xml:space="preserve">TAUSIF </t>
  </si>
  <si>
    <t>Jamal</t>
  </si>
  <si>
    <t>ALI</t>
  </si>
  <si>
    <t>Rana Faran</t>
  </si>
  <si>
    <t>JALLAB</t>
  </si>
  <si>
    <t>Abdulhadi</t>
  </si>
  <si>
    <t>Subhan</t>
  </si>
  <si>
    <t>AHMED</t>
  </si>
  <si>
    <t xml:space="preserve">Omar Hosny Mohamed </t>
  </si>
  <si>
    <t>SHAHNAWAZ</t>
  </si>
  <si>
    <t>Talha</t>
  </si>
  <si>
    <t>Sinan Mamoon Ahmed</t>
  </si>
  <si>
    <t>ASHRAF</t>
  </si>
  <si>
    <t xml:space="preserve">Muhammad </t>
  </si>
  <si>
    <t>CHOWDHURY</t>
  </si>
  <si>
    <t>Jubayed Hussen</t>
  </si>
  <si>
    <t xml:space="preserve">TAMANG </t>
  </si>
  <si>
    <t>Dilman</t>
  </si>
  <si>
    <t>Pema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</si>
  <si>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</si>
  <si>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</si>
  <si>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</si>
  <si>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</si>
  <si>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</si>
  <si>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</si>
  <si>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</si>
  <si>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</si>
  <si>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</t>
  </si>
  <si>
    <t>Muhammad Abdullah</t>
  </si>
  <si>
    <t>Farjana FerdoUsi</t>
  </si>
  <si>
    <t>TAMANG</t>
  </si>
  <si>
    <t>TAUSIF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</si>
  <si>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</si>
  <si>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Omar Hosny Ahmed</t>
  </si>
  <si>
    <t>Rana Faran Ali</t>
  </si>
  <si>
    <t>Subhan Ali</t>
  </si>
  <si>
    <t>Muhammad Abdullah Ahsraf</t>
  </si>
  <si>
    <t>Jubayed Hussen Chowdhury</t>
  </si>
  <si>
    <t>Abdulhadi Jallab</t>
  </si>
  <si>
    <t>Umar Khan</t>
  </si>
  <si>
    <t>Farjana FerdoUsi Rima</t>
  </si>
  <si>
    <t>Talha Shahnawaz</t>
  </si>
  <si>
    <t>Dilman Tamang</t>
  </si>
  <si>
    <t>Jamal Tausif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</si>
  <si>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</si>
  <si>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Semester Two </t>
  </si>
  <si>
    <t>WK4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</si>
  <si>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</si>
  <si>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Questions %</t>
  </si>
  <si>
    <t>Long Answer Question %</t>
  </si>
  <si>
    <t xml:space="preserve">3rd week </t>
  </si>
  <si>
    <t xml:space="preserve">4th week </t>
  </si>
  <si>
    <t xml:space="preserve">5th week </t>
  </si>
  <si>
    <t xml:space="preserve">6th week </t>
  </si>
  <si>
    <t xml:space="preserve">7th week </t>
  </si>
  <si>
    <t>Sinan Mamoon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</si>
  <si>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</si>
  <si>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Navpreet Kaur</t>
  </si>
  <si>
    <t>Sahibkamaljot Singh</t>
  </si>
  <si>
    <t>SAH</t>
  </si>
  <si>
    <t>Roshan Kumar</t>
  </si>
  <si>
    <t>Amrit</t>
  </si>
  <si>
    <t>Bharat</t>
  </si>
  <si>
    <t>SULMAN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</si>
  <si>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</si>
  <si>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</si>
  <si>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</si>
  <si>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</si>
  <si>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</si>
  <si>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>BUTT</t>
  </si>
  <si>
    <t>Muhammad Sameer</t>
  </si>
  <si>
    <t xml:space="preserve">Rupinderjit </t>
  </si>
  <si>
    <t xml:space="preserve">Arshdeep </t>
  </si>
  <si>
    <t>PANDEY</t>
  </si>
  <si>
    <t>Richard Billium</t>
  </si>
  <si>
    <t xml:space="preserve">K C </t>
  </si>
  <si>
    <t>Prameesh</t>
  </si>
  <si>
    <t>CHAUDHUR</t>
  </si>
  <si>
    <t>Bishal</t>
  </si>
  <si>
    <t>RANA</t>
  </si>
  <si>
    <t xml:space="preserve">Hemraj </t>
  </si>
  <si>
    <t>SHRESTHA</t>
  </si>
  <si>
    <t>Samundra</t>
  </si>
  <si>
    <t>SHOUKAT</t>
  </si>
  <si>
    <t>Malik Tiayyab</t>
  </si>
  <si>
    <t xml:space="preserve">Manisha </t>
  </si>
  <si>
    <t>B.K</t>
  </si>
  <si>
    <t>Anita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</si>
  <si>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</si>
  <si>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</si>
  <si>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</si>
  <si>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</si>
  <si>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</si>
  <si>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</si>
  <si>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</si>
  <si>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</si>
  <si>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</si>
  <si>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</si>
  <si>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</si>
  <si>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</si>
  <si>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</si>
  <si>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</si>
  <si>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</si>
  <si>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</si>
  <si>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</si>
  <si>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Amninder</t>
  </si>
  <si>
    <t>no mid term</t>
  </si>
  <si>
    <t>slot3 Srong</t>
  </si>
  <si>
    <t>BASNET</t>
  </si>
  <si>
    <t xml:space="preserve">Ranjana </t>
  </si>
  <si>
    <t>Sarvjeet</t>
  </si>
  <si>
    <t>NS</t>
  </si>
  <si>
    <t>Shuvam</t>
  </si>
  <si>
    <t>SHRESTHA Shuvam</t>
  </si>
  <si>
    <t>slot3 Strong</t>
  </si>
  <si>
    <t>Sukhmanpreet Singh</t>
  </si>
  <si>
    <t>na</t>
  </si>
  <si>
    <t>KHADKA</t>
  </si>
  <si>
    <t>Sunil</t>
  </si>
  <si>
    <t>slot2 Strong</t>
  </si>
  <si>
    <t>KC</t>
  </si>
  <si>
    <t>Sanjit</t>
  </si>
  <si>
    <t>2560790</t>
  </si>
  <si>
    <t>Roshan Prasad</t>
  </si>
  <si>
    <t>Pratik</t>
  </si>
  <si>
    <t>Bibek Kumar</t>
  </si>
  <si>
    <t>NEUPANE</t>
  </si>
  <si>
    <t>Kunal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</si>
  <si>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</si>
  <si>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</si>
  <si>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</si>
  <si>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</si>
  <si>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</si>
  <si>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30/03
(%)</t>
  </si>
  <si>
    <t>06/04
(%)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</si>
  <si>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</si>
  <si>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</si>
  <si>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Ranjana Basnet</t>
  </si>
  <si>
    <t>Shuvam Shrestha</t>
  </si>
  <si>
    <t>Sukhmanpreet</t>
  </si>
  <si>
    <t>Sunil Khadka</t>
  </si>
  <si>
    <t>Sanjit KC</t>
  </si>
  <si>
    <t>Roshan Prasad Mahato</t>
  </si>
  <si>
    <t>Pratik Shrestha</t>
  </si>
  <si>
    <t>Bibek Kumar Shah</t>
  </si>
  <si>
    <t>Kunal Neupane</t>
  </si>
  <si>
    <t>W12  15/06</t>
  </si>
  <si>
    <t>W13   22/06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</si>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</sst>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86">
    <font>
      <sz val="11.0"/>
      <color theme="1"/>
      <name val="Arial"/>
    </font>
    <font>
      <b/>
      <sz val="14.0"/>
      <color rgb="FFFFFFFF"/>
      <name val="Calibri"/>
    </font>
    <font>
      <sz val="11.0"/>
      <color theme="1"/>
      <name val="Calibri"/>
    </font>
    <font>
      <b/>
      <sz val="12.0"/>
      <color theme="1"/>
      <name val="Calibri"/>
    </font>
    <font>
      <color theme="1"/>
      <name val="Calibri"/>
    </font>
    <font>
      <b/>
      <sz val="20.0"/>
      <color rgb="FFFF0000"/>
      <name val="Calibri"/>
    </font>
    <font/>
    <font>
      <b/>
      <sz val="18.0"/>
      <color theme="0"/>
      <name val="Calibri"/>
    </font>
    <font>
      <b/>
      <sz val="14.0"/>
      <color theme="1"/>
      <name val="Calibri"/>
    </font>
    <font>
      <b/>
      <sz val="20.0"/>
      <color theme="1"/>
      <name val="Calibri"/>
    </font>
    <font>
      <b/>
      <sz val="14.0"/>
      <color rgb="FFFF0000"/>
      <name val="Calibri"/>
    </font>
    <font>
      <b/>
      <sz val="11.0"/>
      <color theme="1"/>
      <name val="Calibri"/>
    </font>
    <font>
      <b/>
      <sz val="2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8.0"/>
      <color theme="1"/>
      <name val="Calibri"/>
    </font>
    <font>
      <sz val="14.0"/>
      <color theme="1"/>
      <name val="Arial"/>
    </font>
    <font>
      <b/>
      <sz val="14.0"/>
      <color rgb="FF000000"/>
      <name val="Calibri"/>
    </font>
    <font>
      <sz val="12.0"/>
      <color theme="1"/>
      <name val="Calibri"/>
    </font>
    <font>
      <sz val="14.0"/>
      <color rgb="FF000000"/>
      <name val="Calibri"/>
    </font>
    <font>
      <b/>
      <sz val="12.0"/>
      <color theme="5"/>
      <name val="Calibri"/>
    </font>
    <font>
      <b/>
      <sz val="14.0"/>
      <color theme="0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0.0"/>
      <color theme="1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>
      <b/>
      <sz val="18.0"/>
      <color theme="1"/>
      <name val="Calibri"/>
    </font>
    <font>
      <b/>
      <color theme="1"/>
      <name val="Cambria"/>
    </font>
    <font>
      <color theme="1"/>
      <name val="Arial"/>
    </font>
    <font>
      <b/>
      <sz val="11.0"/>
      <color rgb="FF000000"/>
    </font>
    <font>
      <sz val="12.0"/>
      <color rgb="FF000000"/>
    </font>
    <font>
      <b/>
      <sz val="12.0"/>
      <color theme="1"/>
    </font>
    <font>
      <sz val="12.0"/>
      <color rgb="FF000000"/>
      <name val="Arial"/>
    </font>
    <font>
      <sz val="11.0"/>
      <color theme="1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sz val="11.0"/>
      <color rgb="FF000000"/>
      <name val="Calibri"/>
    </font>
    <font>
      <color rgb="FF000000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24.0"/>
      <color rgb="FFFF0000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sz val="22.0"/>
      <color theme="1"/>
      <name val="Calibri"/>
    </font>
    <font>
      <sz val="22.0"/>
      <color rgb="FF00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b/>
      <sz val="22.0"/>
      <color theme="5"/>
      <name val="Calibri"/>
    </font>
    <font>
      <b/>
      <sz val="10.0"/>
      <color theme="1"/>
      <name val="Calibri"/>
    </font>
    <font>
      <b/>
      <color rgb="FF000000"/>
      <name val="Arial"/>
    </font>
    <font>
      <b/>
      <sz val="12.0"/>
      <color rgb="FFED7D31"/>
      <name val="Calibri"/>
    </font>
    <font>
      <sz val="16.0"/>
      <color theme="1"/>
      <name val="Calibri"/>
    </font>
    <font>
      <sz val="24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b/>
      <sz val="10.0"/>
      <color rgb="FF000000"/>
      <name val="Calibri"/>
    </font>
    <font>
      <b/>
      <sz val="18.0"/>
      <color rgb="FFFFFFFF"/>
      <name val="Calibri"/>
    </font>
    <font>
      <b/>
      <color theme="1"/>
      <name val="Calibri"/>
    </font>
    <font>
      <b/>
      <sz val="16.0"/>
    </font>
    <font>
      <b/>
      <sz val="16.0"/>
      <color rgb="FF000000"/>
    </font>
    <font>
      <b/>
      <sz val="16.0"/>
      <color theme="1"/>
    </font>
    <font>
      <b/>
      <sz val="14.0"/>
      <color theme="1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11.0"/>
      <color theme="1"/>
      <name val="Calibri"/>
    </font>
    <font>
      <strike/>
      <sz val="20.0"/>
      <color rgb="FF000000"/>
      <name val="Calibri"/>
    </font>
    <font>
      <b/>
      <strike/>
      <sz val="12.0"/>
      <color rgb="FF000000"/>
      <name val="Calibri"/>
    </font>
    <font>
      <b/>
      <strike/>
      <sz val="16.0"/>
      <color theme="1"/>
    </font>
    <font>
      <b/>
      <strike/>
      <sz val="12.0"/>
      <color theme="1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strike/>
      <color theme="1"/>
      <name val="Calibri"/>
    </font>
    <font>
      <b/>
      <strike/>
      <sz val="16.0"/>
      <color rgb="FF000000"/>
    </font>
    <font>
      <b/>
      <sz val="16.0"/>
      <color rgb="FF494C4E"/>
      <name val="Arial"/>
    </font>
    <font>
      <b/>
      <sz val="12.0"/>
      <color rgb="FF494C4E"/>
      <name val="Arial"/>
    </font>
    <font>
      <sz val="16.0"/>
    </font>
  </fonts>
  <fills count="2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5"/>
        <bgColor theme="5"/>
      </patternFill>
    </fill>
  </fills>
  <borders count="232">
    <border/>
    <border>
      <left/>
      <right style="thin">
        <color rgb="FF7F7F7F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right style="thin">
        <color rgb="FF7F7F7F"/>
      </right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medium">
        <color rgb="FF000000"/>
      </left>
      <right style="thin">
        <color rgb="FF7F7F7F"/>
      </right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7F7F7F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7F7F7F"/>
      </right>
      <top/>
    </border>
    <border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6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5" fillId="5" fontId="7" numFmtId="0" xfId="0" applyAlignment="1" applyBorder="1" applyFill="1" applyFont="1">
      <alignment horizontal="center"/>
    </xf>
    <xf borderId="6" fillId="0" fontId="6" numFmtId="0" xfId="0" applyBorder="1" applyFont="1"/>
    <xf borderId="7" fillId="0" fontId="6" numFmtId="0" xfId="0" applyBorder="1" applyFont="1"/>
    <xf borderId="8" fillId="5" fontId="7" numFmtId="0" xfId="0" applyAlignment="1" applyBorder="1" applyFont="1">
      <alignment horizontal="center"/>
    </xf>
    <xf borderId="9" fillId="6" fontId="8" numFmtId="0" xfId="0" applyAlignment="1" applyBorder="1" applyFill="1" applyFont="1">
      <alignment horizontal="center" shrinkToFit="0" vertical="center" wrapText="1"/>
    </xf>
    <xf borderId="10" fillId="6" fontId="8" numFmtId="0" xfId="0" applyAlignment="1" applyBorder="1" applyFont="1">
      <alignment horizontal="center" shrinkToFit="0" vertical="center" wrapText="1"/>
    </xf>
    <xf borderId="11" fillId="6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13" fillId="6" fontId="8" numFmtId="0" xfId="0" applyAlignment="1" applyBorder="1" applyFont="1">
      <alignment horizontal="center" shrinkToFit="0" vertical="center" wrapText="1"/>
    </xf>
    <xf borderId="14" fillId="6" fontId="8" numFmtId="0" xfId="0" applyAlignment="1" applyBorder="1" applyFont="1">
      <alignment horizontal="center" shrinkToFit="0" vertical="center" wrapText="1"/>
    </xf>
    <xf borderId="15" fillId="4" fontId="9" numFmtId="0" xfId="0" applyAlignment="1" applyBorder="1" applyFont="1">
      <alignment shrinkToFit="0" textRotation="90" vertical="center" wrapText="1"/>
    </xf>
    <xf borderId="16" fillId="6" fontId="8" numFmtId="0" xfId="0" applyAlignment="1" applyBorder="1" applyFont="1">
      <alignment horizontal="center" shrinkToFit="0" vertical="center" wrapText="1"/>
    </xf>
    <xf borderId="17" fillId="6" fontId="8" numFmtId="0" xfId="0" applyAlignment="1" applyBorder="1" applyFont="1">
      <alignment horizontal="center" shrinkToFit="0" vertical="center" wrapText="1"/>
    </xf>
    <xf borderId="18" fillId="6" fontId="10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shrinkToFit="0" wrapText="1"/>
    </xf>
    <xf borderId="20" fillId="7" fontId="11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21" fillId="3" fontId="12" numFmtId="0" xfId="0" applyAlignment="1" applyBorder="1" applyFont="1">
      <alignment horizontal="center" vertical="center"/>
    </xf>
    <xf borderId="22" fillId="3" fontId="12" numFmtId="0" xfId="0" applyAlignment="1" applyBorder="1" applyFont="1">
      <alignment horizontal="center" shrinkToFit="0" vertical="center" wrapText="1"/>
    </xf>
    <xf borderId="21" fillId="3" fontId="12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24" fillId="3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13" fillId="3" fontId="8" numFmtId="0" xfId="0" applyAlignment="1" applyBorder="1" applyFont="1">
      <alignment horizontal="center" shrinkToFit="0" vertical="center" wrapText="1"/>
    </xf>
    <xf borderId="14" fillId="3" fontId="8" numFmtId="0" xfId="0" applyAlignment="1" applyBorder="1" applyFont="1">
      <alignment horizontal="center" shrinkToFit="0" vertical="center" wrapText="1"/>
    </xf>
    <xf borderId="26" fillId="4" fontId="9" numFmtId="0" xfId="0" applyAlignment="1" applyBorder="1" applyFont="1">
      <alignment shrinkToFit="0" textRotation="90" vertical="center" wrapText="1"/>
    </xf>
    <xf borderId="27" fillId="3" fontId="8" numFmtId="0" xfId="0" applyAlignment="1" applyBorder="1" applyFont="1">
      <alignment horizontal="center" shrinkToFit="0" vertical="center" wrapText="1"/>
    </xf>
    <xf borderId="28" fillId="3" fontId="8" numFmtId="0" xfId="0" applyAlignment="1" applyBorder="1" applyFont="1">
      <alignment horizontal="center" shrinkToFit="0" vertical="center" wrapText="1"/>
    </xf>
    <xf borderId="29" fillId="3" fontId="8" numFmtId="0" xfId="0" applyAlignment="1" applyBorder="1" applyFont="1">
      <alignment horizontal="center" shrinkToFit="0" vertical="center" wrapText="1"/>
    </xf>
    <xf borderId="30" fillId="3" fontId="8" numFmtId="0" xfId="0" applyAlignment="1" applyBorder="1" applyFont="1">
      <alignment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2" fillId="8" fontId="13" numFmtId="0" xfId="0" applyAlignment="1" applyBorder="1" applyFill="1" applyFont="1">
      <alignment horizontal="left" readingOrder="1" shrinkToFit="0" vertical="center" wrapText="1"/>
    </xf>
    <xf borderId="33" fillId="8" fontId="14" numFmtId="0" xfId="0" applyAlignment="1" applyBorder="1" applyFont="1">
      <alignment horizontal="left" readingOrder="1" vertical="center"/>
    </xf>
    <xf borderId="34" fillId="0" fontId="15" numFmtId="0" xfId="0" applyAlignment="1" applyBorder="1" applyFont="1">
      <alignment horizontal="center" readingOrder="1" shrinkToFit="0" vertical="center" wrapText="1"/>
    </xf>
    <xf borderId="35" fillId="0" fontId="15" numFmtId="0" xfId="0" applyAlignment="1" applyBorder="1" applyFont="1">
      <alignment horizontal="center" readingOrder="1" vertical="center"/>
    </xf>
    <xf borderId="34" fillId="0" fontId="12" numFmtId="0" xfId="0" applyAlignment="1" applyBorder="1" applyFont="1">
      <alignment horizontal="center" readingOrder="1" vertical="center"/>
    </xf>
    <xf borderId="36" fillId="0" fontId="2" numFmtId="0" xfId="0" applyAlignment="1" applyBorder="1" applyFont="1">
      <alignment horizontal="center" readingOrder="1" shrinkToFit="0" vertical="center" wrapText="1"/>
    </xf>
    <xf borderId="34" fillId="0" fontId="2" numFmtId="0" xfId="0" applyAlignment="1" applyBorder="1" applyFont="1">
      <alignment horizontal="center" readingOrder="1" shrinkToFit="0" vertical="center" wrapText="1"/>
    </xf>
    <xf borderId="37" fillId="0" fontId="2" numFmtId="0" xfId="0" applyAlignment="1" applyBorder="1" applyFont="1">
      <alignment horizontal="center" readingOrder="1" shrinkToFit="0" vertical="center" wrapText="1"/>
    </xf>
    <xf borderId="37" fillId="0" fontId="3" numFmtId="0" xfId="0" applyAlignment="1" applyBorder="1" applyFont="1">
      <alignment horizontal="center" readingOrder="1" shrinkToFit="0" vertical="center" wrapText="1"/>
    </xf>
    <xf borderId="37" fillId="0" fontId="16" numFmtId="0" xfId="0" applyAlignment="1" applyBorder="1" applyFont="1">
      <alignment horizontal="center" shrinkToFit="0" wrapText="1"/>
    </xf>
    <xf borderId="37" fillId="0" fontId="8" numFmtId="0" xfId="0" applyAlignment="1" applyBorder="1" applyFont="1">
      <alignment horizontal="center" readingOrder="1" shrinkToFit="0" vertical="center" wrapText="1"/>
    </xf>
    <xf borderId="38" fillId="9" fontId="16" numFmtId="0" xfId="0" applyAlignment="1" applyBorder="1" applyFill="1" applyFont="1">
      <alignment horizontal="center" shrinkToFit="0" wrapText="1"/>
    </xf>
    <xf borderId="37" fillId="0" fontId="17" numFmtId="0" xfId="0" applyAlignment="1" applyBorder="1" applyFont="1">
      <alignment horizontal="center" readingOrder="1" shrinkToFit="0" vertical="center" wrapText="1"/>
    </xf>
    <xf borderId="36" fillId="0" fontId="8" numFmtId="0" xfId="0" applyAlignment="1" applyBorder="1" applyFont="1">
      <alignment horizontal="center" readingOrder="1" shrinkToFit="0" vertical="center" wrapText="1"/>
    </xf>
    <xf borderId="26" fillId="4" fontId="8" numFmtId="0" xfId="0" applyAlignment="1" applyBorder="1" applyFont="1">
      <alignment shrinkToFit="0" textRotation="90" vertical="center" wrapText="1"/>
    </xf>
    <xf borderId="39" fillId="0" fontId="8" numFmtId="0" xfId="0" applyAlignment="1" applyBorder="1" applyFont="1">
      <alignment horizontal="center" readingOrder="1" shrinkToFit="0" vertical="center" wrapText="1"/>
    </xf>
    <xf borderId="40" fillId="0" fontId="8" numFmtId="9" xfId="0" applyAlignment="1" applyBorder="1" applyFont="1" applyNumberFormat="1">
      <alignment horizontal="center" readingOrder="1" shrinkToFit="0" vertical="center" wrapText="1"/>
    </xf>
    <xf borderId="31" fillId="0" fontId="13" numFmtId="0" xfId="0" applyAlignment="1" applyBorder="1" applyFont="1">
      <alignment horizontal="center" readingOrder="1" shrinkToFit="0" vertical="center" wrapText="1"/>
    </xf>
    <xf borderId="0" fillId="0" fontId="2" numFmtId="0" xfId="0" applyAlignment="1" applyFont="1">
      <alignment horizontal="center" readingOrder="1" vertical="center"/>
    </xf>
    <xf borderId="41" fillId="8" fontId="13" numFmtId="0" xfId="0" applyAlignment="1" applyBorder="1" applyFont="1">
      <alignment horizontal="left" readingOrder="1" shrinkToFit="0" vertical="center" wrapText="1"/>
    </xf>
    <xf borderId="42" fillId="8" fontId="14" numFmtId="0" xfId="0" applyAlignment="1" applyBorder="1" applyFont="1">
      <alignment horizontal="left" readingOrder="1" shrinkToFit="0" vertical="center" wrapText="1"/>
    </xf>
    <xf borderId="41" fillId="0" fontId="15" numFmtId="0" xfId="0" applyAlignment="1" applyBorder="1" applyFont="1">
      <alignment horizontal="center" readingOrder="1" vertical="center"/>
    </xf>
    <xf borderId="42" fillId="0" fontId="15" numFmtId="0" xfId="0" applyAlignment="1" applyBorder="1" applyFont="1">
      <alignment horizontal="center" readingOrder="1" vertical="center"/>
    </xf>
    <xf borderId="41" fillId="0" fontId="12" numFmtId="0" xfId="0" applyAlignment="1" applyBorder="1" applyFont="1">
      <alignment horizontal="center" readingOrder="1" vertical="center"/>
    </xf>
    <xf borderId="43" fillId="0" fontId="2" numFmtId="0" xfId="0" applyAlignment="1" applyBorder="1" applyFont="1">
      <alignment horizontal="center" readingOrder="1" shrinkToFit="0" vertical="center" wrapText="1"/>
    </xf>
    <xf borderId="41" fillId="0" fontId="2" numFmtId="0" xfId="0" applyAlignment="1" applyBorder="1" applyFont="1">
      <alignment horizontal="center" readingOrder="1" shrinkToFit="0" vertical="center" wrapText="1"/>
    </xf>
    <xf borderId="44" fillId="0" fontId="2" numFmtId="0" xfId="0" applyAlignment="1" applyBorder="1" applyFont="1">
      <alignment horizontal="center" readingOrder="1" shrinkToFit="0" vertical="center" wrapText="1"/>
    </xf>
    <xf borderId="44" fillId="0" fontId="3" numFmtId="0" xfId="0" applyAlignment="1" applyBorder="1" applyFont="1">
      <alignment horizontal="center" readingOrder="1" shrinkToFit="0" vertical="center" wrapText="1"/>
    </xf>
    <xf borderId="44" fillId="0" fontId="16" numFmtId="0" xfId="0" applyAlignment="1" applyBorder="1" applyFont="1">
      <alignment horizontal="center" shrinkToFit="0" wrapText="1"/>
    </xf>
    <xf borderId="44" fillId="0" fontId="8" numFmtId="0" xfId="0" applyAlignment="1" applyBorder="1" applyFont="1">
      <alignment horizontal="center" readingOrder="1" shrinkToFit="0" vertical="center" wrapText="1"/>
    </xf>
    <xf borderId="44" fillId="0" fontId="17" numFmtId="0" xfId="0" applyAlignment="1" applyBorder="1" applyFont="1">
      <alignment horizontal="center" readingOrder="1" shrinkToFit="0" vertical="center" wrapText="1"/>
    </xf>
    <xf borderId="43" fillId="0" fontId="8" numFmtId="0" xfId="0" applyAlignment="1" applyBorder="1" applyFont="1">
      <alignment horizontal="center" readingOrder="1" shrinkToFit="0" vertical="center" wrapText="1"/>
    </xf>
    <xf borderId="45" fillId="0" fontId="8" numFmtId="0" xfId="0" applyAlignment="1" applyBorder="1" applyFont="1">
      <alignment horizontal="center" readingOrder="1" shrinkToFit="0" vertical="center" wrapText="1"/>
    </xf>
    <xf borderId="46" fillId="0" fontId="8" numFmtId="0" xfId="0" applyAlignment="1" applyBorder="1" applyFont="1">
      <alignment horizontal="center" readingOrder="1" shrinkToFit="0" vertical="center" wrapText="1"/>
    </xf>
    <xf borderId="41" fillId="10" fontId="13" numFmtId="0" xfId="0" applyAlignment="1" applyBorder="1" applyFill="1" applyFont="1">
      <alignment horizontal="left" readingOrder="1" shrinkToFit="0" vertical="center" wrapText="1"/>
    </xf>
    <xf borderId="42" fillId="10" fontId="14" numFmtId="0" xfId="0" applyAlignment="1" applyBorder="1" applyFont="1">
      <alignment horizontal="left" readingOrder="1" shrinkToFit="0" vertical="center" wrapText="1"/>
    </xf>
    <xf borderId="46" fillId="0" fontId="8" numFmtId="9" xfId="0" applyAlignment="1" applyBorder="1" applyFont="1" applyNumberFormat="1">
      <alignment horizontal="center" readingOrder="1" shrinkToFit="0" vertical="center" wrapText="1"/>
    </xf>
    <xf borderId="38" fillId="0" fontId="16" numFmtId="0" xfId="0" applyAlignment="1" applyBorder="1" applyFont="1">
      <alignment horizontal="center" shrinkToFit="0" wrapText="1"/>
    </xf>
    <xf borderId="31" fillId="0" fontId="18" numFmtId="0" xfId="0" applyAlignment="1" applyBorder="1" applyFont="1">
      <alignment horizontal="center" readingOrder="1" shrinkToFit="0" vertical="center" wrapText="1"/>
    </xf>
    <xf borderId="41" fillId="10" fontId="18" numFmtId="0" xfId="0" applyAlignment="1" applyBorder="1" applyFont="1">
      <alignment horizontal="left" readingOrder="1" vertical="center"/>
    </xf>
    <xf borderId="42" fillId="10" fontId="3" numFmtId="0" xfId="0" applyAlignment="1" applyBorder="1" applyFont="1">
      <alignment horizontal="left" readingOrder="1" vertical="center"/>
    </xf>
    <xf borderId="41" fillId="8" fontId="18" numFmtId="0" xfId="0" applyAlignment="1" applyBorder="1" applyFont="1">
      <alignment horizontal="left" readingOrder="1" vertical="center"/>
    </xf>
    <xf borderId="42" fillId="8" fontId="3" numFmtId="0" xfId="0" applyAlignment="1" applyBorder="1" applyFont="1">
      <alignment horizontal="left" readingOrder="1" vertical="center"/>
    </xf>
    <xf borderId="43" fillId="0" fontId="17" numFmtId="0" xfId="0" applyAlignment="1" applyBorder="1" applyFont="1">
      <alignment horizontal="center" readingOrder="1" shrinkToFit="0" vertical="center" wrapText="1"/>
    </xf>
    <xf borderId="44" fillId="0" fontId="19" numFmtId="0" xfId="0" applyAlignment="1" applyBorder="1" applyFont="1">
      <alignment horizontal="center" vertical="bottom"/>
    </xf>
    <xf borderId="41" fillId="0" fontId="15" numFmtId="0" xfId="0" applyAlignment="1" applyBorder="1" applyFont="1">
      <alignment horizontal="center" readingOrder="1" shrinkToFit="0" vertical="center" wrapText="1"/>
    </xf>
    <xf borderId="42" fillId="8" fontId="14" numFmtId="0" xfId="0" applyAlignment="1" applyBorder="1" applyFont="1">
      <alignment horizontal="left" readingOrder="1" vertical="center"/>
    </xf>
    <xf borderId="42" fillId="10" fontId="14" numFmtId="0" xfId="0" applyAlignment="1" applyBorder="1" applyFont="1">
      <alignment horizontal="left" readingOrder="1" vertical="center"/>
    </xf>
    <xf borderId="41" fillId="10" fontId="13" numFmtId="0" xfId="0" applyAlignment="1" applyBorder="1" applyFont="1">
      <alignment horizontal="left" readingOrder="1" vertical="center"/>
    </xf>
    <xf borderId="41" fillId="8" fontId="13" numFmtId="0" xfId="0" applyAlignment="1" applyBorder="1" applyFont="1">
      <alignment horizontal="left" readingOrder="1" vertical="center"/>
    </xf>
    <xf borderId="0" fillId="0" fontId="19" numFmtId="0" xfId="0" applyAlignment="1" applyFont="1">
      <alignment horizontal="center" vertical="bottom"/>
    </xf>
    <xf borderId="47" fillId="8" fontId="13" numFmtId="0" xfId="0" applyAlignment="1" applyBorder="1" applyFont="1">
      <alignment horizontal="left" readingOrder="1" vertical="center"/>
    </xf>
    <xf borderId="48" fillId="8" fontId="14" numFmtId="0" xfId="0" applyAlignment="1" applyBorder="1" applyFont="1">
      <alignment horizontal="left" readingOrder="1" vertical="center"/>
    </xf>
    <xf borderId="47" fillId="0" fontId="15" numFmtId="0" xfId="0" applyAlignment="1" applyBorder="1" applyFont="1">
      <alignment horizontal="center" readingOrder="1" vertical="center"/>
    </xf>
    <xf borderId="48" fillId="0" fontId="15" numFmtId="0" xfId="0" applyAlignment="1" applyBorder="1" applyFont="1">
      <alignment horizontal="center" readingOrder="1" vertical="center"/>
    </xf>
    <xf borderId="47" fillId="0" fontId="12" numFmtId="0" xfId="0" applyAlignment="1" applyBorder="1" applyFont="1">
      <alignment horizontal="center" readingOrder="1" vertical="center"/>
    </xf>
    <xf borderId="49" fillId="0" fontId="2" numFmtId="0" xfId="0" applyAlignment="1" applyBorder="1" applyFont="1">
      <alignment horizontal="center" readingOrder="1" shrinkToFit="0" vertical="center" wrapText="1"/>
    </xf>
    <xf borderId="47" fillId="0" fontId="2" numFmtId="0" xfId="0" applyAlignment="1" applyBorder="1" applyFont="1">
      <alignment horizontal="center" readingOrder="1" shrinkToFit="0" vertical="center" wrapText="1"/>
    </xf>
    <xf borderId="50" fillId="0" fontId="2" numFmtId="0" xfId="0" applyAlignment="1" applyBorder="1" applyFont="1">
      <alignment horizontal="center" readingOrder="1" shrinkToFit="0" vertical="center" wrapText="1"/>
    </xf>
    <xf borderId="50" fillId="0" fontId="3" numFmtId="0" xfId="0" applyAlignment="1" applyBorder="1" applyFont="1">
      <alignment horizontal="center" readingOrder="1" shrinkToFit="0" vertical="center" wrapText="1"/>
    </xf>
    <xf borderId="50" fillId="0" fontId="16" numFmtId="0" xfId="0" applyAlignment="1" applyBorder="1" applyFont="1">
      <alignment horizontal="center" shrinkToFit="0" wrapText="1"/>
    </xf>
    <xf borderId="50" fillId="0" fontId="8" numFmtId="0" xfId="0" applyAlignment="1" applyBorder="1" applyFont="1">
      <alignment horizontal="center" readingOrder="1" shrinkToFit="0" vertical="center" wrapText="1"/>
    </xf>
    <xf borderId="50" fillId="0" fontId="17" numFmtId="0" xfId="0" applyAlignment="1" applyBorder="1" applyFont="1">
      <alignment horizontal="center" readingOrder="1" shrinkToFit="0" vertical="center" wrapText="1"/>
    </xf>
    <xf borderId="49" fillId="0" fontId="8" numFmtId="0" xfId="0" applyAlignment="1" applyBorder="1" applyFont="1">
      <alignment horizontal="center" readingOrder="1" shrinkToFit="0" vertical="center" wrapText="1"/>
    </xf>
    <xf borderId="32" fillId="0" fontId="2" numFmtId="0" xfId="0" applyBorder="1" applyFont="1"/>
    <xf borderId="51" fillId="0" fontId="2" numFmtId="0" xfId="0" applyAlignment="1" applyBorder="1" applyFont="1">
      <alignment shrinkToFit="0" wrapText="1"/>
    </xf>
    <xf borderId="52" fillId="0" fontId="2" numFmtId="0" xfId="0" applyAlignment="1" applyBorder="1" applyFont="1">
      <alignment shrinkToFit="0" wrapText="1"/>
    </xf>
    <xf borderId="33" fillId="0" fontId="2" numFmtId="0" xfId="0" applyAlignment="1" applyBorder="1" applyFont="1">
      <alignment shrinkToFit="0" wrapText="1"/>
    </xf>
    <xf borderId="51" fillId="0" fontId="3" numFmtId="0" xfId="0" applyAlignment="1" applyBorder="1" applyFont="1">
      <alignment shrinkToFit="0" wrapText="1"/>
    </xf>
    <xf borderId="51" fillId="0" fontId="8" numFmtId="0" xfId="0" applyAlignment="1" applyBorder="1" applyFont="1">
      <alignment shrinkToFit="0" wrapText="1"/>
    </xf>
    <xf borderId="51" fillId="0" fontId="8" numFmtId="0" xfId="0" applyAlignment="1" applyBorder="1" applyFont="1">
      <alignment horizontal="center" shrinkToFit="0" wrapText="1"/>
    </xf>
    <xf borderId="53" fillId="0" fontId="8" numFmtId="0" xfId="0" applyAlignment="1" applyBorder="1" applyFont="1">
      <alignment shrinkToFit="0" wrapText="1"/>
    </xf>
    <xf borderId="54" fillId="0" fontId="8" numFmtId="0" xfId="0" applyAlignment="1" applyBorder="1" applyFont="1">
      <alignment shrinkToFit="0" wrapText="1"/>
    </xf>
    <xf borderId="45" fillId="0" fontId="8" numFmtId="0" xfId="0" applyAlignment="1" applyBorder="1" applyFont="1">
      <alignment shrinkToFit="0" wrapText="1"/>
    </xf>
    <xf borderId="46" fillId="0" fontId="8" numFmtId="0" xfId="0" applyAlignment="1" applyBorder="1" applyFont="1">
      <alignment shrinkToFit="0" wrapText="1"/>
    </xf>
    <xf borderId="31" fillId="0" fontId="18" numFmtId="0" xfId="0" applyAlignment="1" applyBorder="1" applyFont="1">
      <alignment shrinkToFit="0" wrapText="1"/>
    </xf>
    <xf borderId="47" fillId="0" fontId="2" numFmtId="0" xfId="0" applyBorder="1" applyFont="1"/>
    <xf borderId="50" fillId="0" fontId="2" numFmtId="0" xfId="0" applyAlignment="1" applyBorder="1" applyFont="1">
      <alignment shrinkToFit="0" wrapText="1"/>
    </xf>
    <xf borderId="55" fillId="0" fontId="2" numFmtId="0" xfId="0" applyAlignment="1" applyBorder="1" applyFont="1">
      <alignment shrinkToFit="0" wrapText="1"/>
    </xf>
    <xf borderId="48" fillId="0" fontId="2" numFmtId="0" xfId="0" applyAlignment="1" applyBorder="1" applyFont="1">
      <alignment shrinkToFit="0" wrapText="1"/>
    </xf>
    <xf borderId="50" fillId="0" fontId="3" numFmtId="0" xfId="0" applyAlignment="1" applyBorder="1" applyFont="1">
      <alignment shrinkToFit="0" wrapText="1"/>
    </xf>
    <xf borderId="50" fillId="0" fontId="8" numFmtId="0" xfId="0" applyAlignment="1" applyBorder="1" applyFont="1">
      <alignment shrinkToFit="0" wrapText="1"/>
    </xf>
    <xf borderId="50" fillId="0" fontId="8" numFmtId="0" xfId="0" applyAlignment="1" applyBorder="1" applyFont="1">
      <alignment horizontal="center" shrinkToFit="0" wrapText="1"/>
    </xf>
    <xf borderId="49" fillId="0" fontId="8" numFmtId="0" xfId="0" applyAlignment="1" applyBorder="1" applyFont="1">
      <alignment shrinkToFit="0" wrapText="1"/>
    </xf>
    <xf borderId="56" fillId="4" fontId="8" numFmtId="0" xfId="0" applyAlignment="1" applyBorder="1" applyFont="1">
      <alignment shrinkToFit="0" textRotation="90" vertical="center" wrapText="1"/>
    </xf>
    <xf borderId="57" fillId="0" fontId="8" numFmtId="0" xfId="0" applyAlignment="1" applyBorder="1" applyFont="1">
      <alignment shrinkToFit="0" wrapText="1"/>
    </xf>
    <xf borderId="58" fillId="0" fontId="8" numFmtId="0" xfId="0" applyAlignment="1" applyBorder="1" applyFont="1">
      <alignment shrinkToFit="0" wrapText="1"/>
    </xf>
    <xf borderId="59" fillId="0" fontId="8" numFmtId="0" xfId="0" applyAlignment="1" applyBorder="1" applyFont="1">
      <alignment shrinkToFit="0" wrapText="1"/>
    </xf>
    <xf borderId="60" fillId="3" fontId="8" numFmtId="0" xfId="0" applyAlignment="1" applyBorder="1" applyFont="1">
      <alignment shrinkToFit="0" vertical="center" wrapText="1"/>
    </xf>
    <xf borderId="61" fillId="0" fontId="2" numFmtId="0" xfId="0" applyAlignment="1" applyBorder="1" applyFont="1">
      <alignment shrinkToFit="0" wrapText="1"/>
    </xf>
    <xf borderId="62" fillId="6" fontId="8" numFmtId="0" xfId="0" applyAlignment="1" applyBorder="1" applyFont="1">
      <alignment horizontal="center" shrinkToFit="0" vertical="center" wrapText="1"/>
    </xf>
    <xf borderId="63" fillId="0" fontId="8" numFmtId="0" xfId="0" applyAlignment="1" applyBorder="1" applyFont="1">
      <alignment horizontal="center" shrinkToFit="0" vertical="center" wrapText="1"/>
    </xf>
    <xf borderId="64" fillId="6" fontId="8" numFmtId="0" xfId="0" applyAlignment="1" applyBorder="1" applyFont="1">
      <alignment horizontal="center" shrinkToFit="0" wrapText="1"/>
    </xf>
    <xf borderId="65" fillId="0" fontId="6" numFmtId="0" xfId="0" applyBorder="1" applyFont="1"/>
    <xf borderId="19" fillId="7" fontId="11" numFmtId="0" xfId="0" applyAlignment="1" applyBorder="1" applyFont="1">
      <alignment shrinkToFit="0" wrapText="1"/>
    </xf>
    <xf borderId="62" fillId="3" fontId="12" numFmtId="0" xfId="0" applyAlignment="1" applyBorder="1" applyFont="1">
      <alignment horizontal="center" vertical="center"/>
    </xf>
    <xf borderId="13" fillId="3" fontId="12" numFmtId="0" xfId="0" applyAlignment="1" applyBorder="1" applyFon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66" fillId="3" fontId="8" numFmtId="0" xfId="0" applyAlignment="1" applyBorder="1" applyFont="1">
      <alignment horizontal="center" shrinkToFit="0" vertical="center" wrapText="1"/>
    </xf>
    <xf borderId="67" fillId="0" fontId="3" numFmtId="0" xfId="0" applyAlignment="1" applyBorder="1" applyFont="1">
      <alignment horizontal="center" shrinkToFit="0" vertical="center" wrapText="1"/>
    </xf>
    <xf borderId="67" fillId="3" fontId="8" numFmtId="0" xfId="0" applyAlignment="1" applyBorder="1" applyFont="1">
      <alignment horizontal="center" shrinkToFit="0" vertical="center" wrapText="1"/>
    </xf>
    <xf borderId="67" fillId="0" fontId="8" numFmtId="0" xfId="0" applyAlignment="1" applyBorder="1" applyFont="1">
      <alignment horizontal="center" shrinkToFit="0" vertical="center" wrapText="1"/>
    </xf>
    <xf borderId="67" fillId="0" fontId="20" numFmtId="0" xfId="0" applyAlignment="1" applyBorder="1" applyFont="1">
      <alignment horizontal="center" shrinkToFit="0" vertical="center" wrapText="1"/>
    </xf>
    <xf borderId="22" fillId="3" fontId="8" numFmtId="0" xfId="0" applyAlignment="1" applyBorder="1" applyFont="1">
      <alignment horizontal="center" shrinkToFit="0" vertical="center" wrapText="1"/>
    </xf>
    <xf borderId="68" fillId="0" fontId="3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69" fillId="0" fontId="6" numFmtId="0" xfId="0" applyBorder="1" applyFont="1"/>
    <xf borderId="70" fillId="0" fontId="3" numFmtId="0" xfId="0" applyAlignment="1" applyBorder="1" applyFont="1">
      <alignment shrinkToFit="0" vertical="center" wrapText="1"/>
    </xf>
    <xf borderId="34" fillId="0" fontId="2" numFmtId="0" xfId="0" applyBorder="1" applyFont="1"/>
    <xf borderId="37" fillId="0" fontId="2" numFmtId="0" xfId="0" applyAlignment="1" applyBorder="1" applyFont="1">
      <alignment shrinkToFit="0" wrapText="1"/>
    </xf>
    <xf borderId="35" fillId="0" fontId="2" numFmtId="0" xfId="0" applyAlignment="1" applyBorder="1" applyFont="1">
      <alignment shrinkToFit="0" wrapText="1"/>
    </xf>
    <xf borderId="51" fillId="0" fontId="3" numFmtId="0" xfId="0" applyAlignment="1" applyBorder="1" applyFont="1">
      <alignment horizontal="center" shrinkToFit="0" wrapText="1"/>
    </xf>
    <xf borderId="51" fillId="0" fontId="9" numFmtId="0" xfId="0" applyAlignment="1" applyBorder="1" applyFont="1">
      <alignment textRotation="90" vertical="center"/>
    </xf>
    <xf borderId="33" fillId="0" fontId="3" numFmtId="0" xfId="0" applyAlignment="1" applyBorder="1" applyFont="1">
      <alignment horizontal="center" shrinkToFit="0" wrapText="1"/>
    </xf>
    <xf borderId="71" fillId="0" fontId="6" numFmtId="0" xfId="0" applyBorder="1" applyFont="1"/>
    <xf borderId="72" fillId="0" fontId="6" numFmtId="0" xfId="0" applyBorder="1" applyFont="1"/>
    <xf borderId="73" fillId="0" fontId="2" numFmtId="0" xfId="0" applyAlignment="1" applyBorder="1" applyFont="1">
      <alignment shrinkToFit="0" wrapText="1"/>
    </xf>
    <xf borderId="41" fillId="0" fontId="2" numFmtId="0" xfId="0" applyBorder="1" applyFont="1"/>
    <xf borderId="44" fillId="0" fontId="2" numFmtId="0" xfId="0" applyAlignment="1" applyBorder="1" applyFont="1">
      <alignment shrinkToFit="0" wrapText="1"/>
    </xf>
    <xf borderId="42" fillId="0" fontId="2" numFmtId="0" xfId="0" applyAlignment="1" applyBorder="1" applyFont="1">
      <alignment shrinkToFit="0" wrapText="1"/>
    </xf>
    <xf borderId="74" fillId="0" fontId="2" numFmtId="0" xfId="0" applyAlignment="1" applyBorder="1" applyFont="1">
      <alignment shrinkToFit="0" wrapText="1"/>
    </xf>
    <xf borderId="44" fillId="0" fontId="3" numFmtId="0" xfId="0" applyAlignment="1" applyBorder="1" applyFont="1">
      <alignment shrinkToFit="0" wrapText="1"/>
    </xf>
    <xf borderId="44" fillId="0" fontId="3" numFmtId="0" xfId="0" applyAlignment="1" applyBorder="1" applyFont="1">
      <alignment horizontal="center" shrinkToFit="0" wrapText="1"/>
    </xf>
    <xf borderId="44" fillId="0" fontId="9" numFmtId="0" xfId="0" applyAlignment="1" applyBorder="1" applyFont="1">
      <alignment textRotation="90" vertical="center"/>
    </xf>
    <xf borderId="42" fillId="0" fontId="3" numFmtId="0" xfId="0" applyAlignment="1" applyBorder="1" applyFont="1">
      <alignment horizontal="center" shrinkToFit="0" wrapText="1"/>
    </xf>
    <xf borderId="50" fillId="0" fontId="3" numFmtId="0" xfId="0" applyAlignment="1" applyBorder="1" applyFont="1">
      <alignment horizontal="center" shrinkToFit="0" wrapText="1"/>
    </xf>
    <xf borderId="50" fillId="0" fontId="9" numFmtId="0" xfId="0" applyAlignment="1" applyBorder="1" applyFont="1">
      <alignment textRotation="90" vertical="center"/>
    </xf>
    <xf borderId="48" fillId="0" fontId="3" numFmtId="0" xfId="0" applyAlignment="1" applyBorder="1" applyFont="1">
      <alignment horizontal="center" shrinkToFit="0" wrapText="1"/>
    </xf>
    <xf borderId="75" fillId="0" fontId="2" numFmtId="0" xfId="0" applyBorder="1" applyFont="1"/>
    <xf borderId="76" fillId="0" fontId="2" numFmtId="0" xfId="0" applyAlignment="1" applyBorder="1" applyFont="1">
      <alignment shrinkToFit="0" wrapText="1"/>
    </xf>
    <xf borderId="77" fillId="0" fontId="2" numFmtId="0" xfId="0" applyAlignment="1" applyBorder="1" applyFont="1">
      <alignment shrinkToFit="0" wrapText="1"/>
    </xf>
    <xf borderId="78" fillId="0" fontId="2" numFmtId="0" xfId="0" applyAlignment="1" applyBorder="1" applyFont="1">
      <alignment shrinkToFit="0" wrapText="1"/>
    </xf>
    <xf borderId="76" fillId="0" fontId="3" numFmtId="0" xfId="0" applyAlignment="1" applyBorder="1" applyFont="1">
      <alignment shrinkToFit="0" wrapText="1"/>
    </xf>
    <xf borderId="76" fillId="0" fontId="3" numFmtId="0" xfId="0" applyAlignment="1" applyBorder="1" applyFont="1">
      <alignment horizontal="center" shrinkToFit="0" wrapText="1"/>
    </xf>
    <xf borderId="76" fillId="0" fontId="9" numFmtId="0" xfId="0" applyAlignment="1" applyBorder="1" applyFont="1">
      <alignment textRotation="90" vertical="center"/>
    </xf>
    <xf borderId="77" fillId="0" fontId="3" numFmtId="0" xfId="0" applyAlignment="1" applyBorder="1" applyFont="1">
      <alignment horizontal="center" shrinkToFit="0" wrapText="1"/>
    </xf>
    <xf borderId="79" fillId="0" fontId="6" numFmtId="0" xfId="0" applyBorder="1" applyFont="1"/>
    <xf borderId="80" fillId="0" fontId="6" numFmtId="0" xfId="0" applyBorder="1" applyFont="1"/>
    <xf borderId="81" fillId="0" fontId="6" numFmtId="0" xfId="0" applyBorder="1" applyFont="1"/>
    <xf borderId="82" fillId="0" fontId="2" numFmtId="0" xfId="0" applyAlignment="1" applyBorder="1" applyFont="1">
      <alignment shrinkToFit="0" wrapText="1"/>
    </xf>
    <xf borderId="0" fillId="0" fontId="2" numFmtId="0" xfId="0" applyFont="1"/>
    <xf borderId="0" fillId="2" fontId="21" numFmtId="0" xfId="0" applyAlignment="1" applyFont="1">
      <alignment shrinkToFit="0" wrapText="1"/>
    </xf>
    <xf borderId="15" fillId="4" fontId="9" numFmtId="0" xfId="0" applyAlignment="1" applyBorder="1" applyFont="1">
      <alignment horizontal="center" shrinkToFit="0" textRotation="90" vertical="center" wrapText="1"/>
    </xf>
    <xf borderId="18" fillId="6" fontId="8" numFmtId="0" xfId="0" applyAlignment="1" applyBorder="1" applyFont="1">
      <alignment horizontal="center" shrinkToFit="0" vertical="center" wrapText="1"/>
    </xf>
    <xf borderId="26" fillId="0" fontId="6" numFmtId="0" xfId="0" applyBorder="1" applyFont="1"/>
    <xf borderId="83" fillId="3" fontId="8" numFmtId="0" xfId="0" applyAlignment="1" applyBorder="1" applyFont="1">
      <alignment horizontal="center" shrinkToFit="0" vertical="center" wrapText="1"/>
    </xf>
    <xf borderId="32" fillId="0" fontId="22" numFmtId="0" xfId="0" applyAlignment="1" applyBorder="1" applyFont="1">
      <alignment horizontal="left" readingOrder="1" shrinkToFit="0" vertical="center" wrapText="1"/>
    </xf>
    <xf borderId="33" fillId="0" fontId="23" numFmtId="0" xfId="0" applyAlignment="1" applyBorder="1" applyFont="1">
      <alignment horizontal="left" readingOrder="1" vertical="center"/>
    </xf>
    <xf borderId="34" fillId="0" fontId="24" numFmtId="0" xfId="0" applyAlignment="1" applyBorder="1" applyFont="1">
      <alignment horizontal="center" readingOrder="1" shrinkToFit="0" vertical="center" wrapText="1"/>
    </xf>
    <xf borderId="35" fillId="0" fontId="24" numFmtId="0" xfId="0" applyAlignment="1" applyBorder="1" applyFont="1">
      <alignment horizontal="center" readingOrder="1" vertical="center"/>
    </xf>
    <xf borderId="35" fillId="0" fontId="2" numFmtId="0" xfId="0" applyAlignment="1" applyBorder="1" applyFont="1">
      <alignment horizontal="center" readingOrder="1" shrinkToFit="0" vertical="center" wrapText="1"/>
    </xf>
    <xf borderId="84" fillId="0" fontId="2" numFmtId="0" xfId="0" applyAlignment="1" applyBorder="1" applyFont="1">
      <alignment horizontal="center" readingOrder="1" shrinkToFit="0" vertical="center" wrapText="1"/>
    </xf>
    <xf borderId="35" fillId="0" fontId="3" numFmtId="0" xfId="0" applyAlignment="1" applyBorder="1" applyFont="1">
      <alignment horizontal="center" readingOrder="1" shrinkToFit="0" vertical="center" wrapText="1"/>
    </xf>
    <xf borderId="85" fillId="0" fontId="3" numFmtId="0" xfId="0" applyAlignment="1" applyBorder="1" applyFont="1">
      <alignment horizontal="center" readingOrder="1" shrinkToFit="0" vertical="center" wrapText="1"/>
    </xf>
    <xf borderId="39" fillId="0" fontId="3" numFmtId="0" xfId="0" applyAlignment="1" applyBorder="1" applyFont="1">
      <alignment horizontal="center" readingOrder="1" shrinkToFit="0" vertical="center" wrapText="1"/>
    </xf>
    <xf borderId="40" fillId="0" fontId="3" numFmtId="0" xfId="0" applyAlignment="1" applyBorder="1" applyFont="1">
      <alignment horizontal="center" readingOrder="1" shrinkToFit="0" vertical="center" wrapText="1"/>
    </xf>
    <xf borderId="86" fillId="0" fontId="6" numFmtId="0" xfId="0" applyBorder="1" applyFont="1"/>
    <xf borderId="31" fillId="0" fontId="2" numFmtId="0" xfId="0" applyAlignment="1" applyBorder="1" applyFont="1">
      <alignment horizontal="center" readingOrder="1" shrinkToFit="0" vertical="center" wrapText="1"/>
    </xf>
    <xf borderId="41" fillId="0" fontId="22" numFmtId="0" xfId="0" applyAlignment="1" applyBorder="1" applyFont="1">
      <alignment horizontal="left" readingOrder="1" shrinkToFit="0" vertical="center" wrapText="1"/>
    </xf>
    <xf borderId="42" fillId="0" fontId="23" numFmtId="0" xfId="0" applyAlignment="1" applyBorder="1" applyFont="1">
      <alignment horizontal="left" readingOrder="1" shrinkToFit="0" vertical="center" wrapText="1"/>
    </xf>
    <xf borderId="41" fillId="0" fontId="24" numFmtId="0" xfId="0" applyAlignment="1" applyBorder="1" applyFont="1">
      <alignment horizontal="center" readingOrder="1" vertical="center"/>
    </xf>
    <xf borderId="42" fillId="0" fontId="24" numFmtId="0" xfId="0" applyAlignment="1" applyBorder="1" applyFont="1">
      <alignment horizontal="center" readingOrder="1" vertical="center"/>
    </xf>
    <xf borderId="42" fillId="0" fontId="2" numFmtId="0" xfId="0" applyAlignment="1" applyBorder="1" applyFont="1">
      <alignment horizontal="center" readingOrder="1" shrinkToFit="0" vertical="center" wrapText="1"/>
    </xf>
    <xf borderId="74" fillId="0" fontId="2" numFmtId="0" xfId="0" applyAlignment="1" applyBorder="1" applyFont="1">
      <alignment horizontal="center" readingOrder="1" shrinkToFit="0" vertical="center" wrapText="1"/>
    </xf>
    <xf borderId="42" fillId="0" fontId="3" numFmtId="0" xfId="0" applyAlignment="1" applyBorder="1" applyFont="1">
      <alignment horizontal="center" readingOrder="1" shrinkToFit="0" vertical="center" wrapText="1"/>
    </xf>
    <xf borderId="54" fillId="0" fontId="3" numFmtId="0" xfId="0" applyAlignment="1" applyBorder="1" applyFont="1">
      <alignment horizontal="center" readingOrder="1" shrinkToFit="0" vertical="center" wrapText="1"/>
    </xf>
    <xf borderId="45" fillId="0" fontId="3" numFmtId="0" xfId="0" applyAlignment="1" applyBorder="1" applyFont="1">
      <alignment horizontal="center" readingOrder="1" shrinkToFit="0" vertical="center" wrapText="1"/>
    </xf>
    <xf borderId="46" fillId="0" fontId="3" numFmtId="0" xfId="0" applyAlignment="1" applyBorder="1" applyFont="1">
      <alignment horizontal="center" readingOrder="1" shrinkToFit="0" vertical="center" wrapText="1"/>
    </xf>
    <xf borderId="41" fillId="0" fontId="24" numFmtId="0" xfId="0" applyAlignment="1" applyBorder="1" applyFont="1">
      <alignment horizontal="left" readingOrder="1" vertical="center"/>
    </xf>
    <xf borderId="42" fillId="0" fontId="9" numFmtId="0" xfId="0" applyAlignment="1" applyBorder="1" applyFont="1">
      <alignment horizontal="left" readingOrder="1" vertical="center"/>
    </xf>
    <xf borderId="42" fillId="0" fontId="8" numFmtId="0" xfId="0" applyAlignment="1" applyBorder="1" applyFont="1">
      <alignment horizontal="center" readingOrder="1" shrinkToFit="0" vertical="center" wrapText="1"/>
    </xf>
    <xf borderId="74" fillId="0" fontId="8" numFmtId="0" xfId="0" applyAlignment="1" applyBorder="1" applyFont="1">
      <alignment horizontal="center" readingOrder="1" shrinkToFit="0" vertical="center" wrapText="1"/>
    </xf>
    <xf borderId="41" fillId="0" fontId="24" numFmtId="0" xfId="0" applyAlignment="1" applyBorder="1" applyFont="1">
      <alignment horizontal="center" readingOrder="1" shrinkToFit="0" vertical="center" wrapText="1"/>
    </xf>
    <xf borderId="42" fillId="0" fontId="23" numFmtId="0" xfId="0" applyAlignment="1" applyBorder="1" applyFont="1">
      <alignment horizontal="left" readingOrder="1" vertical="center"/>
    </xf>
    <xf borderId="41" fillId="0" fontId="22" numFmtId="0" xfId="0" applyAlignment="1" applyBorder="1" applyFont="1">
      <alignment horizontal="left" readingOrder="1" vertical="center"/>
    </xf>
    <xf borderId="47" fillId="0" fontId="22" numFmtId="0" xfId="0" applyAlignment="1" applyBorder="1" applyFont="1">
      <alignment horizontal="left" readingOrder="1" vertical="center"/>
    </xf>
    <xf borderId="48" fillId="0" fontId="23" numFmtId="0" xfId="0" applyAlignment="1" applyBorder="1" applyFont="1">
      <alignment horizontal="left" readingOrder="1" vertical="center"/>
    </xf>
    <xf borderId="47" fillId="0" fontId="24" numFmtId="0" xfId="0" applyAlignment="1" applyBorder="1" applyFont="1">
      <alignment horizontal="center" readingOrder="1" vertical="center"/>
    </xf>
    <xf borderId="48" fillId="0" fontId="24" numFmtId="0" xfId="0" applyAlignment="1" applyBorder="1" applyFont="1">
      <alignment horizontal="center" readingOrder="1" vertical="center"/>
    </xf>
    <xf borderId="48" fillId="0" fontId="2" numFmtId="0" xfId="0" applyAlignment="1" applyBorder="1" applyFont="1">
      <alignment horizontal="center" readingOrder="1" shrinkToFit="0" vertical="center" wrapText="1"/>
    </xf>
    <xf borderId="55" fillId="0" fontId="2" numFmtId="0" xfId="0" applyAlignment="1" applyBorder="1" applyFont="1">
      <alignment horizontal="center" readingOrder="1" shrinkToFit="0" vertical="center" wrapText="1"/>
    </xf>
    <xf borderId="48" fillId="0" fontId="3" numFmtId="0" xfId="0" applyAlignment="1" applyBorder="1" applyFont="1">
      <alignment horizontal="center" readingOrder="1" shrinkToFit="0" vertical="center" wrapText="1"/>
    </xf>
    <xf borderId="33" fillId="0" fontId="3" numFmtId="0" xfId="0" applyAlignment="1" applyBorder="1" applyFont="1">
      <alignment shrinkToFit="0" wrapText="1"/>
    </xf>
    <xf borderId="54" fillId="0" fontId="3" numFmtId="0" xfId="0" applyAlignment="1" applyBorder="1" applyFont="1">
      <alignment shrinkToFit="0" wrapText="1"/>
    </xf>
    <xf borderId="45" fillId="0" fontId="3" numFmtId="0" xfId="0" applyAlignment="1" applyBorder="1" applyFont="1">
      <alignment shrinkToFit="0" wrapText="1"/>
    </xf>
    <xf borderId="46" fillId="0" fontId="3" numFmtId="0" xfId="0" applyAlignment="1" applyBorder="1" applyFont="1">
      <alignment shrinkToFit="0" wrapText="1"/>
    </xf>
    <xf borderId="31" fillId="0" fontId="2" numFmtId="0" xfId="0" applyAlignment="1" applyBorder="1" applyFont="1">
      <alignment shrinkToFit="0" wrapText="1"/>
    </xf>
    <xf borderId="48" fillId="0" fontId="3" numFmtId="0" xfId="0" applyAlignment="1" applyBorder="1" applyFont="1">
      <alignment shrinkToFit="0" wrapText="1"/>
    </xf>
    <xf borderId="87" fillId="0" fontId="2" numFmtId="0" xfId="0" applyBorder="1" applyFont="1"/>
    <xf borderId="88" fillId="0" fontId="2" numFmtId="0" xfId="0" applyAlignment="1" applyBorder="1" applyFont="1">
      <alignment shrinkToFit="0" wrapText="1"/>
    </xf>
    <xf borderId="89" fillId="0" fontId="2" numFmtId="0" xfId="0" applyAlignment="1" applyBorder="1" applyFont="1">
      <alignment shrinkToFit="0" wrapText="1"/>
    </xf>
    <xf borderId="80" fillId="0" fontId="2" numFmtId="0" xfId="0" applyAlignment="1" applyBorder="1" applyFont="1">
      <alignment shrinkToFit="0" wrapText="1"/>
    </xf>
    <xf borderId="90" fillId="0" fontId="2" numFmtId="0" xfId="0" applyAlignment="1" applyBorder="1" applyFont="1">
      <alignment shrinkToFit="0" wrapText="1"/>
    </xf>
    <xf borderId="91" fillId="0" fontId="2" numFmtId="0" xfId="0" applyAlignment="1" applyBorder="1" applyFont="1">
      <alignment shrinkToFit="0" wrapText="1"/>
    </xf>
    <xf borderId="92" fillId="0" fontId="2" numFmtId="0" xfId="0" applyAlignment="1" applyBorder="1" applyFont="1">
      <alignment shrinkToFit="0" wrapText="1"/>
    </xf>
    <xf borderId="93" fillId="0" fontId="3" numFmtId="0" xfId="0" applyAlignment="1" applyBorder="1" applyFont="1">
      <alignment shrinkToFit="0" wrapText="1"/>
    </xf>
    <xf borderId="93" fillId="0" fontId="3" numFmtId="0" xfId="0" applyAlignment="1" applyBorder="1" applyFont="1">
      <alignment horizontal="center" shrinkToFit="0" wrapText="1"/>
    </xf>
    <xf borderId="77" fillId="0" fontId="3" numFmtId="0" xfId="0" applyAlignment="1" applyBorder="1" applyFont="1">
      <alignment shrinkToFit="0" wrapText="1"/>
    </xf>
    <xf borderId="56" fillId="0" fontId="6" numFmtId="0" xfId="0" applyBorder="1" applyFont="1"/>
    <xf borderId="57" fillId="0" fontId="3" numFmtId="0" xfId="0" applyAlignment="1" applyBorder="1" applyFont="1">
      <alignment shrinkToFit="0" wrapText="1"/>
    </xf>
    <xf borderId="58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shrinkToFit="0" wrapText="1"/>
    </xf>
    <xf borderId="94" fillId="0" fontId="6" numFmtId="0" xfId="0" applyBorder="1" applyFont="1"/>
    <xf borderId="95" fillId="5" fontId="7" numFmtId="0" xfId="0" applyAlignment="1" applyBorder="1" applyFont="1">
      <alignment horizontal="center"/>
    </xf>
    <xf borderId="96" fillId="0" fontId="6" numFmtId="0" xfId="0" applyBorder="1" applyFont="1"/>
    <xf borderId="97" fillId="0" fontId="6" numFmtId="0" xfId="0" applyBorder="1" applyFont="1"/>
    <xf borderId="98" fillId="5" fontId="7" numFmtId="0" xfId="0" applyAlignment="1" applyBorder="1" applyFont="1">
      <alignment horizontal="center"/>
    </xf>
    <xf borderId="99" fillId="6" fontId="8" numFmtId="0" xfId="0" applyAlignment="1" applyBorder="1" applyFont="1">
      <alignment horizontal="center" shrinkToFit="0" wrapText="1"/>
    </xf>
    <xf borderId="100" fillId="0" fontId="6" numFmtId="0" xfId="0" applyBorder="1" applyFont="1"/>
    <xf borderId="101" fillId="0" fontId="6" numFmtId="0" xfId="0" applyBorder="1" applyFont="1"/>
    <xf borderId="0" fillId="5" fontId="25" numFmtId="0" xfId="0" applyAlignment="1" applyFont="1">
      <alignment shrinkToFit="0" vertical="bottom" wrapText="0"/>
    </xf>
    <xf borderId="0" fillId="5" fontId="26" numFmtId="0" xfId="0" applyAlignment="1" applyFont="1">
      <alignment vertical="bottom"/>
    </xf>
    <xf borderId="0" fillId="6" fontId="27" numFmtId="0" xfId="0" applyAlignment="1" applyFont="1">
      <alignment horizontal="center" readingOrder="0" shrinkToFit="0" wrapText="1"/>
    </xf>
    <xf borderId="44" fillId="11" fontId="27" numFmtId="0" xfId="0" applyAlignment="1" applyBorder="1" applyFill="1" applyFont="1">
      <alignment horizontal="center"/>
    </xf>
    <xf borderId="44" fillId="11" fontId="27" numFmtId="0" xfId="0" applyAlignment="1" applyBorder="1" applyFont="1">
      <alignment horizontal="center" shrinkToFit="0" wrapText="1"/>
    </xf>
    <xf borderId="44" fillId="0" fontId="26" numFmtId="0" xfId="0" applyBorder="1" applyFont="1"/>
    <xf borderId="44" fillId="12" fontId="13" numFmtId="0" xfId="0" applyAlignment="1" applyBorder="1" applyFill="1" applyFont="1">
      <alignment vertical="bottom"/>
    </xf>
    <xf borderId="44" fillId="0" fontId="14" numFmtId="0" xfId="0" applyAlignment="1" applyBorder="1" applyFont="1">
      <alignment vertical="bottom"/>
    </xf>
    <xf borderId="44" fillId="0" fontId="18" numFmtId="0" xfId="0" applyAlignment="1" applyBorder="1" applyFont="1">
      <alignment horizontal="center" vertical="bottom"/>
    </xf>
    <xf borderId="44" fillId="0" fontId="26" numFmtId="0" xfId="0" applyAlignment="1" applyBorder="1" applyFont="1">
      <alignment vertical="bottom"/>
    </xf>
    <xf borderId="0" fillId="0" fontId="27" numFmtId="0" xfId="0" applyAlignment="1" applyFont="1">
      <alignment horizontal="right" shrinkToFit="0" vertical="bottom" wrapText="1"/>
    </xf>
    <xf borderId="0" fillId="0" fontId="26" numFmtId="0" xfId="0" applyAlignment="1" applyFont="1">
      <alignment vertical="bottom"/>
    </xf>
    <xf borderId="0" fillId="0" fontId="28" numFmtId="0" xfId="0" applyAlignment="1" applyFont="1">
      <alignment horizontal="right" shrinkToFit="0" vertical="bottom" wrapText="1"/>
    </xf>
    <xf borderId="0" fillId="0" fontId="28" numFmtId="0" xfId="0" applyAlignment="1" applyFont="1">
      <alignment horizontal="center" shrinkToFit="0" vertical="bottom" wrapText="1"/>
    </xf>
    <xf borderId="44" fillId="0" fontId="13" numFmtId="0" xfId="0" applyAlignment="1" applyBorder="1" applyFont="1">
      <alignment horizontal="center" vertical="bottom"/>
    </xf>
    <xf borderId="0" fillId="0" fontId="29" numFmtId="0" xfId="0" applyFont="1"/>
    <xf borderId="0" fillId="0" fontId="29" numFmtId="0" xfId="0" applyAlignment="1" applyFont="1">
      <alignment horizontal="center"/>
    </xf>
    <xf borderId="0" fillId="0" fontId="26" numFmtId="0" xfId="0" applyFont="1"/>
    <xf borderId="0" fillId="0" fontId="26" numFmtId="0" xfId="0" applyAlignment="1" applyFont="1">
      <alignment horizontal="center"/>
    </xf>
    <xf borderId="0" fillId="0" fontId="30" numFmtId="0" xfId="0" applyAlignment="1" applyFont="1">
      <alignment shrinkToFit="0" vertical="bottom" wrapText="1"/>
    </xf>
    <xf borderId="0" fillId="11" fontId="26" numFmtId="0" xfId="0" applyAlignment="1" applyFont="1">
      <alignment vertical="bottom"/>
    </xf>
    <xf borderId="102" fillId="3" fontId="12" numFmtId="0" xfId="0" applyAlignment="1" applyBorder="1" applyFont="1">
      <alignment horizontal="center" shrinkToFit="0" vertical="center" wrapText="1"/>
    </xf>
    <xf borderId="62" fillId="3" fontId="12" numFmtId="0" xfId="0" applyAlignment="1" applyBorder="1" applyFont="1">
      <alignment horizontal="center" shrinkToFit="0" vertical="center" wrapText="1"/>
    </xf>
    <xf borderId="19" fillId="3" fontId="8" numFmtId="0" xfId="0" applyAlignment="1" applyBorder="1" applyFont="1">
      <alignment horizontal="center" shrinkToFit="0" vertical="center" wrapText="1"/>
    </xf>
    <xf borderId="34" fillId="0" fontId="22" numFmtId="0" xfId="0" applyAlignment="1" applyBorder="1" applyFont="1">
      <alignment horizontal="left" readingOrder="1" shrinkToFit="0" vertical="top" wrapText="1"/>
    </xf>
    <xf borderId="36" fillId="0" fontId="23" numFmtId="0" xfId="0" applyBorder="1" applyFont="1"/>
    <xf borderId="103" fillId="0" fontId="15" numFmtId="0" xfId="0" applyAlignment="1" applyBorder="1" applyFont="1">
      <alignment horizontal="center" readingOrder="1" shrinkToFit="0" vertical="center" wrapText="1"/>
    </xf>
    <xf borderId="84" fillId="0" fontId="2" numFmtId="0" xfId="0" applyAlignment="1" applyBorder="1" applyFont="1">
      <alignment shrinkToFit="0" wrapText="1"/>
    </xf>
    <xf borderId="37" fillId="0" fontId="3" numFmtId="0" xfId="0" applyAlignment="1" applyBorder="1" applyFont="1">
      <alignment shrinkToFit="0" wrapText="1"/>
    </xf>
    <xf borderId="37" fillId="0" fontId="3" numFmtId="0" xfId="0" applyAlignment="1" applyBorder="1" applyFont="1">
      <alignment horizontal="center" shrinkToFit="0" wrapText="1"/>
    </xf>
    <xf borderId="35" fillId="0" fontId="3" numFmtId="0" xfId="0" applyAlignment="1" applyBorder="1" applyFont="1">
      <alignment shrinkToFit="0" wrapText="1"/>
    </xf>
    <xf borderId="85" fillId="0" fontId="3" numFmtId="0" xfId="0" applyAlignment="1" applyBorder="1" applyFont="1">
      <alignment shrinkToFit="0" wrapText="1"/>
    </xf>
    <xf borderId="39" fillId="0" fontId="3" numFmtId="0" xfId="0" applyAlignment="1" applyBorder="1" applyFont="1">
      <alignment shrinkToFit="0" wrapText="1"/>
    </xf>
    <xf borderId="40" fillId="0" fontId="3" numFmtId="0" xfId="0" applyAlignment="1" applyBorder="1" applyFont="1">
      <alignment shrinkToFit="0" wrapText="1"/>
    </xf>
    <xf borderId="41" fillId="0" fontId="22" numFmtId="0" xfId="0" applyAlignment="1" applyBorder="1" applyFont="1">
      <alignment horizontal="left" readingOrder="1" shrinkToFit="0" vertical="top" wrapText="1"/>
    </xf>
    <xf borderId="43" fillId="0" fontId="23" numFmtId="0" xfId="0" applyAlignment="1" applyBorder="1" applyFont="1">
      <alignment horizontal="left" readingOrder="1" shrinkToFit="0" vertical="top" wrapText="1"/>
    </xf>
    <xf borderId="73" fillId="0" fontId="15" numFmtId="0" xfId="0" applyAlignment="1" applyBorder="1" applyFont="1">
      <alignment horizontal="center" readingOrder="1" vertical="center"/>
    </xf>
    <xf borderId="42" fillId="0" fontId="3" numFmtId="0" xfId="0" applyAlignment="1" applyBorder="1" applyFont="1">
      <alignment shrinkToFit="0" wrapText="1"/>
    </xf>
    <xf borderId="41" fillId="0" fontId="24" numFmtId="0" xfId="0" applyBorder="1" applyFont="1"/>
    <xf borderId="43" fillId="0" fontId="9" numFmtId="0" xfId="0" applyBorder="1" applyFont="1"/>
    <xf borderId="43" fillId="0" fontId="23" numFmtId="0" xfId="0" applyBorder="1" applyFont="1"/>
    <xf borderId="73" fillId="0" fontId="15" numFmtId="0" xfId="0" applyAlignment="1" applyBorder="1" applyFont="1">
      <alignment horizontal="center" readingOrder="1" shrinkToFit="0" vertical="center" wrapText="1"/>
    </xf>
    <xf borderId="43" fillId="0" fontId="23" numFmtId="0" xfId="0" applyAlignment="1" applyBorder="1" applyFont="1">
      <alignment horizontal="left" readingOrder="1" vertical="top"/>
    </xf>
    <xf borderId="41" fillId="0" fontId="22" numFmtId="0" xfId="0" applyAlignment="1" applyBorder="1" applyFont="1">
      <alignment horizontal="left" vertical="top"/>
    </xf>
    <xf borderId="43" fillId="0" fontId="23" numFmtId="0" xfId="0" applyAlignment="1" applyBorder="1" applyFont="1">
      <alignment vertical="top"/>
    </xf>
    <xf borderId="42" fillId="0" fontId="8" numFmtId="0" xfId="0" applyAlignment="1" applyBorder="1" applyFont="1">
      <alignment shrinkToFit="0" wrapText="1"/>
    </xf>
    <xf borderId="47" fillId="0" fontId="22" numFmtId="0" xfId="0" applyAlignment="1" applyBorder="1" applyFont="1">
      <alignment horizontal="left" vertical="top"/>
    </xf>
    <xf borderId="49" fillId="0" fontId="23" numFmtId="0" xfId="0" applyAlignment="1" applyBorder="1" applyFont="1">
      <alignment vertical="top"/>
    </xf>
    <xf borderId="82" fillId="0" fontId="15" numFmtId="0" xfId="0" applyAlignment="1" applyBorder="1" applyFont="1">
      <alignment horizontal="center" readingOrder="1" vertical="center"/>
    </xf>
    <xf borderId="53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shrinkToFit="0" wrapText="1"/>
    </xf>
    <xf borderId="104" fillId="0" fontId="2" numFmtId="0" xfId="0" applyBorder="1" applyFont="1"/>
    <xf borderId="105" fillId="0" fontId="2" numFmtId="0" xfId="0" applyAlignment="1" applyBorder="1" applyFont="1">
      <alignment shrinkToFit="0" wrapText="1"/>
    </xf>
    <xf borderId="104" fillId="0" fontId="2" numFmtId="0" xfId="0" applyAlignment="1" applyBorder="1" applyFont="1">
      <alignment shrinkToFit="0" wrapText="1"/>
    </xf>
    <xf borderId="106" fillId="0" fontId="2" numFmtId="0" xfId="0" applyAlignment="1" applyBorder="1" applyFont="1">
      <alignment shrinkToFit="0" wrapText="1"/>
    </xf>
    <xf borderId="21" fillId="0" fontId="2" numFmtId="0" xfId="0" applyBorder="1" applyFont="1"/>
    <xf borderId="67" fillId="0" fontId="2" numFmtId="0" xfId="0" applyAlignment="1" applyBorder="1" applyFont="1">
      <alignment shrinkToFit="0" wrapText="1"/>
    </xf>
    <xf borderId="107" fillId="5" fontId="7" numFmtId="0" xfId="0" applyAlignment="1" applyBorder="1" applyFont="1">
      <alignment horizontal="center"/>
    </xf>
    <xf borderId="108" fillId="0" fontId="6" numFmtId="0" xfId="0" applyBorder="1" applyFont="1"/>
    <xf borderId="109" fillId="4" fontId="9" numFmtId="0" xfId="0" applyAlignment="1" applyBorder="1" applyFont="1">
      <alignment horizontal="center" shrinkToFit="0" textRotation="90" vertical="center" wrapText="1"/>
    </xf>
    <xf borderId="110" fillId="0" fontId="8" numFmtId="0" xfId="0" applyAlignment="1" applyBorder="1" applyFont="1">
      <alignment horizontal="center" shrinkToFit="0" vertical="center" wrapText="1"/>
    </xf>
    <xf borderId="111" fillId="3" fontId="8" numFmtId="0" xfId="0" applyAlignment="1" applyBorder="1" applyFont="1">
      <alignment horizontal="center" shrinkToFit="0" vertical="center" wrapText="1"/>
    </xf>
    <xf borderId="13" fillId="3" fontId="17" numFmtId="0" xfId="0" applyAlignment="1" applyBorder="1" applyFont="1">
      <alignment horizontal="center" readingOrder="0" shrinkToFit="0" vertical="center" wrapText="1"/>
    </xf>
    <xf borderId="10" fillId="3" fontId="8" numFmtId="0" xfId="0" applyAlignment="1" applyBorder="1" applyFont="1">
      <alignment horizontal="center" shrinkToFit="0" vertical="center" wrapText="1"/>
    </xf>
    <xf borderId="29" fillId="3" fontId="17" numFmtId="0" xfId="0" applyAlignment="1" applyBorder="1" applyFont="1">
      <alignment horizontal="center" readingOrder="0" shrinkToFit="0" vertical="center" wrapText="1"/>
    </xf>
    <xf borderId="111" fillId="3" fontId="8" numFmtId="0" xfId="0" applyAlignment="1" applyBorder="1" applyFont="1">
      <alignment shrinkToFit="0" vertical="center" wrapText="1"/>
    </xf>
    <xf borderId="36" fillId="13" fontId="23" numFmtId="0" xfId="0" applyBorder="1" applyFill="1" applyFont="1"/>
    <xf borderId="35" fillId="0" fontId="15" numFmtId="0" xfId="0" applyAlignment="1" applyBorder="1" applyFont="1">
      <alignment horizontal="center" readingOrder="1" shrinkToFit="0" vertical="center" wrapText="1"/>
    </xf>
    <xf borderId="34" fillId="0" fontId="2" numFmtId="0" xfId="0" applyAlignment="1" applyBorder="1" applyFont="1">
      <alignment shrinkToFit="0" wrapText="1"/>
    </xf>
    <xf borderId="84" fillId="0" fontId="31" numFmtId="0" xfId="0" applyAlignment="1" applyBorder="1" applyFont="1">
      <alignment horizontal="center" readingOrder="1" shrinkToFit="0" vertical="center" wrapText="1"/>
    </xf>
    <xf borderId="44" fillId="0" fontId="14" numFmtId="0" xfId="0" applyAlignment="1" applyBorder="1" applyFont="1">
      <alignment horizontal="right" readingOrder="0" vertical="bottom"/>
    </xf>
    <xf borderId="0" fillId="7" fontId="4" numFmtId="0" xfId="0" applyFont="1"/>
    <xf borderId="44" fillId="0" fontId="14" numFmtId="0" xfId="0" applyAlignment="1" applyBorder="1" applyFont="1">
      <alignment horizontal="center" readingOrder="0" vertical="bottom"/>
    </xf>
    <xf borderId="37" fillId="0" fontId="14" numFmtId="0" xfId="0" applyAlignment="1" applyBorder="1" applyFont="1">
      <alignment horizontal="center" readingOrder="0" shrinkToFit="0" wrapText="1"/>
    </xf>
    <xf borderId="85" fillId="0" fontId="14" numFmtId="0" xfId="0" applyAlignment="1" applyBorder="1" applyFont="1">
      <alignment readingOrder="0" shrinkToFit="0" wrapText="1"/>
    </xf>
    <xf borderId="40" fillId="0" fontId="14" numFmtId="0" xfId="0" applyAlignment="1" applyBorder="1" applyFont="1">
      <alignment readingOrder="0" shrinkToFit="0" wrapText="1"/>
    </xf>
    <xf borderId="43" fillId="14" fontId="23" numFmtId="0" xfId="0" applyAlignment="1" applyBorder="1" applyFill="1" applyFont="1">
      <alignment horizontal="left" readingOrder="1" shrinkToFit="0" vertical="top" wrapText="1"/>
    </xf>
    <xf borderId="41" fillId="0" fontId="2" numFmtId="0" xfId="0" applyAlignment="1" applyBorder="1" applyFont="1">
      <alignment shrinkToFit="0" wrapText="1"/>
    </xf>
    <xf borderId="74" fillId="0" fontId="31" numFmtId="0" xfId="0" applyAlignment="1" applyBorder="1" applyFont="1">
      <alignment horizontal="center" readingOrder="1" vertical="center"/>
    </xf>
    <xf borderId="51" fillId="0" fontId="14" numFmtId="0" xfId="0" applyAlignment="1" applyBorder="1" applyFont="1">
      <alignment horizontal="right" readingOrder="0" vertical="bottom"/>
    </xf>
    <xf borderId="51" fillId="0" fontId="14" numFmtId="0" xfId="0" applyAlignment="1" applyBorder="1" applyFont="1">
      <alignment horizontal="center" readingOrder="0" vertical="bottom"/>
    </xf>
    <xf borderId="54" fillId="0" fontId="14" numFmtId="0" xfId="0" applyAlignment="1" applyBorder="1" applyFont="1">
      <alignment readingOrder="0" shrinkToFit="0" wrapText="1"/>
    </xf>
    <xf borderId="46" fillId="0" fontId="14" numFmtId="0" xfId="0" applyAlignment="1" applyBorder="1" applyFont="1">
      <alignment readingOrder="0" shrinkToFit="0" wrapText="1"/>
    </xf>
    <xf borderId="43" fillId="7" fontId="23" numFmtId="0" xfId="0" applyAlignment="1" applyBorder="1" applyFont="1">
      <alignment horizontal="left" readingOrder="1" shrinkToFit="0" vertical="top" wrapText="1"/>
    </xf>
    <xf borderId="51" fillId="7" fontId="14" numFmtId="0" xfId="0" applyAlignment="1" applyBorder="1" applyFont="1">
      <alignment readingOrder="0" vertical="bottom"/>
    </xf>
    <xf borderId="51" fillId="0" fontId="14" numFmtId="0" xfId="0" applyAlignment="1" applyBorder="1" applyFont="1">
      <alignment vertical="bottom"/>
    </xf>
    <xf borderId="51" fillId="7" fontId="14" numFmtId="0" xfId="0" applyAlignment="1" applyBorder="1" applyFont="1">
      <alignment horizontal="center" readingOrder="0" vertical="bottom"/>
    </xf>
    <xf borderId="44" fillId="0" fontId="14" numFmtId="0" xfId="0" applyAlignment="1" applyBorder="1" applyFont="1">
      <alignment horizontal="center" readingOrder="0" shrinkToFit="0" wrapText="1"/>
    </xf>
    <xf borderId="43" fillId="15" fontId="23" numFmtId="0" xfId="0" applyAlignment="1" applyBorder="1" applyFill="1" applyFont="1">
      <alignment horizontal="left" readingOrder="1" shrinkToFit="0" vertical="top" wrapText="1"/>
    </xf>
    <xf borderId="43" fillId="7" fontId="9" numFmtId="0" xfId="0" applyBorder="1" applyFont="1"/>
    <xf borderId="51" fillId="7" fontId="14" numFmtId="0" xfId="0" applyAlignment="1" applyBorder="1" applyFont="1">
      <alignment horizontal="right" readingOrder="0" vertical="bottom"/>
    </xf>
    <xf borderId="43" fillId="7" fontId="23" numFmtId="0" xfId="0" applyBorder="1" applyFont="1"/>
    <xf borderId="42" fillId="0" fontId="15" numFmtId="0" xfId="0" applyAlignment="1" applyBorder="1" applyFont="1">
      <alignment horizontal="center" readingOrder="1" shrinkToFit="0" vertical="center" wrapText="1"/>
    </xf>
    <xf borderId="74" fillId="0" fontId="31" numFmtId="0" xfId="0" applyAlignment="1" applyBorder="1" applyFont="1">
      <alignment horizontal="center" readingOrder="1" shrinkToFit="0" vertical="center" wrapText="1"/>
    </xf>
    <xf borderId="43" fillId="7" fontId="23" numFmtId="0" xfId="0" applyAlignment="1" applyBorder="1" applyFont="1">
      <alignment horizontal="left" readingOrder="1" vertical="top"/>
    </xf>
    <xf borderId="43" fillId="16" fontId="23" numFmtId="0" xfId="0" applyAlignment="1" applyBorder="1" applyFill="1" applyFont="1">
      <alignment vertical="top"/>
    </xf>
    <xf borderId="43" fillId="7" fontId="23" numFmtId="0" xfId="0" applyAlignment="1" applyBorder="1" applyFont="1">
      <alignment vertical="top"/>
    </xf>
    <xf borderId="43" fillId="10" fontId="23" numFmtId="0" xfId="0" applyAlignment="1" applyBorder="1" applyFont="1">
      <alignment vertical="top"/>
    </xf>
    <xf borderId="41" fillId="10" fontId="15" numFmtId="0" xfId="0" applyAlignment="1" applyBorder="1" applyFont="1">
      <alignment horizontal="center" readingOrder="1" vertical="center"/>
    </xf>
    <xf borderId="42" fillId="12" fontId="15" numFmtId="0" xfId="0" applyAlignment="1" applyBorder="1" applyFont="1">
      <alignment horizontal="center" readingOrder="1" vertical="center"/>
    </xf>
    <xf borderId="43" fillId="8" fontId="23" numFmtId="0" xfId="0" applyAlignment="1" applyBorder="1" applyFont="1">
      <alignment vertical="top"/>
    </xf>
    <xf borderId="41" fillId="8" fontId="15" numFmtId="0" xfId="0" applyAlignment="1" applyBorder="1" applyFont="1">
      <alignment horizontal="center" readingOrder="1" vertical="center"/>
    </xf>
    <xf borderId="51" fillId="0" fontId="14" numFmtId="0" xfId="0" applyAlignment="1" applyBorder="1" applyFont="1">
      <alignment readingOrder="0" vertical="bottom"/>
    </xf>
    <xf borderId="51" fillId="0" fontId="14" numFmtId="0" xfId="0" applyAlignment="1" applyBorder="1" applyFont="1">
      <alignment horizontal="center" vertical="bottom"/>
    </xf>
    <xf borderId="41" fillId="15" fontId="15" numFmtId="0" xfId="0" applyAlignment="1" applyBorder="1" applyFont="1">
      <alignment horizontal="center" readingOrder="1" vertical="center"/>
    </xf>
    <xf borderId="104" fillId="0" fontId="22" numFmtId="0" xfId="0" applyAlignment="1" applyBorder="1" applyFont="1">
      <alignment horizontal="left" vertical="top"/>
    </xf>
    <xf borderId="105" fillId="7" fontId="23" numFmtId="0" xfId="0" applyAlignment="1" applyBorder="1" applyFont="1">
      <alignment vertical="top"/>
    </xf>
    <xf borderId="90" fillId="0" fontId="22" numFmtId="0" xfId="0" applyAlignment="1" applyBorder="1" applyFont="1">
      <alignment horizontal="left" vertical="top"/>
    </xf>
    <xf borderId="112" fillId="0" fontId="23" numFmtId="0" xfId="0" applyAlignment="1" applyBorder="1" applyFont="1">
      <alignment vertical="top"/>
    </xf>
    <xf borderId="104" fillId="0" fontId="15" numFmtId="0" xfId="0" applyAlignment="1" applyBorder="1" applyFont="1">
      <alignment horizontal="center" readingOrder="1" vertical="center"/>
    </xf>
    <xf borderId="106" fillId="0" fontId="15" numFmtId="0" xfId="0" applyAlignment="1" applyBorder="1" applyFont="1">
      <alignment horizontal="center" readingOrder="1" vertical="center"/>
    </xf>
    <xf borderId="113" fillId="0" fontId="31" numFmtId="0" xfId="0" applyAlignment="1" applyBorder="1" applyFont="1">
      <alignment horizontal="center" readingOrder="1" vertical="center"/>
    </xf>
    <xf borderId="114" fillId="0" fontId="3" numFmtId="0" xfId="0" applyAlignment="1" applyBorder="1" applyFont="1">
      <alignment shrinkToFit="0" wrapText="1"/>
    </xf>
    <xf borderId="114" fillId="0" fontId="3" numFmtId="0" xfId="0" applyAlignment="1" applyBorder="1" applyFont="1">
      <alignment horizontal="center" shrinkToFit="0" wrapText="1"/>
    </xf>
    <xf borderId="106" fillId="0" fontId="3" numFmtId="0" xfId="0" applyAlignment="1" applyBorder="1" applyFont="1">
      <alignment shrinkToFit="0" wrapText="1"/>
    </xf>
    <xf borderId="115" fillId="0" fontId="3" numFmtId="0" xfId="0" applyAlignment="1" applyBorder="1" applyFont="1">
      <alignment shrinkToFit="0" wrapText="1"/>
    </xf>
    <xf borderId="116" fillId="0" fontId="3" numFmtId="0" xfId="0" applyAlignment="1" applyBorder="1" applyFont="1">
      <alignment shrinkToFit="0" wrapText="1"/>
    </xf>
    <xf borderId="117" fillId="0" fontId="3" numFmtId="0" xfId="0" applyAlignment="1" applyBorder="1" applyFont="1">
      <alignment shrinkToFit="0" wrapText="1"/>
    </xf>
    <xf borderId="118" fillId="0" fontId="2" numFmtId="0" xfId="0" applyAlignment="1" applyBorder="1" applyFont="1">
      <alignment shrinkToFit="0" wrapText="1"/>
    </xf>
    <xf borderId="36" fillId="0" fontId="2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98" fillId="3" fontId="8" numFmtId="0" xfId="0" applyAlignment="1" applyBorder="1" applyFont="1">
      <alignment shrinkToFit="0" vertical="center" wrapText="1"/>
    </xf>
    <xf borderId="103" fillId="0" fontId="2" numFmtId="0" xfId="0" applyAlignment="1" applyBorder="1" applyFont="1">
      <alignment shrinkToFit="0" wrapText="1"/>
    </xf>
    <xf borderId="43" fillId="0" fontId="2" numFmtId="0" xfId="0" applyAlignment="1" applyBorder="1" applyFont="1">
      <alignment shrinkToFit="0" wrapText="1"/>
    </xf>
    <xf borderId="41" fillId="0" fontId="3" numFmtId="0" xfId="0" applyAlignment="1" applyBorder="1" applyFont="1">
      <alignment shrinkToFit="0" wrapText="1"/>
    </xf>
    <xf borderId="49" fillId="0" fontId="2" numFmtId="0" xfId="0" applyAlignment="1" applyBorder="1" applyFont="1">
      <alignment shrinkToFit="0" wrapText="1"/>
    </xf>
    <xf borderId="47" fillId="0" fontId="2" numFmtId="0" xfId="0" applyAlignment="1" applyBorder="1" applyFont="1">
      <alignment shrinkToFit="0" wrapText="1"/>
    </xf>
    <xf borderId="47" fillId="0" fontId="3" numFmtId="0" xfId="0" applyAlignment="1" applyBorder="1" applyFont="1">
      <alignment shrinkToFit="0" wrapText="1"/>
    </xf>
    <xf borderId="119" fillId="3" fontId="8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wrapText="1"/>
    </xf>
    <xf borderId="0" fillId="0" fontId="9" numFmtId="0" xfId="0" applyAlignment="1" applyFont="1">
      <alignment shrinkToFit="0" textRotation="90" vertical="center" wrapText="1"/>
    </xf>
    <xf borderId="63" fillId="0" fontId="3" numFmtId="0" xfId="0" applyAlignment="1" applyBorder="1" applyFont="1">
      <alignment horizontal="center" shrinkToFit="0" vertical="center" wrapText="1"/>
    </xf>
    <xf borderId="63" fillId="0" fontId="20" numFmtId="0" xfId="0" applyAlignment="1" applyBorder="1" applyFont="1">
      <alignment horizontal="center" shrinkToFit="0" vertical="center" wrapText="1"/>
    </xf>
    <xf borderId="36" fillId="0" fontId="15" numFmtId="0" xfId="0" applyAlignment="1" applyBorder="1" applyFont="1">
      <alignment horizontal="center" readingOrder="1" shrinkToFit="0" vertical="center" wrapText="1"/>
    </xf>
    <xf borderId="37" fillId="0" fontId="9" numFmtId="0" xfId="0" applyAlignment="1" applyBorder="1" applyFont="1">
      <alignment textRotation="90" vertical="center"/>
    </xf>
    <xf borderId="35" fillId="0" fontId="3" numFmtId="0" xfId="0" applyAlignment="1" applyBorder="1" applyFont="1">
      <alignment horizontal="center" shrinkToFit="0" wrapText="1"/>
    </xf>
    <xf borderId="43" fillId="0" fontId="15" numFmtId="0" xfId="0" applyAlignment="1" applyBorder="1" applyFont="1">
      <alignment horizontal="center" readingOrder="1" vertical="center"/>
    </xf>
    <xf borderId="43" fillId="0" fontId="15" numFmtId="0" xfId="0" applyAlignment="1" applyBorder="1" applyFont="1">
      <alignment horizontal="center" readingOrder="1" shrinkToFit="0" vertical="center" wrapText="1"/>
    </xf>
    <xf borderId="49" fillId="0" fontId="15" numFmtId="0" xfId="0" applyAlignment="1" applyBorder="1" applyFont="1">
      <alignment horizontal="center" readingOrder="1" vertical="center"/>
    </xf>
    <xf borderId="120" fillId="0" fontId="2" numFmtId="0" xfId="0" applyAlignment="1" applyBorder="1" applyFont="1">
      <alignment shrinkToFit="0" wrapText="1"/>
    </xf>
    <xf borderId="94" fillId="0" fontId="2" numFmtId="0" xfId="0" applyAlignment="1" applyBorder="1" applyFont="1">
      <alignment shrinkToFit="0" wrapText="1"/>
    </xf>
    <xf borderId="0" fillId="17" fontId="4" numFmtId="0" xfId="0" applyAlignment="1" applyFill="1" applyFont="1">
      <alignment horizontal="center" readingOrder="0"/>
    </xf>
    <xf borderId="0" fillId="18" fontId="32" numFmtId="0" xfId="0" applyAlignment="1" applyFill="1" applyFont="1">
      <alignment horizontal="center" readingOrder="0" shrinkToFit="0" vertical="center" wrapText="1"/>
    </xf>
    <xf borderId="0" fillId="18" fontId="32" numFmtId="0" xfId="0" applyAlignment="1" applyFont="1">
      <alignment horizontal="center" shrinkToFit="0" vertical="center" wrapText="1"/>
    </xf>
    <xf borderId="110" fillId="18" fontId="3" numFmtId="0" xfId="0" applyAlignment="1" applyBorder="1" applyFont="1">
      <alignment horizontal="center" shrinkToFit="0" vertical="center" wrapText="1"/>
    </xf>
    <xf borderId="0" fillId="19" fontId="3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33" numFmtId="0" xfId="0" applyAlignment="1" applyFont="1">
      <alignment horizontal="center" readingOrder="0" shrinkToFit="0" vertical="bottom" wrapText="1"/>
    </xf>
    <xf borderId="0" fillId="0" fontId="33" numFmtId="0" xfId="0" applyAlignment="1" applyFont="1">
      <alignment horizontal="center" shrinkToFit="0" vertical="bottom" wrapText="1"/>
    </xf>
    <xf borderId="0" fillId="0" fontId="33" numFmtId="0" xfId="0" applyAlignment="1" applyFont="1">
      <alignment vertical="bottom"/>
    </xf>
    <xf borderId="0" fillId="0" fontId="33" numFmtId="1" xfId="0" applyAlignment="1" applyFont="1" applyNumberFormat="1">
      <alignment vertical="bottom"/>
    </xf>
    <xf borderId="0" fillId="0" fontId="4" numFmtId="0" xfId="0" applyFont="1"/>
    <xf borderId="0" fillId="0" fontId="33" numFmtId="0" xfId="0" applyAlignment="1" applyFont="1">
      <alignment horizontal="center" vertical="bottom"/>
    </xf>
    <xf borderId="0" fillId="0" fontId="33" numFmtId="0" xfId="0" applyAlignment="1" applyFont="1">
      <alignment horizontal="center" readingOrder="0" vertical="bottom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1" shrinkToFit="0" vertical="center" wrapText="1"/>
    </xf>
    <xf borderId="0" fillId="0" fontId="21" numFmtId="0" xfId="0" applyAlignment="1" applyFont="1">
      <alignment shrinkToFit="0" wrapText="1"/>
    </xf>
    <xf borderId="103" fillId="0" fontId="24" numFmtId="0" xfId="0" applyAlignment="1" applyBorder="1" applyFont="1">
      <alignment horizontal="center" readingOrder="1" shrinkToFit="0" vertical="center" wrapText="1"/>
    </xf>
    <xf borderId="73" fillId="0" fontId="24" numFmtId="0" xfId="0" applyAlignment="1" applyBorder="1" applyFont="1">
      <alignment horizontal="center" readingOrder="1" vertical="center"/>
    </xf>
    <xf borderId="73" fillId="0" fontId="24" numFmtId="0" xfId="0" applyAlignment="1" applyBorder="1" applyFont="1">
      <alignment horizontal="center" readingOrder="1" shrinkToFit="0" vertical="center" wrapText="1"/>
    </xf>
    <xf borderId="82" fillId="0" fontId="24" numFmtId="0" xfId="0" applyAlignment="1" applyBorder="1" applyFont="1">
      <alignment horizontal="center" readingOrder="1" vertical="center"/>
    </xf>
    <xf borderId="2" fillId="4" fontId="9" numFmtId="0" xfId="0" applyAlignment="1" applyBorder="1" applyFont="1">
      <alignment horizontal="center"/>
    </xf>
    <xf borderId="121" fillId="6" fontId="8" numFmtId="0" xfId="0" applyAlignment="1" applyBorder="1" applyFont="1">
      <alignment horizontal="center" shrinkToFit="0" vertical="center" wrapText="1"/>
    </xf>
    <xf borderId="122" fillId="6" fontId="8" numFmtId="0" xfId="0" applyAlignment="1" applyBorder="1" applyFont="1">
      <alignment horizontal="center" shrinkToFit="0" vertical="center" wrapText="1"/>
    </xf>
    <xf borderId="123" fillId="4" fontId="31" numFmtId="0" xfId="0" applyAlignment="1" applyBorder="1" applyFont="1">
      <alignment horizontal="center" shrinkToFit="0" textRotation="90" vertical="center" wrapText="1"/>
    </xf>
    <xf borderId="124" fillId="6" fontId="8" numFmtId="0" xfId="0" applyAlignment="1" applyBorder="1" applyFont="1">
      <alignment horizontal="center" shrinkToFit="0" vertical="center" wrapText="1"/>
    </xf>
    <xf borderId="124" fillId="6" fontId="17" numFmtId="0" xfId="0" applyAlignment="1" applyBorder="1" applyFont="1">
      <alignment horizontal="center" readingOrder="0" shrinkToFit="0" vertical="center" wrapText="1"/>
    </xf>
    <xf borderId="28" fillId="6" fontId="8" numFmtId="0" xfId="0" applyAlignment="1" applyBorder="1" applyFont="1">
      <alignment horizontal="center" shrinkToFit="0" vertical="center" wrapText="1"/>
    </xf>
    <xf borderId="29" fillId="6" fontId="8" numFmtId="0" xfId="0" applyAlignment="1" applyBorder="1" applyFont="1">
      <alignment horizontal="center" shrinkToFit="0" vertical="center" wrapText="1"/>
    </xf>
    <xf borderId="20" fillId="7" fontId="34" numFmtId="0" xfId="0" applyAlignment="1" applyBorder="1" applyFont="1">
      <alignment readingOrder="0" shrinkToFit="0" wrapText="1"/>
    </xf>
    <xf borderId="27" fillId="3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shrinkToFit="0" vertical="center" wrapText="1"/>
    </xf>
    <xf borderId="27" fillId="3" fontId="3" numFmtId="0" xfId="0" applyAlignment="1" applyBorder="1" applyFont="1">
      <alignment horizontal="center" shrinkToFit="0" vertical="center" wrapText="1"/>
    </xf>
    <xf borderId="67" fillId="3" fontId="3" numFmtId="0" xfId="0" applyAlignment="1" applyBorder="1" applyFont="1">
      <alignment horizontal="center" shrinkToFit="0" vertical="center" wrapText="1"/>
    </xf>
    <xf borderId="0" fillId="0" fontId="18" numFmtId="0" xfId="0" applyFont="1"/>
    <xf borderId="27" fillId="3" fontId="14" numFmtId="0" xfId="0" applyAlignment="1" applyBorder="1" applyFont="1">
      <alignment horizontal="center" readingOrder="0" shrinkToFit="0" vertical="center" wrapText="1"/>
    </xf>
    <xf borderId="67" fillId="3" fontId="14" numFmtId="0" xfId="0" applyAlignment="1" applyBorder="1" applyFont="1">
      <alignment horizontal="center" readingOrder="0" shrinkToFit="0" vertical="center" wrapText="1"/>
    </xf>
    <xf borderId="125" fillId="0" fontId="6" numFmtId="0" xfId="0" applyBorder="1" applyFont="1"/>
    <xf borderId="22" fillId="3" fontId="14" numFmtId="0" xfId="0" applyAlignment="1" applyBorder="1" applyFont="1">
      <alignment horizontal="center" readingOrder="0" shrinkToFit="0" vertical="center" wrapText="1"/>
    </xf>
    <xf borderId="28" fillId="3" fontId="14" numFmtId="0" xfId="0" applyAlignment="1" applyBorder="1" applyFont="1">
      <alignment horizontal="center" readingOrder="0" shrinkToFit="0" vertical="center" wrapText="1"/>
    </xf>
    <xf borderId="126" fillId="3" fontId="14" numFmtId="0" xfId="0" applyAlignment="1" applyBorder="1" applyFont="1">
      <alignment horizontal="center" readingOrder="0" shrinkToFit="0" vertical="center" wrapText="1"/>
    </xf>
    <xf borderId="29" fillId="3" fontId="14" numFmtId="0" xfId="0" applyAlignment="1" applyBorder="1" applyFont="1">
      <alignment horizontal="center" readingOrder="0" shrinkToFit="0" vertical="center" wrapText="1"/>
    </xf>
    <xf borderId="85" fillId="0" fontId="18" numFmtId="0" xfId="0" applyBorder="1" applyFont="1"/>
    <xf borderId="39" fillId="0" fontId="18" numFmtId="0" xfId="0" applyAlignment="1" applyBorder="1" applyFont="1">
      <alignment shrinkToFit="0" wrapText="1"/>
    </xf>
    <xf borderId="40" fillId="0" fontId="18" numFmtId="0" xfId="0" applyAlignment="1" applyBorder="1" applyFont="1">
      <alignment shrinkToFit="0" wrapText="1"/>
    </xf>
    <xf borderId="127" fillId="0" fontId="18" numFmtId="0" xfId="0" applyAlignment="1" applyBorder="1" applyFont="1">
      <alignment shrinkToFit="0" wrapText="1"/>
    </xf>
    <xf borderId="85" fillId="0" fontId="18" numFmtId="0" xfId="0" applyAlignment="1" applyBorder="1" applyFont="1">
      <alignment shrinkToFit="0" wrapText="1"/>
    </xf>
    <xf borderId="35" fillId="0" fontId="18" numFmtId="0" xfId="0" applyAlignment="1" applyBorder="1" applyFont="1">
      <alignment shrinkToFit="0" wrapText="1"/>
    </xf>
    <xf borderId="84" fillId="0" fontId="18" numFmtId="0" xfId="0" applyAlignment="1" applyBorder="1" applyFont="1">
      <alignment shrinkToFit="0" wrapText="1"/>
    </xf>
    <xf borderId="37" fillId="0" fontId="13" numFmtId="0" xfId="0" applyAlignment="1" applyBorder="1" applyFont="1">
      <alignment horizontal="center" readingOrder="0" shrinkToFit="0" wrapText="1"/>
    </xf>
    <xf borderId="37" fillId="0" fontId="13" numFmtId="0" xfId="0" applyAlignment="1" applyBorder="1" applyFont="1">
      <alignment horizontal="center" readingOrder="0" shrinkToFit="0" vertical="center" wrapText="1"/>
    </xf>
    <xf borderId="52" fillId="0" fontId="18" numFmtId="0" xfId="0" applyAlignment="1" applyBorder="1" applyFont="1">
      <alignment horizontal="center" shrinkToFit="0" wrapText="1"/>
    </xf>
    <xf borderId="128" fillId="0" fontId="35" numFmtId="0" xfId="0" applyAlignment="1" applyBorder="1" applyFont="1">
      <alignment horizontal="center" readingOrder="0" shrinkToFit="0" wrapText="1"/>
    </xf>
    <xf borderId="129" fillId="0" fontId="36" numFmtId="0" xfId="0" applyAlignment="1" applyBorder="1" applyFont="1">
      <alignment shrinkToFit="0" wrapText="1"/>
    </xf>
    <xf borderId="70" fillId="0" fontId="37" numFmtId="0" xfId="0" applyAlignment="1" applyBorder="1" applyFont="1">
      <alignment horizontal="center" readingOrder="0"/>
    </xf>
    <xf borderId="54" fillId="0" fontId="18" numFmtId="0" xfId="0" applyBorder="1" applyFont="1"/>
    <xf borderId="45" fillId="0" fontId="18" numFmtId="0" xfId="0" applyAlignment="1" applyBorder="1" applyFont="1">
      <alignment shrinkToFit="0" wrapText="1"/>
    </xf>
    <xf borderId="46" fillId="0" fontId="18" numFmtId="0" xfId="0" applyAlignment="1" applyBorder="1" applyFont="1">
      <alignment shrinkToFit="0" wrapText="1"/>
    </xf>
    <xf borderId="130" fillId="0" fontId="18" numFmtId="0" xfId="0" applyAlignment="1" applyBorder="1" applyFont="1">
      <alignment shrinkToFit="0" wrapText="1"/>
    </xf>
    <xf borderId="54" fillId="0" fontId="18" numFmtId="0" xfId="0" applyAlignment="1" applyBorder="1" applyFont="1">
      <alignment shrinkToFit="0" wrapText="1"/>
    </xf>
    <xf borderId="42" fillId="0" fontId="18" numFmtId="0" xfId="0" applyAlignment="1" applyBorder="1" applyFont="1">
      <alignment shrinkToFit="0" wrapText="1"/>
    </xf>
    <xf borderId="74" fillId="0" fontId="18" numFmtId="0" xfId="0" applyAlignment="1" applyBorder="1" applyFont="1">
      <alignment shrinkToFit="0" wrapText="1"/>
    </xf>
    <xf borderId="44" fillId="0" fontId="13" numFmtId="0" xfId="0" applyAlignment="1" applyBorder="1" applyFont="1">
      <alignment horizontal="center" readingOrder="0" shrinkToFit="0" wrapText="1"/>
    </xf>
    <xf borderId="51" fillId="0" fontId="13" numFmtId="0" xfId="0" applyAlignment="1" applyBorder="1" applyFont="1">
      <alignment horizontal="center" readingOrder="0" shrinkToFit="0" vertical="center" wrapText="1"/>
    </xf>
    <xf borderId="52" fillId="0" fontId="13" numFmtId="0" xfId="0" applyAlignment="1" applyBorder="1" applyFont="1">
      <alignment horizontal="center" readingOrder="0" shrinkToFit="0" wrapText="1"/>
    </xf>
    <xf borderId="128" fillId="0" fontId="3" numFmtId="0" xfId="0" applyAlignment="1" applyBorder="1" applyFont="1">
      <alignment shrinkToFit="0" wrapText="1"/>
    </xf>
    <xf borderId="44" fillId="0" fontId="18" numFmtId="0" xfId="0" applyAlignment="1" applyBorder="1" applyFont="1">
      <alignment horizontal="center" shrinkToFit="0" wrapText="1"/>
    </xf>
    <xf borderId="131" fillId="0" fontId="13" numFmtId="0" xfId="0" applyAlignment="1" applyBorder="1" applyFont="1">
      <alignment horizontal="center" readingOrder="0" shrinkToFit="0" wrapText="1"/>
    </xf>
    <xf borderId="115" fillId="0" fontId="18" numFmtId="0" xfId="0" applyBorder="1" applyFont="1"/>
    <xf borderId="116" fillId="0" fontId="18" numFmtId="0" xfId="0" applyAlignment="1" applyBorder="1" applyFont="1">
      <alignment shrinkToFit="0" wrapText="1"/>
    </xf>
    <xf borderId="117" fillId="0" fontId="18" numFmtId="0" xfId="0" applyAlignment="1" applyBorder="1" applyFont="1">
      <alignment shrinkToFit="0" wrapText="1"/>
    </xf>
    <xf borderId="132" fillId="0" fontId="18" numFmtId="0" xfId="0" applyAlignment="1" applyBorder="1" applyFont="1">
      <alignment shrinkToFit="0" wrapText="1"/>
    </xf>
    <xf borderId="115" fillId="0" fontId="18" numFmtId="0" xfId="0" applyAlignment="1" applyBorder="1" applyFont="1">
      <alignment shrinkToFit="0" wrapText="1"/>
    </xf>
    <xf borderId="106" fillId="0" fontId="18" numFmtId="0" xfId="0" applyAlignment="1" applyBorder="1" applyFont="1">
      <alignment shrinkToFit="0" wrapText="1"/>
    </xf>
    <xf borderId="113" fillId="0" fontId="18" numFmtId="0" xfId="0" applyAlignment="1" applyBorder="1" applyFont="1">
      <alignment shrinkToFit="0" wrapText="1"/>
    </xf>
    <xf borderId="114" fillId="0" fontId="13" numFmtId="0" xfId="0" applyAlignment="1" applyBorder="1" applyFont="1">
      <alignment horizontal="center" readingOrder="0" shrinkToFit="0" wrapText="1"/>
    </xf>
    <xf borderId="114" fillId="0" fontId="18" numFmtId="0" xfId="0" applyAlignment="1" applyBorder="1" applyFont="1">
      <alignment horizontal="center" shrinkToFit="0" wrapText="1"/>
    </xf>
    <xf borderId="52" fillId="0" fontId="35" numFmtId="0" xfId="0" applyAlignment="1" applyBorder="1" applyFont="1">
      <alignment horizontal="center" readingOrder="0" shrinkToFit="0" wrapText="1"/>
    </xf>
    <xf borderId="57" fillId="0" fontId="18" numFmtId="0" xfId="0" applyBorder="1" applyFont="1"/>
    <xf borderId="58" fillId="0" fontId="18" numFmtId="0" xfId="0" applyAlignment="1" applyBorder="1" applyFont="1">
      <alignment shrinkToFit="0" wrapText="1"/>
    </xf>
    <xf borderId="59" fillId="0" fontId="18" numFmtId="0" xfId="0" applyAlignment="1" applyBorder="1" applyFont="1">
      <alignment shrinkToFit="0" wrapText="1"/>
    </xf>
    <xf borderId="133" fillId="0" fontId="18" numFmtId="0" xfId="0" applyAlignment="1" applyBorder="1" applyFont="1">
      <alignment shrinkToFit="0" wrapText="1"/>
    </xf>
    <xf borderId="57" fillId="0" fontId="18" numFmtId="0" xfId="0" applyAlignment="1" applyBorder="1" applyFont="1">
      <alignment shrinkToFit="0" wrapText="1"/>
    </xf>
    <xf borderId="48" fillId="0" fontId="18" numFmtId="0" xfId="0" applyAlignment="1" applyBorder="1" applyFont="1">
      <alignment shrinkToFit="0" wrapText="1"/>
    </xf>
    <xf borderId="55" fillId="0" fontId="18" numFmtId="0" xfId="0" applyAlignment="1" applyBorder="1" applyFont="1">
      <alignment shrinkToFit="0" wrapText="1"/>
    </xf>
    <xf borderId="50" fillId="0" fontId="13" numFmtId="0" xfId="0" applyAlignment="1" applyBorder="1" applyFont="1">
      <alignment horizontal="center" readingOrder="0" shrinkToFit="0" wrapText="1"/>
    </xf>
    <xf borderId="50" fillId="0" fontId="18" numFmtId="0" xfId="0" applyAlignment="1" applyBorder="1" applyFont="1">
      <alignment horizontal="center" shrinkToFit="0" wrapText="1"/>
    </xf>
    <xf borderId="76" fillId="0" fontId="13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wrapText="1"/>
    </xf>
    <xf borderId="93" fillId="0" fontId="35" numFmtId="0" xfId="0" applyAlignment="1" applyBorder="1" applyFont="1">
      <alignment horizontal="center" readingOrder="0" shrinkToFit="0" wrapText="1"/>
    </xf>
    <xf borderId="134" fillId="0" fontId="35" numFmtId="0" xfId="0" applyAlignment="1" applyBorder="1" applyFont="1">
      <alignment horizontal="center" readingOrder="0" shrinkToFit="0" wrapText="1"/>
    </xf>
    <xf borderId="134" fillId="0" fontId="3" numFmtId="0" xfId="0" applyAlignment="1" applyBorder="1" applyFont="1">
      <alignment shrinkToFit="0" wrapText="1"/>
    </xf>
    <xf borderId="94" fillId="0" fontId="37" numFmtId="0" xfId="0" applyAlignment="1" applyBorder="1" applyFont="1">
      <alignment horizontal="center" readingOrder="0"/>
    </xf>
    <xf borderId="135" fillId="0" fontId="2" numFmtId="0" xfId="0" applyAlignment="1" applyBorder="1" applyFont="1">
      <alignment shrinkToFit="0" wrapText="1"/>
    </xf>
    <xf borderId="87" fillId="0" fontId="2" numFmtId="0" xfId="0" applyAlignment="1" applyBorder="1" applyFont="1">
      <alignment shrinkToFit="0" wrapText="1"/>
    </xf>
    <xf borderId="136" fillId="0" fontId="6" numFmtId="0" xfId="0" applyBorder="1" applyFont="1"/>
    <xf borderId="22" fillId="0" fontId="3" numFmtId="0" xfId="0" applyAlignment="1" applyBorder="1" applyFont="1">
      <alignment shrinkToFit="0" wrapText="1"/>
    </xf>
    <xf borderId="137" fillId="0" fontId="3" numFmtId="0" xfId="0" applyAlignment="1" applyBorder="1" applyFont="1">
      <alignment shrinkToFit="0" wrapText="1"/>
    </xf>
    <xf borderId="94" fillId="0" fontId="38" numFmtId="0" xfId="0" applyAlignment="1" applyBorder="1" applyFont="1">
      <alignment shrinkToFit="0" wrapText="1"/>
    </xf>
    <xf borderId="21" fillId="6" fontId="8" numFmtId="0" xfId="0" applyAlignment="1" applyBorder="1" applyFont="1">
      <alignment horizontal="center" shrinkToFit="0" vertical="center" wrapText="1"/>
    </xf>
    <xf borderId="67" fillId="6" fontId="8" numFmtId="0" xfId="0" applyAlignment="1" applyBorder="1" applyFont="1">
      <alignment horizontal="center" shrinkToFit="0" vertical="center" wrapText="1"/>
    </xf>
    <xf borderId="67" fillId="6" fontId="17" numFmtId="0" xfId="0" applyAlignment="1" applyBorder="1" applyFont="1">
      <alignment horizontal="center" readingOrder="0" shrinkToFit="0" vertical="center" wrapText="1"/>
    </xf>
    <xf borderId="22" fillId="6" fontId="8" numFmtId="0" xfId="0" applyAlignment="1" applyBorder="1" applyFont="1">
      <alignment horizontal="center" shrinkToFit="0" vertical="center" wrapText="1"/>
    </xf>
    <xf borderId="22" fillId="6" fontId="17" numFmtId="0" xfId="0" applyAlignment="1" applyBorder="1" applyFont="1">
      <alignment horizontal="center" readingOrder="0" shrinkToFit="0" vertical="center" wrapText="1"/>
    </xf>
    <xf borderId="107" fillId="6" fontId="8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vertical="center"/>
    </xf>
    <xf borderId="138" fillId="3" fontId="8" numFmtId="0" xfId="0" applyAlignment="1" applyBorder="1" applyFont="1">
      <alignment horizontal="center" shrinkToFit="0" vertical="center" wrapText="1"/>
    </xf>
    <xf borderId="139" fillId="3" fontId="8" numFmtId="0" xfId="0" applyAlignment="1" applyBorder="1" applyFont="1">
      <alignment horizontal="center" shrinkToFit="0" vertical="center" wrapText="1"/>
    </xf>
    <xf borderId="76" fillId="0" fontId="3" numFmtId="0" xfId="0" applyAlignment="1" applyBorder="1" applyFont="1">
      <alignment horizontal="center" shrinkToFit="0" vertical="center" wrapText="1"/>
    </xf>
    <xf borderId="140" fillId="3" fontId="8" numFmtId="0" xfId="0" applyAlignment="1" applyBorder="1" applyFont="1">
      <alignment horizontal="center" shrinkToFit="0" vertical="center" wrapText="1"/>
    </xf>
    <xf borderId="76" fillId="0" fontId="20" numFmtId="0" xfId="0" applyAlignment="1" applyBorder="1" applyFont="1">
      <alignment horizontal="center" shrinkToFit="0" vertical="center" wrapText="1"/>
    </xf>
    <xf borderId="141" fillId="3" fontId="8" numFmtId="0" xfId="0" applyAlignment="1" applyBorder="1" applyFont="1">
      <alignment horizontal="center" shrinkToFit="0" vertical="center" wrapText="1"/>
    </xf>
    <xf borderId="53" fillId="0" fontId="3" numFmtId="0" xfId="0" applyAlignment="1" applyBorder="1" applyFont="1">
      <alignment shrinkToFit="0" wrapText="1"/>
    </xf>
    <xf borderId="43" fillId="0" fontId="3" numFmtId="0" xfId="0" applyAlignment="1" applyBorder="1" applyFont="1">
      <alignment shrinkToFit="0" wrapText="1"/>
    </xf>
    <xf borderId="49" fillId="0" fontId="3" numFmtId="0" xfId="0" applyAlignment="1" applyBorder="1" applyFont="1">
      <alignment shrinkToFit="0" wrapText="1"/>
    </xf>
    <xf borderId="142" fillId="0" fontId="2" numFmtId="0" xfId="0" applyAlignment="1" applyBorder="1" applyFont="1">
      <alignment shrinkToFit="0" wrapText="1"/>
    </xf>
    <xf borderId="75" fillId="0" fontId="2" numFmtId="0" xfId="0" applyAlignment="1" applyBorder="1" applyFont="1">
      <alignment shrinkToFit="0" wrapText="1"/>
    </xf>
    <xf borderId="142" fillId="0" fontId="3" numFmtId="0" xfId="0" applyAlignment="1" applyBorder="1" applyFont="1">
      <alignment shrinkToFit="0" wrapText="1"/>
    </xf>
    <xf borderId="98" fillId="3" fontId="3" numFmtId="0" xfId="0" applyAlignment="1" applyBorder="1" applyFont="1">
      <alignment shrinkToFit="0" wrapText="1"/>
    </xf>
    <xf borderId="111" fillId="6" fontId="11" numFmtId="0" xfId="0" applyAlignment="1" applyBorder="1" applyFont="1">
      <alignment horizontal="center" shrinkToFit="0" vertical="center" wrapText="1"/>
    </xf>
    <xf borderId="24" fillId="6" fontId="8" numFmtId="0" xfId="0" applyAlignment="1" applyBorder="1" applyFont="1">
      <alignment horizontal="center" shrinkToFit="0" vertical="center" wrapText="1"/>
    </xf>
    <xf borderId="138" fillId="3" fontId="12" numFmtId="0" xfId="0" applyAlignment="1" applyBorder="1" applyFont="1">
      <alignment horizontal="center" shrinkToFit="0" vertical="center" wrapText="1"/>
    </xf>
    <xf borderId="109" fillId="3" fontId="8" numFmtId="0" xfId="0" applyAlignment="1" applyBorder="1" applyFont="1">
      <alignment horizontal="center" shrinkToFit="0" vertical="center" wrapText="1"/>
    </xf>
    <xf borderId="32" fillId="8" fontId="22" numFmtId="0" xfId="0" applyAlignment="1" applyBorder="1" applyFont="1">
      <alignment horizontal="left" readingOrder="1" shrinkToFit="0" vertical="top" wrapText="1"/>
    </xf>
    <xf borderId="33" fillId="8" fontId="23" numFmtId="0" xfId="0" applyBorder="1" applyFont="1"/>
    <xf borderId="32" fillId="0" fontId="22" numFmtId="0" xfId="0" applyAlignment="1" applyBorder="1" applyFont="1">
      <alignment horizontal="center" readingOrder="1" shrinkToFit="0" vertical="center" wrapText="1"/>
    </xf>
    <xf borderId="70" fillId="0" fontId="22" numFmtId="0" xfId="0" applyAlignment="1" applyBorder="1" applyFont="1">
      <alignment horizontal="center" readingOrder="1" shrinkToFit="0" vertical="center" wrapText="1"/>
    </xf>
    <xf borderId="36" fillId="0" fontId="3" numFmtId="0" xfId="0" applyAlignment="1" applyBorder="1" applyFont="1">
      <alignment shrinkToFit="0" wrapText="1"/>
    </xf>
    <xf borderId="37" fillId="0" fontId="39" numFmtId="0" xfId="0" applyAlignment="1" applyBorder="1" applyFont="1">
      <alignment horizontal="center" shrinkToFit="0" wrapText="1"/>
    </xf>
    <xf borderId="84" fillId="0" fontId="3" numFmtId="0" xfId="0" applyAlignment="1" applyBorder="1" applyFont="1">
      <alignment shrinkToFit="0" wrapText="1"/>
    </xf>
    <xf borderId="38" fillId="9" fontId="40" numFmtId="0" xfId="0" applyAlignment="1" applyBorder="1" applyFont="1">
      <alignment horizontal="center" shrinkToFit="0" wrapText="1"/>
    </xf>
    <xf borderId="0" fillId="0" fontId="41" numFmtId="0" xfId="0" applyAlignment="1" applyFont="1">
      <alignment horizontal="center" readingOrder="0" vertical="bottom"/>
    </xf>
    <xf borderId="31" fillId="0" fontId="42" numFmtId="0" xfId="0" applyAlignment="1" applyBorder="1" applyFont="1">
      <alignment horizontal="center" readingOrder="1" shrinkToFit="0" vertical="center" wrapText="1"/>
    </xf>
    <xf borderId="0" fillId="0" fontId="19" numFmtId="0" xfId="0" applyAlignment="1" applyFont="1">
      <alignment horizontal="center" readingOrder="0" vertical="bottom"/>
    </xf>
    <xf borderId="41" fillId="10" fontId="22" numFmtId="0" xfId="0" applyAlignment="1" applyBorder="1" applyFont="1">
      <alignment horizontal="left" readingOrder="1" shrinkToFit="0" vertical="top" wrapText="1"/>
    </xf>
    <xf borderId="42" fillId="10" fontId="23" numFmtId="0" xfId="0" applyAlignment="1" applyBorder="1" applyFont="1">
      <alignment horizontal="left" readingOrder="1" shrinkToFit="0" vertical="top" wrapText="1"/>
    </xf>
    <xf borderId="41" fillId="0" fontId="22" numFmtId="0" xfId="0" applyAlignment="1" applyBorder="1" applyFont="1">
      <alignment horizontal="center" readingOrder="1" shrinkToFit="0" vertical="center" wrapText="1"/>
    </xf>
    <xf borderId="73" fillId="0" fontId="22" numFmtId="0" xfId="0" applyAlignment="1" applyBorder="1" applyFont="1">
      <alignment horizontal="center" readingOrder="1" shrinkToFit="0" vertical="center" wrapText="1"/>
    </xf>
    <xf borderId="70" fillId="0" fontId="2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44" fillId="7" fontId="39" numFmtId="0" xfId="0" applyAlignment="1" applyBorder="1" applyFont="1">
      <alignment horizontal="center" shrinkToFit="0" wrapText="1"/>
    </xf>
    <xf borderId="52" fillId="0" fontId="3" numFmtId="0" xfId="0" applyAlignment="1" applyBorder="1" applyFont="1">
      <alignment shrinkToFit="0" wrapText="1"/>
    </xf>
    <xf borderId="38" fillId="0" fontId="40" numFmtId="0" xfId="0" applyAlignment="1" applyBorder="1" applyFont="1">
      <alignment horizontal="center" shrinkToFit="0" wrapText="1"/>
    </xf>
    <xf borderId="51" fillId="0" fontId="14" numFmtId="0" xfId="0" applyAlignment="1" applyBorder="1" applyFont="1">
      <alignment horizontal="center" readingOrder="0" shrinkToFit="0" wrapText="1"/>
    </xf>
    <xf borderId="0" fillId="0" fontId="33" numFmtId="0" xfId="0" applyAlignment="1" applyFont="1">
      <alignment horizontal="center" readingOrder="0" vertical="bottom"/>
    </xf>
    <xf borderId="40" fillId="0" fontId="3" numFmtId="9" xfId="0" applyAlignment="1" applyBorder="1" applyFont="1" applyNumberFormat="1">
      <alignment readingOrder="0" shrinkToFit="0" wrapText="1"/>
    </xf>
    <xf borderId="41" fillId="8" fontId="22" numFmtId="0" xfId="0" applyAlignment="1" applyBorder="1" applyFont="1">
      <alignment horizontal="left" readingOrder="1" shrinkToFit="0" vertical="top" wrapText="1"/>
    </xf>
    <xf borderId="42" fillId="8" fontId="23" numFmtId="0" xfId="0" applyAlignment="1" applyBorder="1" applyFont="1">
      <alignment horizontal="left" readingOrder="1" shrinkToFit="0" vertical="top" wrapText="1"/>
    </xf>
    <xf borderId="41" fillId="10" fontId="24" numFmtId="0" xfId="0" applyBorder="1" applyFont="1"/>
    <xf borderId="42" fillId="10" fontId="9" numFmtId="0" xfId="0" applyBorder="1" applyFont="1"/>
    <xf borderId="41" fillId="0" fontId="24" numFmtId="0" xfId="0" applyAlignment="1" applyBorder="1" applyFont="1">
      <alignment horizontal="center" vertical="center"/>
    </xf>
    <xf borderId="73" fillId="0" fontId="24" numFmtId="0" xfId="0" applyAlignment="1" applyBorder="1" applyFont="1">
      <alignment horizontal="center" vertical="center"/>
    </xf>
    <xf borderId="44" fillId="0" fontId="39" numFmtId="0" xfId="0" applyAlignment="1" applyBorder="1" applyFont="1">
      <alignment horizontal="center" shrinkToFit="0" wrapText="1"/>
    </xf>
    <xf borderId="42" fillId="8" fontId="23" numFmtId="0" xfId="0" applyBorder="1" applyFont="1"/>
    <xf borderId="42" fillId="10" fontId="23" numFmtId="0" xfId="0" applyAlignment="1" applyBorder="1" applyFont="1">
      <alignment horizontal="left" readingOrder="1" vertical="top"/>
    </xf>
    <xf borderId="41" fillId="10" fontId="22" numFmtId="0" xfId="0" applyAlignment="1" applyBorder="1" applyFont="1">
      <alignment horizontal="left" vertical="top"/>
    </xf>
    <xf borderId="42" fillId="10" fontId="23" numFmtId="0" xfId="0" applyAlignment="1" applyBorder="1" applyFont="1">
      <alignment vertical="top"/>
    </xf>
    <xf borderId="41" fillId="0" fontId="22" numFmtId="0" xfId="0" applyAlignment="1" applyBorder="1" applyFont="1">
      <alignment horizontal="center" vertical="center"/>
    </xf>
    <xf borderId="73" fillId="0" fontId="22" numFmtId="0" xfId="0" applyAlignment="1" applyBorder="1" applyFont="1">
      <alignment horizontal="center" vertical="center"/>
    </xf>
    <xf borderId="74" fillId="0" fontId="3" numFmtId="0" xfId="0" applyAlignment="1" applyBorder="1" applyFont="1">
      <alignment shrinkToFit="0" wrapText="1"/>
    </xf>
    <xf borderId="0" fillId="0" fontId="33" numFmtId="0" xfId="0" applyAlignment="1" applyFont="1">
      <alignment horizontal="center" readingOrder="0" shrinkToFit="0" vertical="bottom" wrapText="0"/>
    </xf>
    <xf borderId="46" fillId="0" fontId="3" numFmtId="9" xfId="0" applyAlignment="1" applyBorder="1" applyFont="1" applyNumberFormat="1">
      <alignment readingOrder="0" shrinkToFit="0" wrapText="1"/>
    </xf>
    <xf borderId="0" fillId="0" fontId="43" numFmtId="0" xfId="0" applyAlignment="1" applyFont="1">
      <alignment horizontal="center" readingOrder="0" vertical="bottom"/>
    </xf>
    <xf borderId="0" fillId="0" fontId="41" numFmtId="0" xfId="0" applyAlignment="1" applyFont="1">
      <alignment horizontal="center" readingOrder="0" shrinkToFit="0" vertical="bottom" wrapText="0"/>
    </xf>
    <xf borderId="41" fillId="8" fontId="22" numFmtId="0" xfId="0" applyAlignment="1" applyBorder="1" applyFont="1">
      <alignment horizontal="left" vertical="top"/>
    </xf>
    <xf borderId="42" fillId="8" fontId="23" numFmtId="0" xfId="0" applyAlignment="1" applyBorder="1" applyFont="1">
      <alignment vertical="top"/>
    </xf>
    <xf borderId="73" fillId="0" fontId="8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/>
    </xf>
    <xf borderId="47" fillId="10" fontId="22" numFmtId="0" xfId="0" applyAlignment="1" applyBorder="1" applyFont="1">
      <alignment horizontal="left" readingOrder="1" shrinkToFit="0" vertical="top" wrapText="1"/>
    </xf>
    <xf borderId="48" fillId="10" fontId="23" numFmtId="0" xfId="0" applyBorder="1" applyFont="1"/>
    <xf borderId="47" fillId="0" fontId="22" numFmtId="0" xfId="0" applyAlignment="1" applyBorder="1" applyFont="1">
      <alignment horizontal="center" readingOrder="1" shrinkToFit="0" vertical="center" wrapText="1"/>
    </xf>
    <xf borderId="82" fillId="0" fontId="22" numFmtId="0" xfId="0" applyAlignment="1" applyBorder="1" applyFont="1">
      <alignment horizontal="center" readingOrder="1" shrinkToFit="0" vertical="center" wrapText="1"/>
    </xf>
    <xf borderId="50" fillId="0" fontId="39" numFmtId="0" xfId="0" applyAlignment="1" applyBorder="1" applyFont="1">
      <alignment horizontal="center" shrinkToFit="0" wrapText="1"/>
    </xf>
    <xf borderId="55" fillId="0" fontId="3" numFmtId="0" xfId="0" applyAlignment="1" applyBorder="1" applyFont="1">
      <alignment shrinkToFit="0" wrapText="1"/>
    </xf>
    <xf borderId="50" fillId="0" fontId="14" numFmtId="0" xfId="0" applyAlignment="1" applyBorder="1" applyFont="1">
      <alignment horizontal="center" readingOrder="0" shrinkToFit="0" wrapText="1"/>
    </xf>
    <xf borderId="85" fillId="0" fontId="2" numFmtId="0" xfId="0" applyBorder="1" applyFont="1"/>
    <xf borderId="127" fillId="0" fontId="2" numFmtId="0" xfId="0" applyAlignment="1" applyBorder="1" applyFont="1">
      <alignment shrinkToFit="0" wrapText="1"/>
    </xf>
    <xf borderId="57" fillId="0" fontId="2" numFmtId="0" xfId="0" applyBorder="1" applyFont="1"/>
    <xf borderId="133" fillId="0" fontId="2" numFmtId="0" xfId="0" applyAlignment="1" applyBorder="1" applyFont="1">
      <alignment shrinkToFit="0" wrapText="1"/>
    </xf>
    <xf borderId="0" fillId="0" fontId="9" numFmtId="0" xfId="0" applyAlignment="1" applyFont="1">
      <alignment horizontal="center" shrinkToFit="0" textRotation="90" vertical="center" wrapText="1"/>
    </xf>
    <xf borderId="98" fillId="3" fontId="8" numFmtId="0" xfId="0" applyAlignment="1" applyBorder="1" applyFont="1">
      <alignment horizontal="center" shrinkToFit="0" vertical="center" wrapText="1"/>
    </xf>
    <xf borderId="2" fillId="5" fontId="7" numFmtId="0" xfId="0" applyAlignment="1" applyBorder="1" applyFont="1">
      <alignment horizontal="center"/>
    </xf>
    <xf borderId="143" fillId="0" fontId="6" numFmtId="0" xfId="0" applyBorder="1" applyFont="1"/>
    <xf borderId="144" fillId="5" fontId="7" numFmtId="0" xfId="0" applyAlignment="1" applyBorder="1" applyFont="1">
      <alignment horizontal="center"/>
    </xf>
    <xf borderId="35" fillId="0" fontId="23" numFmtId="0" xfId="0" applyBorder="1" applyFont="1"/>
    <xf borderId="34" fillId="0" fontId="22" numFmtId="0" xfId="0" applyAlignment="1" applyBorder="1" applyFont="1">
      <alignment horizontal="center" readingOrder="1" shrinkToFit="0" vertical="center" wrapText="1"/>
    </xf>
    <xf borderId="103" fillId="0" fontId="22" numFmtId="0" xfId="0" applyAlignment="1" applyBorder="1" applyFont="1">
      <alignment horizontal="center" readingOrder="1" shrinkToFit="0" vertical="center" wrapText="1"/>
    </xf>
    <xf borderId="42" fillId="0" fontId="23" numFmtId="0" xfId="0" applyAlignment="1" applyBorder="1" applyFont="1">
      <alignment horizontal="left" readingOrder="1" shrinkToFit="0" vertical="top" wrapText="1"/>
    </xf>
    <xf borderId="42" fillId="0" fontId="9" numFmtId="0" xfId="0" applyBorder="1" applyFont="1"/>
    <xf borderId="42" fillId="0" fontId="23" numFmtId="0" xfId="0" applyBorder="1" applyFont="1"/>
    <xf borderId="42" fillId="0" fontId="23" numFmtId="0" xfId="0" applyAlignment="1" applyBorder="1" applyFont="1">
      <alignment horizontal="left" readingOrder="1" vertical="top"/>
    </xf>
    <xf borderId="42" fillId="0" fontId="23" numFmtId="0" xfId="0" applyAlignment="1" applyBorder="1" applyFont="1">
      <alignment vertical="top"/>
    </xf>
    <xf borderId="47" fillId="0" fontId="22" numFmtId="0" xfId="0" applyAlignment="1" applyBorder="1" applyFont="1">
      <alignment horizontal="left" readingOrder="1" shrinkToFit="0" vertical="top" wrapText="1"/>
    </xf>
    <xf borderId="48" fillId="0" fontId="23" numFmtId="0" xfId="0" applyBorder="1" applyFont="1"/>
    <xf borderId="0" fillId="0" fontId="18" numFmtId="0" xfId="0" applyAlignment="1" applyFont="1">
      <alignment horizontal="center" vertical="center"/>
    </xf>
    <xf borderId="13" fillId="6" fontId="17" numFmtId="0" xfId="0" applyAlignment="1" applyBorder="1" applyFont="1">
      <alignment horizontal="center" readingOrder="0" shrinkToFit="0" vertical="center" wrapText="1"/>
    </xf>
    <xf borderId="10" fillId="6" fontId="17" numFmtId="0" xfId="0" applyAlignment="1" applyBorder="1" applyFont="1">
      <alignment horizontal="center" readingOrder="0" shrinkToFit="0" vertical="center" wrapText="1"/>
    </xf>
    <xf borderId="16" fillId="6" fontId="17" numFmtId="0" xfId="0" applyAlignment="1" applyBorder="1" applyFont="1">
      <alignment horizontal="center" readingOrder="0" shrinkToFit="0" vertical="center" wrapText="1"/>
    </xf>
    <xf borderId="17" fillId="6" fontId="17" numFmtId="0" xfId="0" applyAlignment="1" applyBorder="1" applyFont="1">
      <alignment horizontal="center" readingOrder="0" shrinkToFit="0" vertical="center" wrapText="1"/>
    </xf>
    <xf borderId="18" fillId="6" fontId="17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121" fillId="3" fontId="12" numFmtId="0" xfId="0" applyAlignment="1" applyBorder="1" applyFont="1">
      <alignment horizontal="center" shrinkToFit="0" vertical="center" wrapText="1"/>
    </xf>
    <xf borderId="145" fillId="3" fontId="12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34" fillId="20" fontId="44" numFmtId="0" xfId="0" applyAlignment="1" applyBorder="1" applyFill="1" applyFont="1">
      <alignment horizontal="left" readingOrder="1" shrinkToFit="0" vertical="top" wrapText="1"/>
    </xf>
    <xf borderId="37" fillId="20" fontId="45" numFmtId="0" xfId="0" applyAlignment="1" applyBorder="1" applyFont="1">
      <alignment horizontal="left" readingOrder="1" shrinkToFit="0" vertical="top" wrapText="1"/>
    </xf>
    <xf borderId="37" fillId="20" fontId="46" numFmtId="0" xfId="0" applyBorder="1" applyFont="1"/>
    <xf borderId="35" fillId="20" fontId="47" numFmtId="0" xfId="0" applyAlignment="1" applyBorder="1" applyFont="1">
      <alignment horizontal="left" readingOrder="1" shrinkToFit="0" vertical="top" wrapText="1"/>
    </xf>
    <xf borderId="146" fillId="20" fontId="2" numFmtId="0" xfId="0" applyAlignment="1" applyBorder="1" applyFont="1">
      <alignment shrinkToFit="0" wrapText="1"/>
    </xf>
    <xf borderId="35" fillId="20" fontId="2" numFmtId="0" xfId="0" applyAlignment="1" applyBorder="1" applyFont="1">
      <alignment shrinkToFit="0" wrapText="1"/>
    </xf>
    <xf borderId="84" fillId="20" fontId="2" numFmtId="0" xfId="0" applyAlignment="1" applyBorder="1" applyFont="1">
      <alignment shrinkToFit="0" wrapText="1"/>
    </xf>
    <xf borderId="37" fillId="20" fontId="14" numFmtId="0" xfId="0" applyAlignment="1" applyBorder="1" applyFont="1">
      <alignment readingOrder="0" shrinkToFit="0" wrapText="1"/>
    </xf>
    <xf borderId="37" fillId="20" fontId="3" numFmtId="0" xfId="0" applyAlignment="1" applyBorder="1" applyFont="1">
      <alignment shrinkToFit="0" wrapText="1"/>
    </xf>
    <xf borderId="37" fillId="20" fontId="3" numFmtId="0" xfId="0" applyAlignment="1" applyBorder="1" applyFont="1">
      <alignment horizontal="right" shrinkToFit="0" wrapText="1"/>
    </xf>
    <xf borderId="35" fillId="20" fontId="3" numFmtId="0" xfId="0" applyAlignment="1" applyBorder="1" applyFont="1">
      <alignment shrinkToFit="0" wrapText="1"/>
    </xf>
    <xf borderId="85" fillId="20" fontId="3" numFmtId="0" xfId="0" applyAlignment="1" applyBorder="1" applyFont="1">
      <alignment shrinkToFit="0" wrapText="1"/>
    </xf>
    <xf borderId="39" fillId="20" fontId="3" numFmtId="0" xfId="0" applyAlignment="1" applyBorder="1" applyFont="1">
      <alignment shrinkToFit="0" wrapText="1"/>
    </xf>
    <xf borderId="40" fillId="20" fontId="3" numFmtId="0" xfId="0" applyAlignment="1" applyBorder="1" applyFont="1">
      <alignment shrinkToFit="0" wrapText="1"/>
    </xf>
    <xf borderId="31" fillId="20" fontId="2" numFmtId="0" xfId="0" applyAlignment="1" applyBorder="1" applyFont="1">
      <alignment shrinkToFit="0" wrapText="1"/>
    </xf>
    <xf borderId="0" fillId="20" fontId="4" numFmtId="0" xfId="0" applyFont="1"/>
    <xf borderId="32" fillId="21" fontId="44" numFmtId="0" xfId="0" applyAlignment="1" applyBorder="1" applyFill="1" applyFont="1">
      <alignment horizontal="left" readingOrder="1" shrinkToFit="0" vertical="top" wrapText="1"/>
    </xf>
    <xf borderId="51" fillId="21" fontId="45" numFmtId="0" xfId="0" applyAlignment="1" applyBorder="1" applyFont="1">
      <alignment horizontal="left" readingOrder="1" shrinkToFit="0" vertical="top" wrapText="1"/>
    </xf>
    <xf borderId="51" fillId="21" fontId="46" numFmtId="0" xfId="0" applyBorder="1" applyFont="1"/>
    <xf borderId="33" fillId="21" fontId="47" numFmtId="0" xfId="0" applyAlignment="1" applyBorder="1" applyFont="1">
      <alignment horizontal="left" readingOrder="1" shrinkToFit="0" vertical="top" wrapText="1"/>
    </xf>
    <xf borderId="146" fillId="21" fontId="2" numFmtId="0" xfId="0" applyAlignment="1" applyBorder="1" applyFont="1">
      <alignment shrinkToFit="0" wrapText="1"/>
    </xf>
    <xf borderId="33" fillId="21" fontId="2" numFmtId="0" xfId="0" applyAlignment="1" applyBorder="1" applyFont="1">
      <alignment shrinkToFit="0" wrapText="1"/>
    </xf>
    <xf borderId="52" fillId="21" fontId="2" numFmtId="0" xfId="0" applyAlignment="1" applyBorder="1" applyFont="1">
      <alignment shrinkToFit="0" wrapText="1"/>
    </xf>
    <xf borderId="51" fillId="21" fontId="14" numFmtId="0" xfId="0" applyAlignment="1" applyBorder="1" applyFont="1">
      <alignment readingOrder="0" shrinkToFit="0" wrapText="1"/>
    </xf>
    <xf borderId="51" fillId="21" fontId="3" numFmtId="0" xfId="0" applyAlignment="1" applyBorder="1" applyFont="1">
      <alignment shrinkToFit="0" wrapText="1"/>
    </xf>
    <xf borderId="51" fillId="21" fontId="3" numFmtId="0" xfId="0" applyAlignment="1" applyBorder="1" applyFont="1">
      <alignment horizontal="right" shrinkToFit="0" wrapText="1"/>
    </xf>
    <xf borderId="147" fillId="21" fontId="14" numFmtId="0" xfId="0" applyAlignment="1" applyBorder="1" applyFont="1">
      <alignment readingOrder="0" shrinkToFit="0" wrapText="1"/>
    </xf>
    <xf borderId="147" fillId="21" fontId="3" numFmtId="0" xfId="0" applyAlignment="1" applyBorder="1" applyFont="1">
      <alignment shrinkToFit="0" wrapText="1"/>
    </xf>
    <xf borderId="33" fillId="21" fontId="3" numFmtId="0" xfId="0" applyAlignment="1" applyBorder="1" applyFont="1">
      <alignment shrinkToFit="0" wrapText="1"/>
    </xf>
    <xf borderId="85" fillId="21" fontId="3" numFmtId="0" xfId="0" applyAlignment="1" applyBorder="1" applyFont="1">
      <alignment shrinkToFit="0" wrapText="1"/>
    </xf>
    <xf borderId="39" fillId="21" fontId="3" numFmtId="0" xfId="0" applyAlignment="1" applyBorder="1" applyFont="1">
      <alignment shrinkToFit="0" wrapText="1"/>
    </xf>
    <xf borderId="40" fillId="21" fontId="3" numFmtId="0" xfId="0" applyAlignment="1" applyBorder="1" applyFont="1">
      <alignment shrinkToFit="0" wrapText="1"/>
    </xf>
    <xf borderId="31" fillId="21" fontId="2" numFmtId="0" xfId="0" applyAlignment="1" applyBorder="1" applyFont="1">
      <alignment shrinkToFit="0" wrapText="1"/>
    </xf>
    <xf borderId="0" fillId="21" fontId="4" numFmtId="0" xfId="0" applyFont="1"/>
    <xf borderId="41" fillId="0" fontId="47" numFmtId="0" xfId="0" applyAlignment="1" applyBorder="1" applyFont="1">
      <alignment horizontal="left" readingOrder="1" shrinkToFit="0" vertical="top" wrapText="1"/>
    </xf>
    <xf borderId="44" fillId="0" fontId="47" numFmtId="0" xfId="0" applyAlignment="1" applyBorder="1" applyFont="1">
      <alignment horizontal="left" readingOrder="1" shrinkToFit="0" vertical="top" wrapText="1"/>
    </xf>
    <xf borderId="44" fillId="0" fontId="46" numFmtId="0" xfId="0" applyBorder="1" applyFont="1"/>
    <xf borderId="42" fillId="0" fontId="47" numFmtId="0" xfId="0" applyAlignment="1" applyBorder="1" applyFont="1">
      <alignment horizontal="left" readingOrder="1" shrinkToFit="0" vertical="top" wrapText="1"/>
    </xf>
    <xf borderId="148" fillId="0" fontId="2" numFmtId="0" xfId="0" applyAlignment="1" applyBorder="1" applyFont="1">
      <alignment shrinkToFit="0" wrapText="1"/>
    </xf>
    <xf borderId="147" fillId="12" fontId="3" numFmtId="0" xfId="0" applyAlignment="1" applyBorder="1" applyFont="1">
      <alignment shrinkToFit="0" wrapText="1"/>
    </xf>
    <xf borderId="41" fillId="0" fontId="46" numFmtId="0" xfId="0" applyBorder="1" applyFont="1"/>
    <xf borderId="42" fillId="0" fontId="46" numFmtId="0" xfId="0" applyAlignment="1" applyBorder="1" applyFont="1">
      <alignment horizontal="left"/>
    </xf>
    <xf borderId="41" fillId="3" fontId="46" numFmtId="0" xfId="0" applyBorder="1" applyFont="1"/>
    <xf borderId="149" fillId="0" fontId="2" numFmtId="0" xfId="0" applyAlignment="1" applyBorder="1" applyFont="1">
      <alignment shrinkToFit="0" wrapText="1"/>
    </xf>
    <xf borderId="150" fillId="0" fontId="2" numFmtId="0" xfId="0" applyAlignment="1" applyBorder="1" applyFont="1">
      <alignment shrinkToFit="0" wrapText="1"/>
    </xf>
    <xf borderId="19" fillId="7" fontId="11" numFmtId="0" xfId="0" applyAlignment="1" applyBorder="1" applyFont="1">
      <alignment shrinkToFit="0" vertical="top" wrapText="1"/>
    </xf>
    <xf borderId="27" fillId="3" fontId="12" numFmtId="0" xfId="0" applyAlignment="1" applyBorder="1" applyFont="1">
      <alignment horizontal="center" vertical="center"/>
    </xf>
    <xf borderId="28" fillId="3" fontId="12" numFmtId="0" xfId="0" applyAlignment="1" applyBorder="1" applyFont="1">
      <alignment horizontal="center" shrinkToFit="0" vertical="center" wrapText="1"/>
    </xf>
    <xf borderId="29" fillId="3" fontId="12" numFmtId="0" xfId="0" applyAlignment="1" applyBorder="1" applyFont="1">
      <alignment horizontal="center" shrinkToFit="0" vertical="center" wrapText="1"/>
    </xf>
    <xf borderId="151" fillId="6" fontId="17" numFmtId="164" xfId="0" applyAlignment="1" applyBorder="1" applyFont="1" applyNumberFormat="1">
      <alignment horizontal="center" readingOrder="0" shrinkToFit="0" vertical="center" wrapText="1"/>
    </xf>
    <xf borderId="152" fillId="6" fontId="17" numFmtId="0" xfId="0" applyAlignment="1" applyBorder="1" applyFont="1">
      <alignment horizontal="center" readingOrder="0" shrinkToFit="0" vertical="center" wrapText="1"/>
    </xf>
    <xf borderId="81" fillId="6" fontId="17" numFmtId="164" xfId="0" applyAlignment="1" applyBorder="1" applyFont="1" applyNumberFormat="1">
      <alignment horizontal="center" readingOrder="0" shrinkToFit="0" vertical="center" wrapText="1"/>
    </xf>
    <xf borderId="67" fillId="3" fontId="17" numFmtId="0" xfId="0" applyAlignment="1" applyBorder="1" applyFont="1">
      <alignment horizontal="center" readingOrder="0" shrinkToFit="0" vertical="center" wrapText="1"/>
    </xf>
    <xf borderId="27" fillId="3" fontId="17" numFmtId="0" xfId="0" applyAlignment="1" applyBorder="1" applyFont="1">
      <alignment horizontal="center" readingOrder="0" shrinkToFit="0" vertical="center" wrapText="1"/>
    </xf>
    <xf borderId="137" fillId="3" fontId="17" numFmtId="0" xfId="0" applyAlignment="1" applyBorder="1" applyFont="1">
      <alignment horizontal="center" readingOrder="0" shrinkToFit="0" vertical="center" wrapText="1"/>
    </xf>
    <xf borderId="80" fillId="12" fontId="17" numFmtId="0" xfId="0" applyAlignment="1" applyBorder="1" applyFont="1">
      <alignment horizontal="center" readingOrder="0" shrinkToFit="0" wrapText="1"/>
    </xf>
    <xf borderId="153" fillId="3" fontId="17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34" fillId="22" fontId="44" numFmtId="0" xfId="0" applyAlignment="1" applyBorder="1" applyFill="1" applyFont="1">
      <alignment horizontal="left" readingOrder="1" shrinkToFit="0" vertical="top" wrapText="1"/>
    </xf>
    <xf borderId="37" fillId="0" fontId="45" numFmtId="0" xfId="0" applyAlignment="1" applyBorder="1" applyFont="1">
      <alignment horizontal="left" readingOrder="1" shrinkToFit="0" vertical="top" wrapText="1"/>
    </xf>
    <xf borderId="37" fillId="0" fontId="46" numFmtId="0" xfId="0" applyBorder="1" applyFont="1"/>
    <xf borderId="35" fillId="0" fontId="47" numFmtId="0" xfId="0" applyAlignment="1" applyBorder="1" applyFont="1">
      <alignment horizontal="left" readingOrder="1" shrinkToFit="0" vertical="top" wrapText="1"/>
    </xf>
    <xf borderId="146" fillId="0" fontId="2" numFmtId="0" xfId="0" applyAlignment="1" applyBorder="1" applyFont="1">
      <alignment shrinkToFit="0" wrapText="1"/>
    </xf>
    <xf borderId="37" fillId="0" fontId="3" numFmtId="0" xfId="0" applyAlignment="1" applyBorder="1" applyFont="1">
      <alignment horizontal="right" shrinkToFit="0" wrapText="1"/>
    </xf>
    <xf borderId="37" fillId="23" fontId="3" numFmtId="0" xfId="0" applyAlignment="1" applyBorder="1" applyFill="1" applyFont="1">
      <alignment shrinkToFit="0" wrapText="1"/>
    </xf>
    <xf borderId="146" fillId="0" fontId="14" numFmtId="0" xfId="0" applyAlignment="1" applyBorder="1" applyFont="1">
      <alignment readingOrder="0" shrinkToFit="0" wrapText="1"/>
    </xf>
    <xf borderId="146" fillId="0" fontId="3" numFmtId="0" xfId="0" applyAlignment="1" applyBorder="1" applyFont="1">
      <alignment shrinkToFit="0" wrapText="1"/>
    </xf>
    <xf borderId="72" fillId="0" fontId="3" numFmtId="0" xfId="0" applyAlignment="1" applyBorder="1" applyFont="1">
      <alignment shrinkToFit="0" wrapText="1"/>
    </xf>
    <xf borderId="32" fillId="22" fontId="44" numFmtId="0" xfId="0" applyAlignment="1" applyBorder="1" applyFont="1">
      <alignment horizontal="left" readingOrder="1" shrinkToFit="0" vertical="top" wrapText="1"/>
    </xf>
    <xf borderId="51" fillId="0" fontId="45" numFmtId="0" xfId="0" applyAlignment="1" applyBorder="1" applyFont="1">
      <alignment horizontal="left" readingOrder="1" shrinkToFit="0" vertical="top" wrapText="1"/>
    </xf>
    <xf borderId="51" fillId="0" fontId="46" numFmtId="0" xfId="0" applyBorder="1" applyFont="1"/>
    <xf borderId="33" fillId="0" fontId="47" numFmtId="0" xfId="0" applyAlignment="1" applyBorder="1" applyFont="1">
      <alignment horizontal="left" readingOrder="1" shrinkToFit="0" vertical="top" wrapText="1"/>
    </xf>
    <xf borderId="51" fillId="0" fontId="3" numFmtId="0" xfId="0" applyAlignment="1" applyBorder="1" applyFont="1">
      <alignment horizontal="right" shrinkToFit="0" wrapText="1"/>
    </xf>
    <xf borderId="147" fillId="23" fontId="3" numFmtId="0" xfId="0" applyAlignment="1" applyBorder="1" applyFont="1">
      <alignment shrinkToFit="0" wrapText="1"/>
    </xf>
    <xf borderId="32" fillId="24" fontId="44" numFmtId="0" xfId="0" applyAlignment="1" applyBorder="1" applyFill="1" applyFont="1">
      <alignment horizontal="left" readingOrder="1" shrinkToFit="0" vertical="top" wrapText="1"/>
    </xf>
    <xf borderId="147" fillId="20" fontId="3" numFmtId="0" xfId="0" applyAlignment="1" applyBorder="1" applyFont="1">
      <alignment shrinkToFit="0" wrapText="1"/>
    </xf>
    <xf borderId="148" fillId="0" fontId="3" numFmtId="0" xfId="0" applyAlignment="1" applyBorder="1" applyFont="1">
      <alignment shrinkToFit="0" wrapText="1"/>
    </xf>
    <xf borderId="149" fillId="0" fontId="3" numFmtId="0" xfId="0" applyAlignment="1" applyBorder="1" applyFont="1">
      <alignment shrinkToFit="0" wrapText="1"/>
    </xf>
    <xf borderId="81" fillId="0" fontId="3" numFmtId="0" xfId="0" applyAlignment="1" applyBorder="1" applyFont="1">
      <alignment shrinkToFit="0" wrapText="1"/>
    </xf>
    <xf borderId="0" fillId="2" fontId="4" numFmtId="0" xfId="0" applyFont="1"/>
    <xf borderId="5" fillId="4" fontId="9" numFmtId="0" xfId="0" applyAlignment="1" applyBorder="1" applyFont="1">
      <alignment horizontal="center"/>
    </xf>
    <xf borderId="63" fillId="6" fontId="8" numFmtId="0" xfId="0" applyAlignment="1" applyBorder="1" applyFont="1">
      <alignment horizontal="center" shrinkToFit="0" vertical="center" wrapText="1"/>
    </xf>
    <xf borderId="63" fillId="6" fontId="17" numFmtId="0" xfId="0" applyAlignment="1" applyBorder="1" applyFont="1">
      <alignment horizontal="center" readingOrder="0" shrinkToFit="0" vertical="center" wrapText="1"/>
    </xf>
    <xf borderId="111" fillId="7" fontId="11" numFmtId="0" xfId="0" applyAlignment="1" applyBorder="1" applyFont="1">
      <alignment shrinkToFit="0" wrapText="1"/>
    </xf>
    <xf borderId="154" fillId="3" fontId="8" numFmtId="0" xfId="0" applyAlignment="1" applyBorder="1" applyFont="1">
      <alignment horizontal="center" shrinkToFit="0" vertical="center" wrapText="1"/>
    </xf>
    <xf borderId="155" fillId="3" fontId="17" numFmtId="0" xfId="0" applyAlignment="1" applyBorder="1" applyFont="1">
      <alignment horizontal="center" readingOrder="0" shrinkToFit="0" vertical="center" wrapText="1"/>
    </xf>
    <xf borderId="156" fillId="3" fontId="8" numFmtId="0" xfId="0" applyAlignment="1" applyBorder="1" applyFont="1">
      <alignment horizontal="center" shrinkToFit="0" vertical="center" wrapText="1"/>
    </xf>
    <xf borderId="157" fillId="3" fontId="17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32" fillId="0" fontId="15" numFmtId="0" xfId="0" applyAlignment="1" applyBorder="1" applyFont="1">
      <alignment horizontal="left" vertical="center"/>
    </xf>
    <xf borderId="53" fillId="0" fontId="31" numFmtId="0" xfId="0" applyAlignment="1" applyBorder="1" applyFont="1">
      <alignment horizontal="left" vertical="center"/>
    </xf>
    <xf borderId="32" fillId="0" fontId="24" numFmtId="0" xfId="0" applyAlignment="1" applyBorder="1" applyFont="1">
      <alignment horizontal="center" readingOrder="1" vertical="center"/>
    </xf>
    <xf borderId="33" fillId="0" fontId="24" numFmtId="0" xfId="0" applyAlignment="1" applyBorder="1" applyFont="1">
      <alignment horizontal="center" vertical="center"/>
    </xf>
    <xf borderId="84" fillId="0" fontId="9" numFmtId="0" xfId="0" applyAlignment="1" applyBorder="1" applyFont="1">
      <alignment horizontal="center" shrinkToFit="0" vertical="center" wrapText="1"/>
    </xf>
    <xf borderId="37" fillId="0" fontId="14" numFmtId="0" xfId="0" applyAlignment="1" applyBorder="1" applyFont="1">
      <alignment readingOrder="0" shrinkToFit="0" wrapText="1"/>
    </xf>
    <xf borderId="51" fillId="0" fontId="48" numFmtId="0" xfId="0" applyAlignment="1" applyBorder="1" applyFont="1">
      <alignment horizontal="center" readingOrder="0" shrinkToFit="0" wrapText="1"/>
    </xf>
    <xf borderId="85" fillId="0" fontId="14" numFmtId="0" xfId="0" applyAlignment="1" applyBorder="1" applyFont="1">
      <alignment horizontal="center" readingOrder="0" shrinkToFit="0" wrapText="1"/>
    </xf>
    <xf borderId="39" fillId="0" fontId="3" numFmtId="0" xfId="0" applyAlignment="1" applyBorder="1" applyFont="1">
      <alignment horizontal="center" shrinkToFit="0" wrapText="1"/>
    </xf>
    <xf borderId="40" fillId="0" fontId="14" numFmtId="0" xfId="0" applyAlignment="1" applyBorder="1" applyFont="1">
      <alignment horizontal="center" readingOrder="0" shrinkToFit="0" wrapText="1"/>
    </xf>
    <xf borderId="158" fillId="0" fontId="2" numFmtId="0" xfId="0" applyAlignment="1" applyBorder="1" applyFont="1">
      <alignment shrinkToFit="0" wrapText="1"/>
    </xf>
    <xf borderId="41" fillId="0" fontId="15" numFmtId="0" xfId="0" applyAlignment="1" applyBorder="1" applyFont="1">
      <alignment horizontal="left" vertical="center"/>
    </xf>
    <xf borderId="43" fillId="0" fontId="31" numFmtId="0" xfId="0" applyAlignment="1" applyBorder="1" applyFont="1">
      <alignment horizontal="left" vertical="center"/>
    </xf>
    <xf borderId="42" fillId="0" fontId="24" numFmtId="0" xfId="0" applyAlignment="1" applyBorder="1" applyFont="1">
      <alignment horizontal="center" vertical="center"/>
    </xf>
    <xf borderId="74" fillId="0" fontId="9" numFmtId="0" xfId="0" applyAlignment="1" applyBorder="1" applyFont="1">
      <alignment horizontal="center" shrinkToFit="0" vertical="center" wrapText="1"/>
    </xf>
    <xf borderId="44" fillId="0" fontId="14" numFmtId="0" xfId="0" applyAlignment="1" applyBorder="1" applyFont="1">
      <alignment readingOrder="0" shrinkToFit="0" wrapText="1"/>
    </xf>
    <xf borderId="44" fillId="0" fontId="48" numFmtId="0" xfId="0" applyAlignment="1" applyBorder="1" applyFont="1">
      <alignment horizontal="center" readingOrder="0" shrinkToFit="0" wrapText="1"/>
    </xf>
    <xf borderId="54" fillId="0" fontId="14" numFmtId="0" xfId="0" applyAlignment="1" applyBorder="1" applyFont="1">
      <alignment horizontal="center" readingOrder="0" shrinkToFit="0" wrapText="1"/>
    </xf>
    <xf borderId="45" fillId="0" fontId="3" numFmtId="0" xfId="0" applyAlignment="1" applyBorder="1" applyFont="1">
      <alignment horizontal="center" shrinkToFit="0" wrapText="1"/>
    </xf>
    <xf borderId="46" fillId="0" fontId="14" numFmtId="0" xfId="0" applyAlignment="1" applyBorder="1" applyFont="1">
      <alignment horizontal="center" readingOrder="0" shrinkToFit="0" wrapText="1"/>
    </xf>
    <xf borderId="41" fillId="0" fontId="49" numFmtId="0" xfId="0" applyAlignment="1" applyBorder="1" applyFont="1">
      <alignment horizontal="left" vertical="center"/>
    </xf>
    <xf borderId="43" fillId="0" fontId="50" numFmtId="0" xfId="0" applyAlignment="1" applyBorder="1" applyFont="1">
      <alignment horizontal="left" vertical="center"/>
    </xf>
    <xf borderId="42" fillId="0" fontId="22" numFmtId="0" xfId="0" applyAlignment="1" applyBorder="1" applyFont="1">
      <alignment horizontal="center" vertical="center"/>
    </xf>
    <xf borderId="41" fillId="0" fontId="49" numFmtId="0" xfId="0" applyAlignment="1" applyBorder="1" applyFont="1">
      <alignment horizontal="left" readingOrder="1" shrinkToFit="0" vertical="center" wrapText="1"/>
    </xf>
    <xf borderId="43" fillId="0" fontId="50" numFmtId="0" xfId="0" applyAlignment="1" applyBorder="1" applyFont="1">
      <alignment horizontal="left" readingOrder="1" vertical="center"/>
    </xf>
    <xf borderId="42" fillId="0" fontId="22" numFmtId="0" xfId="0" applyAlignment="1" applyBorder="1" applyFont="1">
      <alignment horizontal="center" shrinkToFit="0" vertical="center" wrapText="1"/>
    </xf>
    <xf borderId="46" fillId="0" fontId="3" numFmtId="0" xfId="0" applyAlignment="1" applyBorder="1" applyFont="1">
      <alignment horizontal="center" shrinkToFit="0" wrapText="1"/>
    </xf>
    <xf borderId="41" fillId="0" fontId="24" numFmtId="0" xfId="0" applyAlignment="1" applyBorder="1" applyFont="1">
      <alignment horizontal="center" readingOrder="0" vertical="center"/>
    </xf>
    <xf borderId="104" fillId="0" fontId="49" numFmtId="0" xfId="0" applyAlignment="1" applyBorder="1" applyFont="1">
      <alignment horizontal="left" readingOrder="1" shrinkToFit="0" vertical="center" wrapText="1"/>
    </xf>
    <xf borderId="105" fillId="0" fontId="50" numFmtId="0" xfId="0" applyAlignment="1" applyBorder="1" applyFont="1">
      <alignment horizontal="left" readingOrder="1" vertical="center"/>
    </xf>
    <xf borderId="104" fillId="0" fontId="24" numFmtId="0" xfId="0" applyAlignment="1" applyBorder="1" applyFont="1">
      <alignment horizontal="center" vertical="center"/>
    </xf>
    <xf borderId="106" fillId="0" fontId="24" numFmtId="0" xfId="0" applyAlignment="1" applyBorder="1" applyFont="1">
      <alignment horizontal="center" vertical="center"/>
    </xf>
    <xf borderId="113" fillId="0" fontId="9" numFmtId="0" xfId="0" applyAlignment="1" applyBorder="1" applyFont="1">
      <alignment horizontal="center" shrinkToFit="0" vertical="center" wrapText="1"/>
    </xf>
    <xf borderId="114" fillId="0" fontId="14" numFmtId="0" xfId="0" applyAlignment="1" applyBorder="1" applyFont="1">
      <alignment readingOrder="0" shrinkToFit="0" wrapText="1"/>
    </xf>
    <xf borderId="114" fillId="0" fontId="14" numFmtId="0" xfId="0" applyAlignment="1" applyBorder="1" applyFont="1">
      <alignment horizontal="center" readingOrder="0" shrinkToFit="0" wrapText="1"/>
    </xf>
    <xf borderId="114" fillId="0" fontId="48" numFmtId="0" xfId="0" applyAlignment="1" applyBorder="1" applyFont="1">
      <alignment horizontal="center" readingOrder="0" shrinkToFit="0" wrapText="1"/>
    </xf>
    <xf borderId="115" fillId="0" fontId="14" numFmtId="0" xfId="0" applyAlignment="1" applyBorder="1" applyFont="1">
      <alignment horizontal="center" readingOrder="0" shrinkToFit="0" wrapText="1"/>
    </xf>
    <xf borderId="116" fillId="0" fontId="3" numFmtId="0" xfId="0" applyAlignment="1" applyBorder="1" applyFont="1">
      <alignment horizontal="center" shrinkToFit="0" wrapText="1"/>
    </xf>
    <xf borderId="117" fillId="0" fontId="14" numFmtId="0" xfId="0" applyAlignment="1" applyBorder="1" applyFont="1">
      <alignment horizontal="center" readingOrder="0" shrinkToFit="0" wrapText="1"/>
    </xf>
    <xf borderId="159" fillId="0" fontId="49" numFmtId="0" xfId="0" applyAlignment="1" applyBorder="1" applyFont="1">
      <alignment horizontal="left" readingOrder="1" shrinkToFit="0" vertical="center" wrapText="1"/>
    </xf>
    <xf borderId="160" fillId="0" fontId="50" numFmtId="0" xfId="0" applyAlignment="1" applyBorder="1" applyFont="1">
      <alignment horizontal="left" readingOrder="1" vertical="center"/>
    </xf>
    <xf borderId="160" fillId="0" fontId="24" numFmtId="0" xfId="0" applyAlignment="1" applyBorder="1" applyFont="1">
      <alignment horizontal="center" vertical="center"/>
    </xf>
    <xf borderId="161" fillId="0" fontId="22" numFmtId="0" xfId="0" applyAlignment="1" applyBorder="1" applyFont="1">
      <alignment horizontal="center" shrinkToFit="0" vertical="center" wrapText="1"/>
    </xf>
    <xf borderId="162" fillId="0" fontId="9" numFmtId="0" xfId="0" applyAlignment="1" applyBorder="1" applyFont="1">
      <alignment horizontal="center" shrinkToFit="0" vertical="center" wrapText="1"/>
    </xf>
    <xf borderId="163" fillId="0" fontId="3" numFmtId="0" xfId="0" applyAlignment="1" applyBorder="1" applyFont="1">
      <alignment shrinkToFit="0" wrapText="1"/>
    </xf>
    <xf borderId="163" fillId="0" fontId="3" numFmtId="0" xfId="0" applyAlignment="1" applyBorder="1" applyFont="1">
      <alignment horizontal="center" shrinkToFit="0" wrapText="1"/>
    </xf>
    <xf borderId="164" fillId="0" fontId="3" numFmtId="0" xfId="0" applyAlignment="1" applyBorder="1" applyFont="1">
      <alignment horizontal="center" shrinkToFit="0" wrapText="1"/>
    </xf>
    <xf borderId="165" fillId="0" fontId="3" numFmtId="0" xfId="0" applyAlignment="1" applyBorder="1" applyFont="1">
      <alignment horizontal="center" shrinkToFit="0" wrapText="1"/>
    </xf>
    <xf borderId="166" fillId="0" fontId="3" numFmtId="0" xfId="0" applyAlignment="1" applyBorder="1" applyFont="1">
      <alignment horizontal="center" shrinkToFit="0" wrapText="1"/>
    </xf>
    <xf borderId="167" fillId="0" fontId="3" numFmtId="0" xfId="0" applyAlignment="1" applyBorder="1" applyFont="1">
      <alignment horizontal="center" shrinkToFit="0" wrapText="1"/>
    </xf>
    <xf borderId="168" fillId="0" fontId="2" numFmtId="0" xfId="0" applyAlignment="1" applyBorder="1" applyFont="1">
      <alignment shrinkToFit="0" wrapText="1"/>
    </xf>
    <xf borderId="169" fillId="0" fontId="2" numFmtId="0" xfId="0" applyBorder="1" applyFont="1"/>
    <xf borderId="170" fillId="0" fontId="2" numFmtId="0" xfId="0" applyAlignment="1" applyBorder="1" applyFont="1">
      <alignment shrinkToFit="0" wrapText="1"/>
    </xf>
    <xf borderId="171" fillId="0" fontId="2" numFmtId="0" xfId="0" applyAlignment="1" applyBorder="1" applyFont="1">
      <alignment shrinkToFit="0" wrapText="1"/>
    </xf>
    <xf borderId="169" fillId="0" fontId="9" numFmtId="0" xfId="0" applyAlignment="1" applyBorder="1" applyFont="1">
      <alignment horizontal="center" shrinkToFit="0" vertical="center" wrapText="1"/>
    </xf>
    <xf borderId="170" fillId="0" fontId="3" numFmtId="0" xfId="0" applyAlignment="1" applyBorder="1" applyFont="1">
      <alignment shrinkToFit="0" wrapText="1"/>
    </xf>
    <xf borderId="170" fillId="0" fontId="3" numFmtId="0" xfId="0" applyAlignment="1" applyBorder="1" applyFont="1">
      <alignment horizontal="center" shrinkToFit="0" wrapText="1"/>
    </xf>
    <xf borderId="171" fillId="0" fontId="3" numFmtId="0" xfId="0" applyAlignment="1" applyBorder="1" applyFont="1">
      <alignment horizontal="center" shrinkToFit="0" wrapText="1"/>
    </xf>
    <xf borderId="57" fillId="0" fontId="3" numFmtId="0" xfId="0" applyAlignment="1" applyBorder="1" applyFont="1">
      <alignment horizontal="center" shrinkToFit="0" wrapText="1"/>
    </xf>
    <xf borderId="58" fillId="0" fontId="3" numFmtId="0" xfId="0" applyAlignment="1" applyBorder="1" applyFont="1">
      <alignment horizontal="center" shrinkToFit="0" wrapText="1"/>
    </xf>
    <xf borderId="59" fillId="0" fontId="3" numFmtId="0" xfId="0" applyAlignment="1" applyBorder="1" applyFont="1">
      <alignment horizontal="center" shrinkToFit="0" wrapText="1"/>
    </xf>
    <xf borderId="78" fillId="0" fontId="9" numFmtId="0" xfId="0" applyAlignment="1" applyBorder="1" applyFont="1">
      <alignment horizontal="center" shrinkToFit="0" vertical="center" wrapText="1"/>
    </xf>
    <xf borderId="87" fillId="0" fontId="3" numFmtId="0" xfId="0" applyAlignment="1" applyBorder="1" applyFont="1">
      <alignment horizontal="center" shrinkToFit="0" wrapText="1"/>
    </xf>
    <xf borderId="88" fillId="0" fontId="3" numFmtId="0" xfId="0" applyAlignment="1" applyBorder="1" applyFont="1">
      <alignment horizontal="center" shrinkToFit="0" wrapText="1"/>
    </xf>
    <xf borderId="89" fillId="0" fontId="3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vertical="center" wrapText="1"/>
    </xf>
    <xf borderId="5" fillId="6" fontId="8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vertical="center" wrapText="1"/>
    </xf>
    <xf borderId="51" fillId="0" fontId="9" numFmtId="0" xfId="0" applyAlignment="1" applyBorder="1" applyFont="1">
      <alignment horizontal="center" textRotation="90" vertical="center"/>
    </xf>
    <xf borderId="44" fillId="0" fontId="9" numFmtId="0" xfId="0" applyAlignment="1" applyBorder="1" applyFont="1">
      <alignment horizontal="center" textRotation="90" vertical="center"/>
    </xf>
    <xf borderId="50" fillId="0" fontId="9" numFmtId="0" xfId="0" applyAlignment="1" applyBorder="1" applyFont="1">
      <alignment horizontal="center" textRotation="90" vertical="center"/>
    </xf>
    <xf borderId="76" fillId="0" fontId="9" numFmtId="0" xfId="0" applyAlignment="1" applyBorder="1" applyFont="1">
      <alignment horizontal="center" textRotation="90" vertical="center"/>
    </xf>
    <xf borderId="19" fillId="0" fontId="2" numFmtId="0" xfId="0" applyAlignment="1" applyBorder="1" applyFont="1">
      <alignment shrinkToFit="0" wrapText="1"/>
    </xf>
    <xf borderId="34" fillId="6" fontId="8" numFmtId="0" xfId="0" applyAlignment="1" applyBorder="1" applyFont="1">
      <alignment horizontal="center" shrinkToFit="0" vertical="center" wrapText="1"/>
    </xf>
    <xf borderId="35" fillId="6" fontId="8" numFmtId="0" xfId="0" applyAlignment="1" applyBorder="1" applyFont="1">
      <alignment horizontal="center" shrinkToFit="0" vertical="center" wrapText="1"/>
    </xf>
    <xf borderId="37" fillId="6" fontId="8" numFmtId="0" xfId="0" applyAlignment="1" applyBorder="1" applyFont="1">
      <alignment horizontal="center" shrinkToFit="0" vertical="center" wrapText="1"/>
    </xf>
    <xf borderId="47" fillId="0" fontId="8" numFmtId="0" xfId="0" applyAlignment="1" applyBorder="1" applyFont="1">
      <alignment horizontal="center" shrinkToFit="0" vertical="center" wrapText="1"/>
    </xf>
    <xf borderId="48" fillId="0" fontId="8" numFmtId="0" xfId="0" applyAlignment="1" applyBorder="1" applyFont="1">
      <alignment horizontal="center" shrinkToFit="0" vertical="center" wrapText="1"/>
    </xf>
    <xf borderId="47" fillId="3" fontId="8" numFmtId="0" xfId="0" applyAlignment="1" applyBorder="1" applyFont="1">
      <alignment horizontal="center" shrinkToFit="0" vertical="center" wrapText="1"/>
    </xf>
    <xf borderId="50" fillId="3" fontId="8" numFmtId="0" xfId="0" applyAlignment="1" applyBorder="1" applyFont="1">
      <alignment horizontal="center" shrinkToFit="0" vertical="center" wrapText="1"/>
    </xf>
    <xf borderId="48" fillId="3" fontId="8" numFmtId="0" xfId="0" applyAlignment="1" applyBorder="1" applyFont="1">
      <alignment horizontal="center" shrinkToFit="0" vertical="center" wrapText="1"/>
    </xf>
    <xf borderId="86" fillId="0" fontId="8" numFmtId="0" xfId="0" applyAlignment="1" applyBorder="1" applyFont="1">
      <alignment horizontal="center" shrinkToFit="0" wrapText="1"/>
    </xf>
    <xf borderId="158" fillId="0" fontId="2" numFmtId="0" xfId="0" applyAlignment="1" applyBorder="1" applyFont="1">
      <alignment horizontal="center" shrinkToFit="0" vertical="center" wrapText="1"/>
    </xf>
    <xf borderId="34" fillId="0" fontId="15" numFmtId="0" xfId="0" applyBorder="1" applyFont="1"/>
    <xf borderId="36" fillId="0" fontId="31" numFmtId="0" xfId="0" applyBorder="1" applyFont="1"/>
    <xf borderId="34" fillId="0" fontId="51" numFmtId="0" xfId="0" applyAlignment="1" applyBorder="1" applyFont="1">
      <alignment horizontal="center" vertical="center"/>
    </xf>
    <xf borderId="36" fillId="0" fontId="12" numFmtId="0" xfId="0" applyAlignment="1" applyBorder="1" applyFont="1">
      <alignment horizontal="center" vertical="center"/>
    </xf>
    <xf borderId="103" fillId="0" fontId="51" numFmtId="0" xfId="0" applyAlignment="1" applyBorder="1" applyFont="1">
      <alignment horizontal="center" vertical="center"/>
    </xf>
    <xf borderId="73" fillId="0" fontId="51" numFmtId="0" xfId="0" applyAlignment="1" applyBorder="1" applyFont="1">
      <alignment horizontal="center" vertical="center"/>
    </xf>
    <xf borderId="51" fillId="0" fontId="14" numFmtId="0" xfId="0" applyAlignment="1" applyBorder="1" applyFont="1">
      <alignment readingOrder="0" shrinkToFit="0" wrapText="1"/>
    </xf>
    <xf borderId="41" fillId="0" fontId="49" numFmtId="0" xfId="0" applyAlignment="1" applyBorder="1" applyFont="1">
      <alignment horizontal="left" readingOrder="1" shrinkToFit="0" vertical="top" wrapText="1"/>
    </xf>
    <xf borderId="43" fillId="0" fontId="50" numFmtId="0" xfId="0" applyAlignment="1" applyBorder="1" applyFont="1">
      <alignment horizontal="left" readingOrder="1" shrinkToFit="0" vertical="top" wrapText="1"/>
    </xf>
    <xf borderId="41" fillId="0" fontId="52" numFmtId="0" xfId="0" applyAlignment="1" applyBorder="1" applyFont="1">
      <alignment horizontal="center" shrinkToFit="0" vertical="center" wrapText="1"/>
    </xf>
    <xf borderId="43" fillId="0" fontId="53" numFmtId="0" xfId="0" applyAlignment="1" applyBorder="1" applyFont="1">
      <alignment horizontal="center" shrinkToFit="0" vertical="center" wrapText="1"/>
    </xf>
    <xf borderId="41" fillId="0" fontId="15" numFmtId="0" xfId="0" applyBorder="1" applyFont="1"/>
    <xf borderId="43" fillId="0" fontId="31" numFmtId="0" xfId="0" applyBorder="1" applyFont="1"/>
    <xf borderId="41" fillId="0" fontId="51" numFmtId="0" xfId="0" applyAlignment="1" applyBorder="1" applyFont="1">
      <alignment horizontal="center" vertical="center"/>
    </xf>
    <xf borderId="43" fillId="0" fontId="12" numFmtId="0" xfId="0" applyAlignment="1" applyBorder="1" applyFont="1">
      <alignment horizontal="center" vertical="center"/>
    </xf>
    <xf borderId="41" fillId="0" fontId="50" numFmtId="0" xfId="0" applyAlignment="1" applyBorder="1" applyFont="1">
      <alignment horizontal="left" readingOrder="1" shrinkToFit="0" vertical="top" wrapText="1"/>
    </xf>
    <xf borderId="104" fillId="0" fontId="50" numFmtId="0" xfId="0" applyAlignment="1" applyBorder="1" applyFont="1">
      <alignment horizontal="left" readingOrder="1" shrinkToFit="0" vertical="top" wrapText="1"/>
    </xf>
    <xf borderId="105" fillId="0" fontId="50" numFmtId="0" xfId="0" applyAlignment="1" applyBorder="1" applyFont="1">
      <alignment horizontal="left" readingOrder="1" shrinkToFit="0" vertical="top" wrapText="1"/>
    </xf>
    <xf borderId="104" fillId="0" fontId="52" numFmtId="0" xfId="0" applyAlignment="1" applyBorder="1" applyFont="1">
      <alignment horizontal="center" shrinkToFit="0" vertical="center" wrapText="1"/>
    </xf>
    <xf borderId="105" fillId="0" fontId="53" numFmtId="0" xfId="0" applyAlignment="1" applyBorder="1" applyFont="1">
      <alignment horizontal="center" shrinkToFit="0" vertical="center" wrapText="1"/>
    </xf>
    <xf borderId="120" fillId="0" fontId="51" numFmtId="0" xfId="0" applyAlignment="1" applyBorder="1" applyFont="1">
      <alignment horizontal="center" vertical="center"/>
    </xf>
    <xf borderId="113" fillId="0" fontId="3" numFmtId="0" xfId="0" applyAlignment="1" applyBorder="1" applyFont="1">
      <alignment shrinkToFit="0" wrapText="1"/>
    </xf>
    <xf borderId="172" fillId="0" fontId="51" numFmtId="0" xfId="0" applyAlignment="1" applyBorder="1" applyFont="1">
      <alignment horizontal="center" vertical="center"/>
    </xf>
    <xf borderId="47" fillId="0" fontId="49" numFmtId="0" xfId="0" applyAlignment="1" applyBorder="1" applyFont="1">
      <alignment horizontal="left" readingOrder="1" shrinkToFit="0" vertical="top" wrapText="1"/>
    </xf>
    <xf borderId="49" fillId="0" fontId="50" numFmtId="0" xfId="0" applyAlignment="1" applyBorder="1" applyFont="1">
      <alignment horizontal="left" readingOrder="1" shrinkToFit="0" vertical="top" wrapText="1"/>
    </xf>
    <xf borderId="47" fillId="0" fontId="52" numFmtId="0" xfId="0" applyAlignment="1" applyBorder="1" applyFont="1">
      <alignment horizontal="center" shrinkToFit="0" vertical="center" wrapText="1"/>
    </xf>
    <xf borderId="49" fillId="0" fontId="53" numFmtId="0" xfId="0" applyAlignment="1" applyBorder="1" applyFont="1">
      <alignment horizontal="center" shrinkToFit="0" vertical="center" wrapText="1"/>
    </xf>
    <xf borderId="82" fillId="0" fontId="51" numFmtId="0" xfId="0" applyAlignment="1" applyBorder="1" applyFont="1">
      <alignment horizontal="center" vertical="center"/>
    </xf>
    <xf borderId="165" fillId="0" fontId="3" numFmtId="0" xfId="0" applyAlignment="1" applyBorder="1" applyFont="1">
      <alignment shrinkToFit="0" wrapText="1"/>
    </xf>
    <xf borderId="166" fillId="0" fontId="3" numFmtId="0" xfId="0" applyAlignment="1" applyBorder="1" applyFont="1">
      <alignment shrinkToFit="0" wrapText="1"/>
    </xf>
    <xf borderId="167" fillId="0" fontId="3" numFmtId="0" xfId="0" applyAlignment="1" applyBorder="1" applyFont="1">
      <alignment shrinkToFit="0" wrapText="1"/>
    </xf>
    <xf borderId="0" fillId="0" fontId="8" numFmtId="0" xfId="0" applyAlignment="1" applyFont="1">
      <alignment horizontal="center" shrinkToFit="0" wrapText="1"/>
    </xf>
    <xf borderId="34" fillId="3" fontId="12" numFmtId="0" xfId="0" applyAlignment="1" applyBorder="1" applyFont="1">
      <alignment horizontal="center" vertical="center"/>
    </xf>
    <xf borderId="173" fillId="3" fontId="12" numFmtId="0" xfId="0" applyAlignment="1" applyBorder="1" applyFont="1">
      <alignment horizontal="center" shrinkToFit="0" vertical="center" wrapText="1"/>
    </xf>
    <xf borderId="34" fillId="3" fontId="12" numFmtId="0" xfId="0" applyAlignment="1" applyBorder="1" applyFont="1">
      <alignment horizontal="center" shrinkToFit="0" vertical="center" wrapText="1"/>
    </xf>
    <xf borderId="35" fillId="3" fontId="12" numFmtId="0" xfId="0" applyAlignment="1" applyBorder="1" applyFont="1">
      <alignment horizontal="center" shrinkToFit="0" vertical="center" wrapText="1"/>
    </xf>
    <xf borderId="174" fillId="3" fontId="8" numFmtId="0" xfId="0" applyAlignment="1" applyBorder="1" applyFont="1">
      <alignment horizontal="center" shrinkToFit="0" vertical="center" wrapText="1"/>
    </xf>
    <xf borderId="37" fillId="0" fontId="3" numFmtId="0" xfId="0" applyAlignment="1" applyBorder="1" applyFont="1">
      <alignment horizontal="center" shrinkToFit="0" vertical="center" wrapText="1"/>
    </xf>
    <xf borderId="37" fillId="3" fontId="8" numFmtId="0" xfId="0" applyAlignment="1" applyBorder="1" applyFont="1">
      <alignment horizontal="center" shrinkToFit="0" vertical="center" wrapText="1"/>
    </xf>
    <xf borderId="37" fillId="0" fontId="20" numFmtId="0" xfId="0" applyAlignment="1" applyBorder="1" applyFont="1">
      <alignment horizontal="center" shrinkToFit="0" vertical="center" wrapText="1"/>
    </xf>
    <xf borderId="35" fillId="3" fontId="8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vertical="center"/>
    </xf>
    <xf borderId="42" fillId="0" fontId="53" numFmtId="0" xfId="0" applyAlignment="1" applyBorder="1" applyFont="1">
      <alignment horizontal="center" shrinkToFit="0" vertical="center" wrapText="1"/>
    </xf>
    <xf borderId="48" fillId="0" fontId="53" numFmtId="0" xfId="0" applyAlignment="1" applyBorder="1" applyFont="1">
      <alignment horizontal="center" shrinkToFit="0" vertical="center" wrapText="1"/>
    </xf>
    <xf borderId="86" fillId="0" fontId="2" numFmtId="0" xfId="0" applyAlignment="1" applyBorder="1" applyFont="1">
      <alignment shrinkToFit="0" wrapText="1"/>
    </xf>
    <xf borderId="32" fillId="0" fontId="50" numFmtId="0" xfId="0" applyAlignment="1" applyBorder="1" applyFont="1">
      <alignment horizontal="left" readingOrder="1" shrinkToFit="0" vertical="top" wrapText="1"/>
    </xf>
    <xf borderId="51" fillId="0" fontId="50" numFmtId="0" xfId="0" applyAlignment="1" applyBorder="1" applyFont="1">
      <alignment horizontal="left" readingOrder="1" shrinkToFit="0" vertical="top" wrapText="1"/>
    </xf>
    <xf borderId="51" fillId="0" fontId="52" numFmtId="0" xfId="0" applyAlignment="1" applyBorder="1" applyFont="1">
      <alignment horizontal="center" shrinkToFit="0" vertical="center" wrapText="1"/>
    </xf>
    <xf borderId="51" fillId="0" fontId="53" numFmtId="0" xfId="0" applyAlignment="1" applyBorder="1" applyFont="1">
      <alignment horizontal="center" shrinkToFit="0" vertical="center" wrapText="1"/>
    </xf>
    <xf borderId="100" fillId="4" fontId="9" numFmtId="0" xfId="0" applyAlignment="1" applyBorder="1" applyFont="1">
      <alignment horizontal="center"/>
    </xf>
    <xf borderId="107" fillId="4" fontId="9" numFmtId="0" xfId="0" applyAlignment="1" applyBorder="1" applyFont="1">
      <alignment horizontal="center"/>
    </xf>
    <xf borderId="101" fillId="4" fontId="9" numFmtId="0" xfId="0" applyAlignment="1" applyBorder="1" applyFont="1">
      <alignment horizontal="center"/>
    </xf>
    <xf borderId="175" fillId="5" fontId="7" numFmtId="0" xfId="0" applyAlignment="1" applyBorder="1" applyFont="1">
      <alignment horizontal="center"/>
    </xf>
    <xf borderId="176" fillId="0" fontId="6" numFmtId="0" xfId="0" applyBorder="1" applyFont="1"/>
    <xf borderId="177" fillId="0" fontId="6" numFmtId="0" xfId="0" applyBorder="1" applyFont="1"/>
    <xf borderId="178" fillId="5" fontId="7" numFmtId="0" xfId="0" applyAlignment="1" applyBorder="1" applyFont="1">
      <alignment horizontal="center"/>
    </xf>
    <xf borderId="179" fillId="6" fontId="8" numFmtId="0" xfId="0" applyAlignment="1" applyBorder="1" applyFont="1">
      <alignment horizontal="center" shrinkToFit="0" vertical="center" wrapText="1"/>
    </xf>
    <xf borderId="180" fillId="6" fontId="8" numFmtId="0" xfId="0" applyAlignment="1" applyBorder="1" applyFont="1">
      <alignment horizontal="center" shrinkToFit="0" vertical="center" wrapText="1"/>
    </xf>
    <xf borderId="181" fillId="6" fontId="8" numFmtId="0" xfId="0" applyAlignment="1" applyBorder="1" applyFont="1">
      <alignment horizontal="center" shrinkToFit="0" vertical="center" wrapText="1"/>
    </xf>
    <xf borderId="182" fillId="6" fontId="8" numFmtId="0" xfId="0" applyAlignment="1" applyBorder="1" applyFont="1">
      <alignment horizontal="center" shrinkToFit="0" vertical="center" wrapText="1"/>
    </xf>
    <xf borderId="26" fillId="4" fontId="9" numFmtId="0" xfId="0" applyAlignment="1" applyBorder="1" applyFont="1">
      <alignment horizontal="center" shrinkToFit="0" textRotation="90" vertical="center" wrapText="1"/>
    </xf>
    <xf borderId="94" fillId="6" fontId="8" numFmtId="0" xfId="0" applyAlignment="1" applyBorder="1" applyFont="1">
      <alignment shrinkToFit="0" wrapText="1"/>
    </xf>
    <xf borderId="158" fillId="7" fontId="11" numFmtId="0" xfId="0" applyAlignment="1" applyBorder="1" applyFont="1">
      <alignment shrinkToFit="0" wrapText="1"/>
    </xf>
    <xf borderId="183" fillId="0" fontId="8" numFmtId="0" xfId="0" applyAlignment="1" applyBorder="1" applyFont="1">
      <alignment horizontal="center" shrinkToFit="0" vertical="center" wrapText="1"/>
    </xf>
    <xf borderId="118" fillId="3" fontId="8" numFmtId="0" xfId="0" applyAlignment="1" applyBorder="1" applyFont="1">
      <alignment horizontal="center" shrinkToFit="0" vertical="center" wrapText="1"/>
    </xf>
    <xf borderId="34" fillId="0" fontId="52" numFmtId="0" xfId="0" applyAlignment="1" applyBorder="1" applyFont="1">
      <alignment horizontal="left" readingOrder="1" shrinkToFit="0" vertical="top" wrapText="1"/>
    </xf>
    <xf borderId="36" fillId="0" fontId="53" numFmtId="0" xfId="0" applyAlignment="1" applyBorder="1" applyFont="1">
      <alignment horizontal="left" readingOrder="1" shrinkToFit="0" vertical="top" wrapText="1"/>
    </xf>
    <xf borderId="34" fillId="0" fontId="51" numFmtId="0" xfId="0" applyAlignment="1" applyBorder="1" applyFont="1">
      <alignment horizontal="center" shrinkToFit="0" vertical="center" wrapText="1"/>
    </xf>
    <xf borderId="36" fillId="0" fontId="51" numFmtId="0" xfId="0" applyAlignment="1" applyBorder="1" applyFont="1">
      <alignment horizontal="center" readingOrder="1" shrinkToFit="0" vertical="center" wrapText="1"/>
    </xf>
    <xf borderId="41" fillId="0" fontId="52" numFmtId="0" xfId="0" applyAlignment="1" applyBorder="1" applyFont="1">
      <alignment horizontal="left" readingOrder="1" shrinkToFit="0" vertical="top" wrapText="1"/>
    </xf>
    <xf borderId="43" fillId="0" fontId="53" numFmtId="0" xfId="0" applyAlignment="1" applyBorder="1" applyFont="1">
      <alignment horizontal="left" readingOrder="1" shrinkToFit="0" vertical="top" wrapText="1"/>
    </xf>
    <xf borderId="41" fillId="0" fontId="51" numFmtId="0" xfId="0" applyAlignment="1" applyBorder="1" applyFont="1">
      <alignment horizontal="center" shrinkToFit="0" vertical="center" wrapText="1"/>
    </xf>
    <xf borderId="43" fillId="0" fontId="51" numFmtId="0" xfId="0" applyAlignment="1" applyBorder="1" applyFont="1">
      <alignment horizontal="center" readingOrder="1" shrinkToFit="0" vertical="center" wrapText="1"/>
    </xf>
    <xf borderId="184" fillId="0" fontId="53" numFmtId="0" xfId="0" applyAlignment="1" applyBorder="1" applyFont="1">
      <alignment horizontal="left" readingOrder="1" shrinkToFit="0" vertical="top" wrapText="1"/>
    </xf>
    <xf borderId="184" fillId="0" fontId="51" numFmtId="0" xfId="0" applyAlignment="1" applyBorder="1" applyFont="1">
      <alignment horizontal="center" readingOrder="1" shrinkToFit="0" vertical="center" wrapText="1"/>
    </xf>
    <xf borderId="185" fillId="0" fontId="2" numFmtId="0" xfId="0" applyAlignment="1" applyBorder="1" applyFont="1">
      <alignment shrinkToFit="0" wrapText="1"/>
    </xf>
    <xf borderId="41" fillId="0" fontId="51" numFmtId="0" xfId="0" applyAlignment="1" applyBorder="1" applyFont="1">
      <alignment horizontal="left"/>
    </xf>
    <xf borderId="43" fillId="0" fontId="12" numFmtId="0" xfId="0" applyAlignment="1" applyBorder="1" applyFont="1">
      <alignment horizontal="left"/>
    </xf>
    <xf borderId="43" fillId="0" fontId="51" numFmtId="0" xfId="0" applyAlignment="1" applyBorder="1" applyFont="1">
      <alignment horizontal="center" vertical="center"/>
    </xf>
    <xf borderId="41" fillId="0" fontId="51" numFmtId="0" xfId="0" applyBorder="1" applyFont="1"/>
    <xf borderId="43" fillId="0" fontId="12" numFmtId="0" xfId="0" applyBorder="1" applyFont="1"/>
    <xf borderId="184" fillId="0" fontId="12" numFmtId="0" xfId="0" applyBorder="1" applyFont="1"/>
    <xf borderId="184" fillId="0" fontId="51" numFmtId="0" xfId="0" applyAlignment="1" applyBorder="1" applyFont="1">
      <alignment horizontal="center" vertical="center"/>
    </xf>
    <xf borderId="184" fillId="0" fontId="52" numFmtId="0" xfId="0" applyAlignment="1" applyBorder="1" applyFont="1">
      <alignment horizontal="center" shrinkToFit="0" vertical="center" wrapText="1"/>
    </xf>
    <xf borderId="104" fillId="0" fontId="51" numFmtId="0" xfId="0" applyAlignment="1" applyBorder="1" applyFont="1">
      <alignment horizontal="left"/>
    </xf>
    <xf borderId="105" fillId="0" fontId="12" numFmtId="0" xfId="0" applyAlignment="1" applyBorder="1" applyFont="1">
      <alignment horizontal="left"/>
    </xf>
    <xf borderId="47" fillId="0" fontId="51" numFmtId="0" xfId="0" applyAlignment="1" applyBorder="1" applyFont="1">
      <alignment horizontal="center" vertical="center"/>
    </xf>
    <xf borderId="49" fillId="0" fontId="51" numFmtId="0" xfId="0" applyAlignment="1" applyBorder="1" applyFont="1">
      <alignment horizontal="center" vertical="center"/>
    </xf>
    <xf borderId="113" fillId="0" fontId="2" numFmtId="0" xfId="0" applyAlignment="1" applyBorder="1" applyFont="1">
      <alignment shrinkToFit="0" wrapText="1"/>
    </xf>
    <xf borderId="34" fillId="0" fontId="49" numFmtId="0" xfId="0" applyAlignment="1" applyBorder="1" applyFont="1">
      <alignment horizontal="left" readingOrder="1" shrinkToFit="0" vertical="top" wrapText="1"/>
    </xf>
    <xf borderId="37" fillId="0" fontId="50" numFmtId="0" xfId="0" applyAlignment="1" applyBorder="1" applyFont="1">
      <alignment horizontal="left" readingOrder="1" shrinkToFit="0" vertical="top" wrapText="1"/>
    </xf>
    <xf borderId="51" fillId="0" fontId="51" numFmtId="0" xfId="0" applyAlignment="1" applyBorder="1" applyFont="1">
      <alignment horizontal="center" readingOrder="1" shrinkToFit="0" vertical="center" wrapText="1"/>
    </xf>
    <xf borderId="51" fillId="0" fontId="51" numFmtId="0" xfId="0" applyAlignment="1" applyBorder="1" applyFont="1">
      <alignment horizontal="center" vertical="center"/>
    </xf>
    <xf borderId="186" fillId="6" fontId="8" numFmtId="0" xfId="0" applyAlignment="1" applyBorder="1" applyFont="1">
      <alignment horizontal="center" shrinkToFit="0" wrapText="1"/>
    </xf>
    <xf borderId="187" fillId="0" fontId="6" numFmtId="0" xfId="0" applyBorder="1" applyFont="1"/>
    <xf borderId="188" fillId="0" fontId="6" numFmtId="0" xfId="0" applyBorder="1" applyFont="1"/>
    <xf borderId="67" fillId="3" fontId="12" numFmtId="0" xfId="0" applyAlignment="1" applyBorder="1" applyFont="1">
      <alignment horizontal="center" shrinkToFit="0" vertical="center" wrapText="1"/>
    </xf>
    <xf borderId="189" fillId="3" fontId="8" numFmtId="0" xfId="0" applyAlignment="1" applyBorder="1" applyFont="1">
      <alignment horizontal="center" shrinkToFit="0" vertical="center" wrapText="1"/>
    </xf>
    <xf borderId="190" fillId="3" fontId="8" numFmtId="0" xfId="0" applyAlignment="1" applyBorder="1" applyFont="1">
      <alignment horizontal="center" shrinkToFit="0" vertical="center" wrapText="1"/>
    </xf>
    <xf borderId="105" fillId="0" fontId="3" numFmtId="0" xfId="0" applyAlignment="1" applyBorder="1" applyFont="1">
      <alignment horizontal="center" shrinkToFit="0" vertical="center" wrapText="1"/>
    </xf>
    <xf borderId="172" fillId="0" fontId="3" numFmtId="0" xfId="0" applyAlignment="1" applyBorder="1" applyFont="1">
      <alignment horizontal="center" shrinkToFit="0" vertical="center" wrapText="1"/>
    </xf>
    <xf borderId="113" fillId="0" fontId="3" numFmtId="0" xfId="0" applyAlignment="1" applyBorder="1" applyFont="1">
      <alignment horizontal="center" shrinkToFit="0" vertical="center" wrapText="1"/>
    </xf>
    <xf borderId="191" fillId="0" fontId="3" numFmtId="0" xfId="0" applyAlignment="1" applyBorder="1" applyFont="1">
      <alignment shrinkToFit="0" vertical="center" wrapText="1"/>
    </xf>
    <xf borderId="11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92" fillId="0" fontId="3" numFmtId="0" xfId="0" applyAlignment="1" applyBorder="1" applyFont="1">
      <alignment horizontal="center" shrinkToFit="0" vertical="center" wrapText="1"/>
    </xf>
    <xf borderId="192" fillId="0" fontId="2" numFmtId="0" xfId="0" applyAlignment="1" applyBorder="1" applyFont="1">
      <alignment shrinkToFit="0" wrapText="1"/>
    </xf>
    <xf borderId="193" fillId="0" fontId="2" numFmtId="0" xfId="0" applyAlignment="1" applyBorder="1" applyFont="1">
      <alignment shrinkToFit="0" wrapText="1"/>
    </xf>
    <xf borderId="53" fillId="0" fontId="3" numFmtId="0" xfId="0" applyAlignment="1" applyBorder="1" applyFont="1">
      <alignment horizontal="center" shrinkToFit="0" vertical="center" wrapText="1"/>
    </xf>
    <xf borderId="129" fillId="0" fontId="3" numFmtId="0" xfId="0" applyAlignment="1" applyBorder="1" applyFont="1">
      <alignment horizontal="center" shrinkToFit="0" vertical="center" wrapText="1"/>
    </xf>
    <xf borderId="52" fillId="0" fontId="3" numFmtId="0" xfId="0" applyAlignment="1" applyBorder="1" applyFont="1">
      <alignment horizontal="center" shrinkToFit="0" vertical="center" wrapText="1"/>
    </xf>
    <xf borderId="6" fillId="4" fontId="12" numFmtId="0" xfId="0" applyAlignment="1" applyBorder="1" applyFont="1">
      <alignment horizontal="center"/>
    </xf>
    <xf borderId="5" fillId="4" fontId="12" numFmtId="0" xfId="0" applyAlignment="1" applyBorder="1" applyFont="1">
      <alignment horizontal="center"/>
    </xf>
    <xf borderId="65" fillId="4" fontId="12" numFmtId="0" xfId="0" applyAlignment="1" applyBorder="1" applyFont="1">
      <alignment horizontal="center"/>
    </xf>
    <xf borderId="0" fillId="0" fontId="51" numFmtId="0" xfId="0" applyFont="1"/>
    <xf borderId="175" fillId="5" fontId="54" numFmtId="0" xfId="0" applyAlignment="1" applyBorder="1" applyFont="1">
      <alignment horizontal="center"/>
    </xf>
    <xf borderId="178" fillId="5" fontId="54" numFmtId="0" xfId="0" applyAlignment="1" applyBorder="1" applyFont="1">
      <alignment horizontal="center"/>
    </xf>
    <xf borderId="179" fillId="6" fontId="12" numFmtId="0" xfId="0" applyAlignment="1" applyBorder="1" applyFont="1">
      <alignment horizontal="center" shrinkToFit="0" vertical="center" wrapText="1"/>
    </xf>
    <xf borderId="180" fillId="6" fontId="12" numFmtId="0" xfId="0" applyAlignment="1" applyBorder="1" applyFont="1">
      <alignment horizontal="center" shrinkToFit="0" vertical="center" wrapText="1"/>
    </xf>
    <xf borderId="181" fillId="6" fontId="12" numFmtId="0" xfId="0" applyAlignment="1" applyBorder="1" applyFont="1">
      <alignment horizontal="center" shrinkToFit="0" vertical="center" wrapText="1"/>
    </xf>
    <xf borderId="182" fillId="6" fontId="12" numFmtId="0" xfId="0" applyAlignment="1" applyBorder="1" applyFont="1">
      <alignment horizontal="center" shrinkToFit="0" vertical="center" wrapText="1"/>
    </xf>
    <xf borderId="86" fillId="4" fontId="12" numFmtId="0" xfId="0" applyAlignment="1" applyBorder="1" applyFont="1">
      <alignment horizontal="center" shrinkToFit="0" textRotation="90" vertical="center" wrapText="1"/>
    </xf>
    <xf borderId="16" fillId="6" fontId="12" numFmtId="0" xfId="0" applyAlignment="1" applyBorder="1" applyFont="1">
      <alignment horizontal="center" shrinkToFit="0" wrapText="1"/>
    </xf>
    <xf borderId="151" fillId="6" fontId="12" numFmtId="0" xfId="0" applyAlignment="1" applyBorder="1" applyFont="1">
      <alignment horizontal="center" shrinkToFit="0" wrapText="1"/>
    </xf>
    <xf borderId="194" fillId="6" fontId="12" numFmtId="0" xfId="0" applyAlignment="1" applyBorder="1" applyFont="1">
      <alignment horizontal="center" shrinkToFit="0" wrapText="1"/>
    </xf>
    <xf borderId="87" fillId="6" fontId="55" numFmtId="0" xfId="0" applyAlignment="1" applyBorder="1" applyFont="1">
      <alignment horizontal="center" readingOrder="0" shrinkToFit="0" vertical="center" wrapText="1"/>
    </xf>
    <xf borderId="88" fillId="6" fontId="55" numFmtId="0" xfId="0" applyAlignment="1" applyBorder="1" applyFont="1">
      <alignment horizontal="center" readingOrder="0" shrinkToFit="0" vertical="center" wrapText="1"/>
    </xf>
    <xf borderId="94" fillId="6" fontId="12" numFmtId="0" xfId="0" applyAlignment="1" applyBorder="1" applyFont="1">
      <alignment shrinkToFit="0" wrapText="1"/>
    </xf>
    <xf borderId="158" fillId="7" fontId="12" numFmtId="0" xfId="0" applyAlignment="1" applyBorder="1" applyFont="1">
      <alignment shrinkToFit="0" wrapText="1"/>
    </xf>
    <xf borderId="24" fillId="3" fontId="12" numFmtId="0" xfId="0" applyAlignment="1" applyBorder="1" applyFont="1">
      <alignment horizontal="center" shrinkToFit="0" vertical="center" wrapText="1"/>
    </xf>
    <xf borderId="25" fillId="0" fontId="12" numFmtId="0" xfId="0" applyAlignment="1" applyBorder="1" applyFont="1">
      <alignment horizontal="center" shrinkToFit="0" vertical="center" wrapText="1"/>
    </xf>
    <xf borderId="110" fillId="0" fontId="12" numFmtId="0" xfId="0" applyAlignment="1" applyBorder="1" applyFont="1">
      <alignment horizontal="center" shrinkToFit="0" vertical="center" wrapText="1"/>
    </xf>
    <xf borderId="0" fillId="6" fontId="56" numFmtId="0" xfId="0" applyAlignment="1" applyFont="1">
      <alignment horizontal="center" readingOrder="0" shrinkToFit="0" wrapText="1"/>
    </xf>
    <xf borderId="0" fillId="12" fontId="55" numFmtId="0" xfId="0" applyAlignment="1" applyFont="1">
      <alignment horizontal="center" readingOrder="0" shrinkToFit="0" wrapText="1"/>
    </xf>
    <xf borderId="27" fillId="3" fontId="55" numFmtId="0" xfId="0" applyAlignment="1" applyBorder="1" applyFont="1">
      <alignment horizontal="center" readingOrder="0" shrinkToFit="0" vertical="center" wrapText="1"/>
    </xf>
    <xf borderId="28" fillId="3" fontId="55" numFmtId="0" xfId="0" applyAlignment="1" applyBorder="1" applyFont="1">
      <alignment horizontal="center" readingOrder="0" shrinkToFit="0" vertical="center" wrapText="1"/>
    </xf>
    <xf borderId="109" fillId="3" fontId="12" numFmtId="0" xfId="0" applyAlignment="1" applyBorder="1" applyFont="1">
      <alignment horizontal="center" shrinkToFit="0" vertical="center" wrapText="1"/>
    </xf>
    <xf borderId="31" fillId="0" fontId="51" numFmtId="0" xfId="0" applyAlignment="1" applyBorder="1" applyFont="1">
      <alignment horizontal="center" shrinkToFit="0" vertical="center" wrapText="1"/>
    </xf>
    <xf borderId="41" fillId="24" fontId="51" numFmtId="0" xfId="0" applyAlignment="1" applyBorder="1" applyFont="1">
      <alignment vertical="top"/>
    </xf>
    <xf borderId="43" fillId="0" fontId="12" numFmtId="0" xfId="0" applyAlignment="1" applyBorder="1" applyFont="1">
      <alignment vertical="top"/>
    </xf>
    <xf borderId="37" fillId="0" fontId="51" numFmtId="0" xfId="0" applyAlignment="1" applyBorder="1" applyFont="1">
      <alignment horizontal="center" vertical="center"/>
    </xf>
    <xf borderId="37" fillId="0" fontId="51" numFmtId="0" xfId="0" applyAlignment="1" applyBorder="1" applyFont="1">
      <alignment shrinkToFit="0" wrapText="1"/>
    </xf>
    <xf borderId="37" fillId="0" fontId="12" numFmtId="0" xfId="0" applyAlignment="1" applyBorder="1" applyFont="1">
      <alignment shrinkToFit="0" wrapText="1"/>
    </xf>
    <xf borderId="37" fillId="20" fontId="12" numFmtId="0" xfId="0" applyAlignment="1" applyBorder="1" applyFont="1">
      <alignment shrinkToFit="0" wrapText="1"/>
    </xf>
    <xf borderId="37" fillId="0" fontId="12" numFmtId="0" xfId="0" applyAlignment="1" applyBorder="1" applyFont="1">
      <alignment horizontal="center" shrinkToFit="0" wrapText="1"/>
    </xf>
    <xf borderId="35" fillId="0" fontId="12" numFmtId="0" xfId="0" applyAlignment="1" applyBorder="1" applyFont="1">
      <alignment shrinkToFit="0" wrapText="1"/>
    </xf>
    <xf borderId="71" fillId="0" fontId="55" numFmtId="0" xfId="0" applyAlignment="1" applyBorder="1" applyFont="1">
      <alignment horizontal="center" readingOrder="0" shrinkToFit="0" wrapText="1"/>
    </xf>
    <xf borderId="71" fillId="0" fontId="12" numFmtId="0" xfId="0" applyAlignment="1" applyBorder="1" applyFont="1">
      <alignment shrinkToFit="0" wrapText="1"/>
    </xf>
    <xf borderId="39" fillId="0" fontId="55" numFmtId="0" xfId="0" applyAlignment="1" applyBorder="1" applyFont="1">
      <alignment horizontal="center" readingOrder="0" shrinkToFit="0" wrapText="1"/>
    </xf>
    <xf borderId="31" fillId="0" fontId="51" numFmtId="0" xfId="0" applyAlignment="1" applyBorder="1" applyFont="1">
      <alignment shrinkToFit="0" wrapText="1"/>
    </xf>
    <xf borderId="41" fillId="25" fontId="51" numFmtId="0" xfId="0" applyAlignment="1" applyBorder="1" applyFill="1" applyFont="1">
      <alignment vertical="top"/>
    </xf>
    <xf borderId="44" fillId="0" fontId="51" numFmtId="0" xfId="0" applyAlignment="1" applyBorder="1" applyFont="1">
      <alignment horizontal="center" vertical="center"/>
    </xf>
    <xf borderId="44" fillId="0" fontId="51" numFmtId="0" xfId="0" applyAlignment="1" applyBorder="1" applyFont="1">
      <alignment shrinkToFit="0" wrapText="1"/>
    </xf>
    <xf borderId="44" fillId="0" fontId="12" numFmtId="0" xfId="0" applyAlignment="1" applyBorder="1" applyFont="1">
      <alignment shrinkToFit="0" wrapText="1"/>
    </xf>
    <xf borderId="44" fillId="23" fontId="12" numFmtId="0" xfId="0" applyAlignment="1" applyBorder="1" applyFont="1">
      <alignment shrinkToFit="0" wrapText="1"/>
    </xf>
    <xf borderId="44" fillId="7" fontId="12" numFmtId="0" xfId="0" applyAlignment="1" applyBorder="1" applyFont="1">
      <alignment horizontal="right" shrinkToFit="0" wrapText="1"/>
    </xf>
    <xf borderId="44" fillId="0" fontId="12" numFmtId="0" xfId="0" applyAlignment="1" applyBorder="1" applyFont="1">
      <alignment horizontal="center" shrinkToFit="0" wrapText="1"/>
    </xf>
    <xf borderId="42" fillId="0" fontId="12" numFmtId="0" xfId="0" applyAlignment="1" applyBorder="1" applyFont="1">
      <alignment shrinkToFit="0" wrapText="1"/>
    </xf>
    <xf borderId="45" fillId="0" fontId="55" numFmtId="0" xfId="0" applyAlignment="1" applyBorder="1" applyFont="1">
      <alignment horizontal="center" readingOrder="0" shrinkToFit="0" wrapText="1"/>
    </xf>
    <xf borderId="41" fillId="22" fontId="51" numFmtId="0" xfId="0" applyAlignment="1" applyBorder="1" applyFont="1">
      <alignment vertical="top"/>
    </xf>
    <xf borderId="44" fillId="20" fontId="12" numFmtId="0" xfId="0" applyAlignment="1" applyBorder="1" applyFont="1">
      <alignment shrinkToFit="0" wrapText="1"/>
    </xf>
    <xf borderId="41" fillId="7" fontId="51" numFmtId="0" xfId="0" applyAlignment="1" applyBorder="1" applyFont="1">
      <alignment vertical="top"/>
    </xf>
    <xf borderId="44" fillId="7" fontId="12" numFmtId="0" xfId="0" applyAlignment="1" applyBorder="1" applyFont="1">
      <alignment shrinkToFit="0" wrapText="1"/>
    </xf>
    <xf borderId="45" fillId="0" fontId="14" numFmtId="0" xfId="0" applyAlignment="1" applyBorder="1" applyFont="1">
      <alignment horizontal="center" readingOrder="0" shrinkToFit="0" wrapText="1"/>
    </xf>
    <xf borderId="41" fillId="24" fontId="52" numFmtId="0" xfId="0" applyAlignment="1" applyBorder="1" applyFont="1">
      <alignment horizontal="left" readingOrder="1" shrinkToFit="0" vertical="top" wrapText="1"/>
    </xf>
    <xf borderId="43" fillId="0" fontId="53" numFmtId="0" xfId="0" applyAlignment="1" applyBorder="1" applyFont="1">
      <alignment horizontal="left" readingOrder="1" shrinkToFit="0" vertical="top" wrapText="1"/>
    </xf>
    <xf borderId="41" fillId="0" fontId="52" numFmtId="0" xfId="0" applyAlignment="1" applyBorder="1" applyFont="1">
      <alignment horizontal="center" readingOrder="1" shrinkToFit="0" vertical="center" wrapText="1"/>
    </xf>
    <xf borderId="44" fillId="0" fontId="52" numFmtId="0" xfId="0" applyAlignment="1" applyBorder="1" applyFont="1">
      <alignment horizontal="center" readingOrder="1" shrinkToFit="0" vertical="center" wrapText="1"/>
    </xf>
    <xf borderId="41" fillId="24" fontId="52" numFmtId="0" xfId="0" applyAlignment="1" applyBorder="1" applyFont="1">
      <alignment shrinkToFit="0" vertical="top" wrapText="1"/>
    </xf>
    <xf borderId="43" fillId="0" fontId="53" numFmtId="0" xfId="0" applyAlignment="1" applyBorder="1" applyFont="1">
      <alignment shrinkToFit="0" vertical="top" wrapText="1"/>
    </xf>
    <xf borderId="44" fillId="0" fontId="52" numFmtId="0" xfId="0" applyAlignment="1" applyBorder="1" applyFont="1">
      <alignment horizontal="center" shrinkToFit="0" vertical="center" wrapText="1"/>
    </xf>
    <xf borderId="41" fillId="22" fontId="52" numFmtId="0" xfId="0" applyAlignment="1" applyBorder="1" applyFont="1">
      <alignment shrinkToFit="0" vertical="top" wrapText="1"/>
    </xf>
    <xf borderId="44" fillId="25" fontId="12" numFmtId="0" xfId="0" applyAlignment="1" applyBorder="1" applyFont="1">
      <alignment shrinkToFit="0" wrapText="1"/>
    </xf>
    <xf borderId="41" fillId="25" fontId="52" numFmtId="0" xfId="0" applyAlignment="1" applyBorder="1" applyFont="1">
      <alignment horizontal="left" readingOrder="1" shrinkToFit="0" vertical="top" wrapText="1"/>
    </xf>
    <xf borderId="41" fillId="7" fontId="52" numFmtId="0" xfId="0" applyAlignment="1" applyBorder="1" applyFont="1">
      <alignment shrinkToFit="0" vertical="top" wrapText="1"/>
    </xf>
    <xf borderId="41" fillId="0" fontId="52" numFmtId="0" xfId="0" applyAlignment="1" applyBorder="1" applyFont="1">
      <alignment horizontal="center" vertical="center"/>
    </xf>
    <xf borderId="45" fillId="0" fontId="17" numFmtId="0" xfId="0" applyAlignment="1" applyBorder="1" applyFont="1">
      <alignment horizontal="center" readingOrder="0" shrinkToFit="0" wrapText="1"/>
    </xf>
    <xf borderId="41" fillId="24" fontId="51" numFmtId="0" xfId="0" applyAlignment="1" applyBorder="1" applyFont="1">
      <alignment horizontal="left" vertical="center"/>
    </xf>
    <xf borderId="41" fillId="22" fontId="51" numFmtId="0" xfId="0" applyAlignment="1" applyBorder="1" applyFont="1">
      <alignment horizontal="left" vertical="center"/>
    </xf>
    <xf borderId="116" fillId="0" fontId="55" numFmtId="0" xfId="0" applyAlignment="1" applyBorder="1" applyFont="1">
      <alignment horizontal="center" readingOrder="0" shrinkToFit="0" wrapText="1"/>
    </xf>
    <xf borderId="104" fillId="22" fontId="51" numFmtId="0" xfId="0" applyBorder="1" applyFont="1"/>
    <xf borderId="105" fillId="0" fontId="12" numFmtId="0" xfId="0" applyAlignment="1" applyBorder="1" applyFont="1">
      <alignment shrinkToFit="0" wrapText="1"/>
    </xf>
    <xf borderId="104" fillId="0" fontId="51" numFmtId="0" xfId="0" applyAlignment="1" applyBorder="1" applyFont="1">
      <alignment shrinkToFit="0" wrapText="1"/>
    </xf>
    <xf borderId="114" fillId="0" fontId="51" numFmtId="0" xfId="0" applyAlignment="1" applyBorder="1" applyFont="1">
      <alignment shrinkToFit="0" wrapText="1"/>
    </xf>
    <xf borderId="114" fillId="0" fontId="12" numFmtId="0" xfId="0" applyAlignment="1" applyBorder="1" applyFont="1">
      <alignment shrinkToFit="0" wrapText="1"/>
    </xf>
    <xf borderId="195" fillId="20" fontId="12" numFmtId="0" xfId="0" applyAlignment="1" applyBorder="1" applyFont="1">
      <alignment shrinkToFit="0" wrapText="1"/>
    </xf>
    <xf borderId="195" fillId="23" fontId="12" numFmtId="0" xfId="0" applyAlignment="1" applyBorder="1" applyFont="1">
      <alignment shrinkToFit="0" wrapText="1"/>
    </xf>
    <xf borderId="114" fillId="0" fontId="12" numFmtId="0" xfId="0" applyAlignment="1" applyBorder="1" applyFont="1">
      <alignment horizontal="center" shrinkToFit="0" wrapText="1"/>
    </xf>
    <xf borderId="106" fillId="0" fontId="12" numFmtId="0" xfId="0" applyAlignment="1" applyBorder="1" applyFont="1">
      <alignment shrinkToFit="0" wrapText="1"/>
    </xf>
    <xf borderId="196" fillId="0" fontId="55" numFmtId="0" xfId="0" applyAlignment="1" applyBorder="1" applyFont="1">
      <alignment horizontal="center" readingOrder="0" shrinkToFit="0" wrapText="1"/>
    </xf>
    <xf borderId="196" fillId="0" fontId="12" numFmtId="0" xfId="0" applyAlignment="1" applyBorder="1" applyFont="1">
      <alignment shrinkToFit="0" wrapText="1"/>
    </xf>
    <xf borderId="34" fillId="0" fontId="51" numFmtId="0" xfId="0" applyBorder="1" applyFont="1"/>
    <xf borderId="197" fillId="0" fontId="12" numFmtId="0" xfId="0" applyAlignment="1" applyBorder="1" applyFont="1">
      <alignment shrinkToFit="0" wrapText="1"/>
    </xf>
    <xf borderId="198" fillId="0" fontId="12" numFmtId="0" xfId="0" applyAlignment="1" applyBorder="1" applyFont="1">
      <alignment shrinkToFit="0" wrapText="1"/>
    </xf>
    <xf borderId="118" fillId="0" fontId="51" numFmtId="0" xfId="0" applyAlignment="1" applyBorder="1" applyFont="1">
      <alignment shrinkToFit="0" wrapText="1"/>
    </xf>
    <xf borderId="47" fillId="0" fontId="51" numFmtId="0" xfId="0" applyBorder="1" applyFont="1"/>
    <xf borderId="50" fillId="0" fontId="51" numFmtId="0" xfId="0" applyAlignment="1" applyBorder="1" applyFont="1">
      <alignment shrinkToFit="0" wrapText="1"/>
    </xf>
    <xf borderId="50" fillId="0" fontId="12" numFmtId="0" xfId="0" applyAlignment="1" applyBorder="1" applyFont="1">
      <alignment shrinkToFit="0" wrapText="1"/>
    </xf>
    <xf borderId="48" fillId="0" fontId="12" numFmtId="0" xfId="0" applyAlignment="1" applyBorder="1" applyFont="1">
      <alignment shrinkToFit="0" wrapText="1"/>
    </xf>
    <xf borderId="79" fillId="0" fontId="12" numFmtId="0" xfId="0" applyAlignment="1" applyBorder="1" applyFont="1">
      <alignment shrinkToFit="0" wrapText="1"/>
    </xf>
    <xf borderId="57" fillId="0" fontId="12" numFmtId="0" xfId="0" applyAlignment="1" applyBorder="1" applyFont="1">
      <alignment shrinkToFit="0" wrapText="1"/>
    </xf>
    <xf borderId="58" fillId="0" fontId="12" numFmtId="0" xfId="0" applyAlignment="1" applyBorder="1" applyFont="1">
      <alignment shrinkToFit="0" wrapText="1"/>
    </xf>
    <xf borderId="61" fillId="0" fontId="51" numFmtId="0" xfId="0" applyAlignment="1" applyBorder="1" applyFont="1">
      <alignment shrinkToFit="0" wrapText="1"/>
    </xf>
    <xf borderId="0" fillId="0" fontId="5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shrinkToFit="0" textRotation="90" vertical="center" wrapText="1"/>
    </xf>
    <xf borderId="98" fillId="3" fontId="12" numFmtId="0" xfId="0" applyAlignment="1" applyBorder="1" applyFont="1">
      <alignment shrinkToFit="0" vertical="center" wrapText="1"/>
    </xf>
    <xf borderId="5" fillId="5" fontId="54" numFmtId="0" xfId="0" applyAlignment="1" applyBorder="1" applyFont="1">
      <alignment horizontal="center"/>
    </xf>
    <xf borderId="8" fillId="5" fontId="54" numFmtId="0" xfId="0" applyAlignment="1" applyBorder="1" applyFont="1">
      <alignment horizontal="center"/>
    </xf>
    <xf borderId="21" fillId="6" fontId="12" numFmtId="0" xfId="0" applyAlignment="1" applyBorder="1" applyFont="1">
      <alignment horizontal="center" shrinkToFit="0" vertical="center" wrapText="1"/>
    </xf>
    <xf borderId="67" fillId="6" fontId="12" numFmtId="0" xfId="0" applyAlignment="1" applyBorder="1" applyFont="1">
      <alignment horizontal="center" shrinkToFit="0" vertical="center" wrapText="1"/>
    </xf>
    <xf borderId="22" fillId="6" fontId="12" numFmtId="0" xfId="0" applyAlignment="1" applyBorder="1" applyFont="1">
      <alignment horizontal="center" shrinkToFit="0" vertical="center" wrapText="1"/>
    </xf>
    <xf borderId="5" fillId="6" fontId="12" numFmtId="0" xfId="0" applyAlignment="1" applyBorder="1" applyFont="1">
      <alignment horizontal="center" shrinkToFit="0" wrapText="1"/>
    </xf>
    <xf borderId="19" fillId="7" fontId="12" numFmtId="0" xfId="0" applyAlignment="1" applyBorder="1" applyFont="1">
      <alignment shrinkToFit="0" wrapText="1"/>
    </xf>
    <xf borderId="189" fillId="3" fontId="12" numFmtId="0" xfId="0" applyAlignment="1" applyBorder="1" applyFont="1">
      <alignment horizontal="center" shrinkToFit="0" vertical="center" wrapText="1"/>
    </xf>
    <xf borderId="76" fillId="0" fontId="12" numFmtId="0" xfId="0" applyAlignment="1" applyBorder="1" applyFont="1">
      <alignment horizontal="center" shrinkToFit="0" vertical="center" wrapText="1"/>
    </xf>
    <xf borderId="140" fillId="3" fontId="12" numFmtId="0" xfId="0" applyAlignment="1" applyBorder="1" applyFont="1">
      <alignment horizontal="center" shrinkToFit="0" vertical="center" wrapText="1"/>
    </xf>
    <xf borderId="76" fillId="0" fontId="57" numFmtId="0" xfId="0" applyAlignment="1" applyBorder="1" applyFont="1">
      <alignment horizontal="center" shrinkToFit="0" vertical="center" wrapText="1"/>
    </xf>
    <xf borderId="141" fillId="3" fontId="12" numFmtId="0" xfId="0" applyAlignment="1" applyBorder="1" applyFont="1">
      <alignment horizontal="center" shrinkToFit="0" vertical="center" wrapText="1"/>
    </xf>
    <xf borderId="68" fillId="0" fontId="12" numFmtId="0" xfId="0" applyAlignment="1" applyBorder="1" applyFont="1">
      <alignment horizontal="center" shrinkToFit="0" vertical="center" wrapText="1"/>
    </xf>
    <xf borderId="70" fillId="0" fontId="12" numFmtId="0" xfId="0" applyAlignment="1" applyBorder="1" applyFont="1">
      <alignment shrinkToFit="0" vertical="center" wrapText="1"/>
    </xf>
    <xf borderId="32" fillId="0" fontId="51" numFmtId="0" xfId="0" applyBorder="1" applyFont="1"/>
    <xf borderId="51" fillId="0" fontId="51" numFmtId="0" xfId="0" applyAlignment="1" applyBorder="1" applyFont="1">
      <alignment shrinkToFit="0" wrapText="1"/>
    </xf>
    <xf borderId="53" fillId="0" fontId="51" numFmtId="0" xfId="0" applyAlignment="1" applyBorder="1" applyFont="1">
      <alignment shrinkToFit="0" wrapText="1"/>
    </xf>
    <xf borderId="52" fillId="0" fontId="51" numFmtId="0" xfId="0" applyAlignment="1" applyBorder="1" applyFont="1">
      <alignment shrinkToFit="0" wrapText="1"/>
    </xf>
    <xf borderId="51" fillId="0" fontId="12" numFmtId="0" xfId="0" applyAlignment="1" applyBorder="1" applyFont="1">
      <alignment shrinkToFit="0" wrapText="1"/>
    </xf>
    <xf borderId="51" fillId="0" fontId="12" numFmtId="0" xfId="0" applyAlignment="1" applyBorder="1" applyFont="1">
      <alignment textRotation="90" vertical="center"/>
    </xf>
    <xf borderId="33" fillId="0" fontId="12" numFmtId="0" xfId="0" applyAlignment="1" applyBorder="1" applyFont="1">
      <alignment shrinkToFit="0" wrapText="1"/>
    </xf>
    <xf borderId="73" fillId="0" fontId="51" numFmtId="0" xfId="0" applyAlignment="1" applyBorder="1" applyFont="1">
      <alignment shrinkToFit="0" wrapText="1"/>
    </xf>
    <xf borderId="43" fillId="0" fontId="51" numFmtId="0" xfId="0" applyAlignment="1" applyBorder="1" applyFont="1">
      <alignment shrinkToFit="0" wrapText="1"/>
    </xf>
    <xf borderId="74" fillId="0" fontId="51" numFmtId="0" xfId="0" applyAlignment="1" applyBorder="1" applyFont="1">
      <alignment shrinkToFit="0" wrapText="1"/>
    </xf>
    <xf borderId="44" fillId="0" fontId="12" numFmtId="0" xfId="0" applyAlignment="1" applyBorder="1" applyFont="1">
      <alignment textRotation="90" vertical="center"/>
    </xf>
    <xf borderId="49" fillId="0" fontId="51" numFmtId="0" xfId="0" applyAlignment="1" applyBorder="1" applyFont="1">
      <alignment shrinkToFit="0" wrapText="1"/>
    </xf>
    <xf borderId="55" fillId="0" fontId="51" numFmtId="0" xfId="0" applyAlignment="1" applyBorder="1" applyFont="1">
      <alignment shrinkToFit="0" wrapText="1"/>
    </xf>
    <xf borderId="50" fillId="0" fontId="12" numFmtId="0" xfId="0" applyAlignment="1" applyBorder="1" applyFont="1">
      <alignment textRotation="90" vertical="center"/>
    </xf>
    <xf borderId="21" fillId="0" fontId="51" numFmtId="0" xfId="0" applyBorder="1" applyFont="1"/>
    <xf borderId="67" fillId="0" fontId="51" numFmtId="0" xfId="0" applyAlignment="1" applyBorder="1" applyFont="1">
      <alignment shrinkToFit="0" wrapText="1"/>
    </xf>
    <xf borderId="22" fillId="0" fontId="51" numFmtId="0" xfId="0" applyAlignment="1" applyBorder="1" applyFont="1">
      <alignment shrinkToFit="0" wrapText="1"/>
    </xf>
    <xf borderId="23" fillId="0" fontId="51" numFmtId="0" xfId="0" applyAlignment="1" applyBorder="1" applyFont="1">
      <alignment shrinkToFit="0" wrapText="1"/>
    </xf>
    <xf borderId="67" fillId="0" fontId="12" numFmtId="0" xfId="0" applyAlignment="1" applyBorder="1" applyFont="1">
      <alignment shrinkToFit="0" wrapText="1"/>
    </xf>
    <xf borderId="67" fillId="0" fontId="12" numFmtId="0" xfId="0" applyAlignment="1" applyBorder="1" applyFont="1">
      <alignment textRotation="90" vertical="center"/>
    </xf>
    <xf borderId="22" fillId="0" fontId="12" numFmtId="0" xfId="0" applyAlignment="1" applyBorder="1" applyFont="1">
      <alignment shrinkToFit="0" wrapText="1"/>
    </xf>
    <xf borderId="82" fillId="0" fontId="51" numFmtId="0" xfId="0" applyAlignment="1" applyBorder="1" applyFont="1">
      <alignment shrinkToFit="0" wrapText="1"/>
    </xf>
    <xf borderId="9" fillId="3" fontId="12" numFmtId="0" xfId="0" applyAlignment="1" applyBorder="1" applyFont="1">
      <alignment horizontal="center" vertical="center"/>
    </xf>
    <xf borderId="34" fillId="0" fontId="13" numFmtId="0" xfId="0" applyAlignment="1" applyBorder="1" applyFont="1">
      <alignment horizontal="left" shrinkToFit="0" vertical="top" wrapText="1"/>
    </xf>
    <xf borderId="37" fillId="0" fontId="13" numFmtId="0" xfId="0" applyAlignment="1" applyBorder="1" applyFont="1">
      <alignment horizontal="left" shrinkToFit="0" vertical="top" wrapText="1"/>
    </xf>
    <xf borderId="37" fillId="0" fontId="13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center" vertical="center"/>
    </xf>
    <xf borderId="41" fillId="0" fontId="13" numFmtId="0" xfId="0" applyAlignment="1" applyBorder="1" applyFont="1">
      <alignment horizontal="left" shrinkToFit="0" vertical="top" wrapText="1"/>
    </xf>
    <xf borderId="44" fillId="0" fontId="13" numFmtId="0" xfId="0" applyAlignment="1" applyBorder="1" applyFont="1">
      <alignment horizontal="left" shrinkToFit="0" vertical="top" wrapText="1"/>
    </xf>
    <xf borderId="44" fillId="0" fontId="18" numFmtId="0" xfId="0" applyAlignment="1" applyBorder="1" applyFont="1">
      <alignment horizontal="center" vertical="center"/>
    </xf>
    <xf borderId="42" fillId="0" fontId="18" numFmtId="0" xfId="0" applyAlignment="1" applyBorder="1" applyFont="1">
      <alignment horizontal="center" vertical="center"/>
    </xf>
    <xf borderId="41" fillId="0" fontId="18" numFmtId="0" xfId="0" applyAlignment="1" applyBorder="1" applyFont="1">
      <alignment horizontal="left" vertical="top"/>
    </xf>
    <xf borderId="44" fillId="0" fontId="18" numFmtId="0" xfId="0" applyAlignment="1" applyBorder="1" applyFont="1">
      <alignment horizontal="left" vertical="top"/>
    </xf>
    <xf borderId="104" fillId="0" fontId="47" numFmtId="0" xfId="0" applyAlignment="1" applyBorder="1" applyFont="1">
      <alignment horizontal="left" readingOrder="1" shrinkToFit="0" vertical="top" wrapText="1"/>
    </xf>
    <xf borderId="114" fillId="0" fontId="47" numFmtId="0" xfId="0" applyAlignment="1" applyBorder="1" applyFont="1">
      <alignment horizontal="left" readingOrder="1" shrinkToFit="0" vertical="top" wrapText="1"/>
    </xf>
    <xf borderId="114" fillId="0" fontId="18" numFmtId="0" xfId="0" applyAlignment="1" applyBorder="1" applyFont="1">
      <alignment horizontal="center" vertical="center"/>
    </xf>
    <xf borderId="106" fillId="0" fontId="47" numFmtId="0" xfId="0" applyAlignment="1" applyBorder="1" applyFont="1">
      <alignment horizontal="left" readingOrder="1" shrinkToFit="0" vertical="top" wrapText="1"/>
    </xf>
    <xf borderId="134" fillId="0" fontId="2" numFmtId="0" xfId="0" applyAlignment="1" applyBorder="1" applyFont="1">
      <alignment shrinkToFit="0" wrapText="1"/>
    </xf>
    <xf borderId="91" fillId="0" fontId="3" numFmtId="0" xfId="0" applyAlignment="1" applyBorder="1" applyFont="1">
      <alignment shrinkToFit="0" wrapText="1"/>
    </xf>
    <xf borderId="199" fillId="3" fontId="3" numFmtId="0" xfId="0" applyAlignment="1" applyBorder="1" applyFont="1">
      <alignment shrinkToFit="0" wrapText="1"/>
    </xf>
    <xf borderId="3" fillId="4" fontId="9" numFmtId="0" xfId="0" applyAlignment="1" applyBorder="1" applyFont="1">
      <alignment horizontal="center"/>
    </xf>
    <xf borderId="4" fillId="4" fontId="9" numFmtId="0" xfId="0" applyAlignment="1" applyBorder="1" applyFont="1">
      <alignment horizontal="center"/>
    </xf>
    <xf borderId="68" fillId="5" fontId="7" numFmtId="0" xfId="0" applyAlignment="1" applyBorder="1" applyFont="1">
      <alignment horizontal="center"/>
    </xf>
    <xf borderId="200" fillId="0" fontId="6" numFmtId="0" xfId="0" applyBorder="1" applyFont="1"/>
    <xf borderId="123" fillId="5" fontId="7" numFmtId="0" xfId="0" applyAlignment="1" applyBorder="1" applyFont="1">
      <alignment horizontal="center"/>
    </xf>
    <xf borderId="201" fillId="6" fontId="8" numFmtId="0" xfId="0" applyAlignment="1" applyBorder="1" applyFont="1">
      <alignment horizontal="center" shrinkToFit="0" vertical="center" wrapText="1"/>
    </xf>
    <xf borderId="110" fillId="6" fontId="8" numFmtId="0" xfId="0" applyAlignment="1" applyBorder="1" applyFont="1">
      <alignment horizontal="center" shrinkToFit="0" vertical="center" wrapText="1"/>
    </xf>
    <xf borderId="12" fillId="6" fontId="8" numFmtId="0" xfId="0" applyAlignment="1" applyBorder="1" applyFont="1">
      <alignment horizontal="center" shrinkToFit="0" vertical="center" wrapText="1"/>
    </xf>
    <xf borderId="202" fillId="6" fontId="8" numFmtId="0" xfId="0" applyAlignment="1" applyBorder="1" applyFont="1">
      <alignment horizontal="center" shrinkToFit="0" vertical="center" wrapText="1"/>
    </xf>
    <xf borderId="87" fillId="6" fontId="8" numFmtId="0" xfId="0" applyAlignment="1" applyBorder="1" applyFont="1">
      <alignment horizontal="center" shrinkToFit="0" vertical="center" wrapText="1"/>
    </xf>
    <xf borderId="88" fillId="6" fontId="8" numFmtId="0" xfId="0" applyAlignment="1" applyBorder="1" applyFont="1">
      <alignment horizontal="center" shrinkToFit="0" vertical="center" wrapText="1"/>
    </xf>
    <xf borderId="89" fillId="6" fontId="8" numFmtId="0" xfId="0" applyAlignment="1" applyBorder="1" applyFont="1">
      <alignment horizontal="center" shrinkToFit="0" vertical="center" wrapText="1"/>
    </xf>
    <xf borderId="44" fillId="3" fontId="12" numFmtId="0" xfId="0" applyAlignment="1" applyBorder="1" applyFont="1">
      <alignment horizontal="center" vertical="center"/>
    </xf>
    <xf borderId="44" fillId="3" fontId="12" numFmtId="0" xfId="0" applyAlignment="1" applyBorder="1" applyFont="1">
      <alignment horizontal="center" shrinkToFit="0" vertical="center" wrapText="1"/>
    </xf>
    <xf borderId="44" fillId="0" fontId="8" numFmtId="0" xfId="0" applyAlignment="1" applyBorder="1" applyFont="1">
      <alignment horizontal="center" shrinkToFit="0" vertical="center" wrapText="1"/>
    </xf>
    <xf borderId="44" fillId="3" fontId="8" numFmtId="0" xfId="0" applyAlignment="1" applyBorder="1" applyFont="1">
      <alignment horizontal="center" shrinkToFit="0" vertical="center" wrapText="1"/>
    </xf>
    <xf borderId="44" fillId="3" fontId="17" numFmtId="0" xfId="0" applyAlignment="1" applyBorder="1" applyFont="1">
      <alignment horizontal="center" readingOrder="0" shrinkToFit="0" vertical="center" wrapText="1"/>
    </xf>
    <xf borderId="44" fillId="0" fontId="8" numFmtId="0" xfId="0" applyAlignment="1" applyBorder="1" applyFont="1">
      <alignment readingOrder="0"/>
    </xf>
    <xf borderId="44" fillId="0" fontId="17" numFmtId="0" xfId="0" applyAlignment="1" applyBorder="1" applyFont="1">
      <alignment shrinkToFit="0" vertical="top" wrapText="0"/>
    </xf>
    <xf borderId="44" fillId="0" fontId="8" numFmtId="0" xfId="0" applyAlignment="1" applyBorder="1" applyFont="1">
      <alignment horizontal="center" shrinkToFit="0" wrapText="0"/>
    </xf>
    <xf borderId="44" fillId="26" fontId="33" numFmtId="0" xfId="0" applyAlignment="1" applyBorder="1" applyFill="1" applyFont="1">
      <alignment horizontal="right" readingOrder="0" vertical="bottom"/>
    </xf>
    <xf borderId="44" fillId="0" fontId="17" numFmtId="0" xfId="0" applyAlignment="1" applyBorder="1" applyFont="1">
      <alignment horizontal="center" shrinkToFit="0" wrapText="0"/>
    </xf>
    <xf borderId="44" fillId="0" fontId="8" numFmtId="0" xfId="0" applyAlignment="1" applyBorder="1" applyFont="1">
      <alignment shrinkToFit="0" vertical="top" wrapText="0"/>
    </xf>
    <xf borderId="44" fillId="0" fontId="17" numFmtId="0" xfId="0" applyAlignment="1" applyBorder="1" applyFont="1">
      <alignment vertical="top"/>
    </xf>
    <xf borderId="44" fillId="0" fontId="17" numFmtId="0" xfId="0" applyAlignment="1" applyBorder="1" applyFont="1">
      <alignment horizontal="center"/>
    </xf>
    <xf borderId="44" fillId="0" fontId="17" numFmtId="0" xfId="0" applyAlignment="1" applyBorder="1" applyFont="1">
      <alignment readingOrder="0" vertical="top"/>
    </xf>
    <xf borderId="44" fillId="0" fontId="8" numFmtId="0" xfId="0" applyAlignment="1" applyBorder="1" applyFont="1">
      <alignment horizontal="center" readingOrder="0" shrinkToFit="0" wrapText="0"/>
    </xf>
    <xf borderId="44" fillId="0" fontId="46" numFmtId="0" xfId="0" applyAlignment="1" applyBorder="1" applyFont="1">
      <alignment horizontal="left"/>
    </xf>
    <xf borderId="44" fillId="26" fontId="33" numFmtId="0" xfId="0" applyAlignment="1" applyBorder="1" applyFont="1">
      <alignment readingOrder="0" vertical="bottom"/>
    </xf>
    <xf borderId="44" fillId="0" fontId="8" numFmtId="0" xfId="0" applyAlignment="1" applyBorder="1" applyFont="1">
      <alignment horizontal="center" readingOrder="0"/>
    </xf>
    <xf borderId="44" fillId="0" fontId="17" numFmtId="0" xfId="0" applyAlignment="1" applyBorder="1" applyFont="1">
      <alignment horizontal="center" readingOrder="0" shrinkToFit="0" wrapText="0"/>
    </xf>
    <xf borderId="44" fillId="0" fontId="17" numFmtId="0" xfId="0" applyAlignment="1" applyBorder="1" applyFont="1">
      <alignment readingOrder="0" shrinkToFit="0" vertical="top" wrapText="0"/>
    </xf>
    <xf borderId="44" fillId="0" fontId="8" numFmtId="0" xfId="0" applyAlignment="1" applyBorder="1" applyFont="1">
      <alignment readingOrder="0" shrinkToFit="0" vertical="top" wrapText="0"/>
    </xf>
    <xf borderId="188" fillId="4" fontId="9" numFmtId="0" xfId="0" applyAlignment="1" applyBorder="1" applyFont="1">
      <alignment horizontal="center" shrinkToFit="0" textRotation="90" vertical="center" wrapText="1"/>
    </xf>
    <xf borderId="71" fillId="0" fontId="3" numFmtId="0" xfId="0" applyAlignment="1" applyBorder="1" applyFont="1">
      <alignment shrinkToFit="0" wrapText="1"/>
    </xf>
    <xf borderId="44" fillId="0" fontId="4" numFmtId="0" xfId="0" applyBorder="1" applyFont="1"/>
    <xf borderId="44" fillId="0" fontId="58" numFmtId="0" xfId="0" applyAlignment="1" applyBorder="1" applyFont="1">
      <alignment readingOrder="0" shrinkToFit="0" vertical="top" wrapText="0"/>
    </xf>
    <xf borderId="44" fillId="0" fontId="47" numFmtId="0" xfId="0" applyAlignment="1" applyBorder="1" applyFont="1">
      <alignment horizontal="center" readingOrder="0" shrinkToFit="0" wrapText="0"/>
    </xf>
    <xf borderId="0" fillId="0" fontId="58" numFmtId="0" xfId="0" applyAlignment="1" applyFont="1">
      <alignment readingOrder="0" shrinkToFit="0" vertical="top" wrapText="0"/>
    </xf>
    <xf borderId="113" fillId="0" fontId="47" numFmtId="0" xfId="0" applyAlignment="1" applyBorder="1" applyFont="1">
      <alignment horizontal="center" readingOrder="0" shrinkToFit="0" wrapText="0"/>
    </xf>
    <xf borderId="0" fillId="0" fontId="33" numFmtId="0" xfId="0" applyAlignment="1" applyFont="1">
      <alignment horizontal="right" readingOrder="0" vertical="bottom"/>
    </xf>
    <xf borderId="188" fillId="0" fontId="9" numFmtId="0" xfId="0" applyAlignment="1" applyBorder="1" applyFont="1">
      <alignment horizontal="center" shrinkToFit="0" textRotation="90" vertical="center" wrapText="1"/>
    </xf>
    <xf borderId="83" fillId="0" fontId="8" numFmtId="0" xfId="0" applyAlignment="1" applyBorder="1" applyFont="1">
      <alignment horizontal="center" shrinkToFit="0" vertical="center" wrapText="1"/>
    </xf>
    <xf borderId="21" fillId="6" fontId="17" numFmtId="0" xfId="0" applyAlignment="1" applyBorder="1" applyFont="1">
      <alignment horizontal="center" readingOrder="0" shrinkToFit="0" vertical="center" wrapText="1"/>
    </xf>
    <xf borderId="76" fillId="0" fontId="14" numFmtId="0" xfId="0" applyAlignment="1" applyBorder="1" applyFont="1">
      <alignment horizontal="center" readingOrder="0" shrinkToFit="0" vertical="center" wrapText="1"/>
    </xf>
    <xf borderId="0" fillId="26" fontId="59" numFmtId="0" xfId="0" applyAlignment="1" applyFont="1">
      <alignment readingOrder="0" vertical="bottom"/>
    </xf>
    <xf borderId="76" fillId="0" fontId="60" numFmtId="0" xfId="0" applyAlignment="1" applyBorder="1" applyFont="1">
      <alignment horizontal="center" readingOrder="0" shrinkToFit="0" vertical="center" wrapText="1"/>
    </xf>
    <xf borderId="32" fillId="0" fontId="42" numFmtId="9" xfId="0" applyAlignment="1" applyBorder="1" applyFont="1" applyNumberFormat="1">
      <alignment readingOrder="0" shrinkToFit="0" wrapText="1"/>
    </xf>
    <xf borderId="0" fillId="27" fontId="33" numFmtId="9" xfId="0" applyAlignment="1" applyFill="1" applyFont="1" applyNumberFormat="1">
      <alignment horizontal="right" readingOrder="0" vertical="bottom"/>
    </xf>
    <xf borderId="0" fillId="26" fontId="33" numFmtId="0" xfId="0" applyAlignment="1" applyFont="1">
      <alignment vertical="bottom"/>
    </xf>
    <xf borderId="51" fillId="0" fontId="14" numFmtId="9" xfId="0" applyAlignment="1" applyBorder="1" applyFont="1" applyNumberFormat="1">
      <alignment readingOrder="0" shrinkToFit="0" wrapText="1"/>
    </xf>
    <xf borderId="41" fillId="0" fontId="42" numFmtId="9" xfId="0" applyAlignment="1" applyBorder="1" applyFont="1" applyNumberFormat="1">
      <alignment readingOrder="0" shrinkToFit="0" wrapText="1"/>
    </xf>
    <xf borderId="0" fillId="26" fontId="33" numFmtId="0" xfId="0" applyAlignment="1" applyFont="1">
      <alignment readingOrder="0" vertical="bottom"/>
    </xf>
    <xf borderId="44" fillId="0" fontId="14" numFmtId="9" xfId="0" applyAlignment="1" applyBorder="1" applyFont="1" applyNumberFormat="1">
      <alignment readingOrder="0" shrinkToFit="0" wrapText="1"/>
    </xf>
    <xf borderId="0" fillId="26" fontId="33" numFmtId="0" xfId="0" applyAlignment="1" applyFont="1">
      <alignment horizontal="right" readingOrder="0" vertical="bottom"/>
    </xf>
    <xf borderId="44" fillId="0" fontId="14" numFmtId="10" xfId="0" applyAlignment="1" applyBorder="1" applyFont="1" applyNumberFormat="1">
      <alignment readingOrder="0" shrinkToFit="0" wrapText="1"/>
    </xf>
    <xf borderId="41" fillId="0" fontId="42" numFmtId="0" xfId="0" applyAlignment="1" applyBorder="1" applyFont="1">
      <alignment readingOrder="0" shrinkToFit="0" wrapText="1"/>
    </xf>
    <xf borderId="0" fillId="27" fontId="33" numFmtId="0" xfId="0" applyAlignment="1" applyFont="1">
      <alignment readingOrder="0" vertical="bottom"/>
    </xf>
    <xf borderId="41" fillId="0" fontId="42" numFmtId="10" xfId="0" applyAlignment="1" applyBorder="1" applyFont="1" applyNumberFormat="1">
      <alignment readingOrder="0" shrinkToFit="0" wrapText="1"/>
    </xf>
    <xf borderId="44" fillId="0" fontId="42" numFmtId="0" xfId="0" applyAlignment="1" applyBorder="1" applyFont="1">
      <alignment readingOrder="0" shrinkToFit="0" wrapText="1"/>
    </xf>
    <xf borderId="50" fillId="0" fontId="42" numFmtId="0" xfId="0" applyAlignment="1" applyBorder="1" applyFont="1">
      <alignment readingOrder="0" shrinkToFit="0" wrapText="1"/>
    </xf>
    <xf borderId="0" fillId="0" fontId="42" numFmtId="0" xfId="0" applyAlignment="1" applyFont="1">
      <alignment horizontal="right" readingOrder="0" shrinkToFit="0" vertical="bottom" wrapText="0"/>
    </xf>
    <xf borderId="50" fillId="0" fontId="14" numFmtId="9" xfId="0" applyAlignment="1" applyBorder="1" applyFont="1" applyNumberFormat="1">
      <alignment readingOrder="0" shrinkToFit="0" wrapText="1"/>
    </xf>
    <xf borderId="76" fillId="0" fontId="42" numFmtId="0" xfId="0" applyAlignment="1" applyBorder="1" applyFont="1">
      <alignment readingOrder="0" shrinkToFit="0" wrapText="1"/>
    </xf>
    <xf borderId="76" fillId="0" fontId="14" numFmtId="9" xfId="0" applyAlignment="1" applyBorder="1" applyFont="1" applyNumberFormat="1">
      <alignment readingOrder="0" shrinkToFit="0" wrapText="1"/>
    </xf>
    <xf borderId="0" fillId="0" fontId="4" numFmtId="10" xfId="0" applyAlignment="1" applyFont="1" applyNumberFormat="1">
      <alignment readingOrder="0"/>
    </xf>
    <xf borderId="203" fillId="3" fontId="12" numFmtId="0" xfId="0" applyAlignment="1" applyBorder="1" applyFont="1">
      <alignment horizontal="center" shrinkToFit="0" vertical="center" wrapText="1"/>
    </xf>
    <xf borderId="34" fillId="0" fontId="61" numFmtId="0" xfId="0" applyAlignment="1" applyBorder="1" applyFont="1">
      <alignment horizontal="left"/>
    </xf>
    <xf borderId="35" fillId="0" fontId="61" numFmtId="0" xfId="0" applyAlignment="1" applyBorder="1" applyFont="1">
      <alignment horizontal="left"/>
    </xf>
    <xf borderId="84" fillId="0" fontId="15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vertical="center"/>
    </xf>
    <xf borderId="204" fillId="0" fontId="2" numFmtId="0" xfId="0" applyAlignment="1" applyBorder="1" applyFont="1">
      <alignment shrinkToFit="0" wrapText="1"/>
    </xf>
    <xf borderId="37" fillId="0" fontId="9" numFmtId="0" xfId="0" applyAlignment="1" applyBorder="1" applyFont="1">
      <alignment shrinkToFit="0" wrapText="1"/>
    </xf>
    <xf borderId="41" fillId="0" fontId="44" numFmtId="0" xfId="0" applyAlignment="1" applyBorder="1" applyFont="1">
      <alignment horizontal="left" readingOrder="1" shrinkToFit="0" vertical="top" wrapText="1"/>
    </xf>
    <xf borderId="42" fillId="0" fontId="44" numFmtId="0" xfId="0" applyAlignment="1" applyBorder="1" applyFont="1">
      <alignment horizontal="left" readingOrder="1" shrinkToFit="0" vertical="top" wrapText="1"/>
    </xf>
    <xf borderId="74" fillId="0" fontId="15" numFmtId="0" xfId="0" applyAlignment="1" applyBorder="1" applyFont="1">
      <alignment horizontal="center" vertical="center"/>
    </xf>
    <xf borderId="42" fillId="0" fontId="15" numFmtId="0" xfId="0" applyAlignment="1" applyBorder="1" applyFont="1">
      <alignment horizontal="center" vertical="center"/>
    </xf>
    <xf borderId="73" fillId="0" fontId="52" numFmtId="0" xfId="0" applyAlignment="1" applyBorder="1" applyFont="1">
      <alignment horizontal="center" shrinkToFit="0" vertical="center" wrapText="1"/>
    </xf>
    <xf borderId="51" fillId="0" fontId="9" numFmtId="0" xfId="0" applyAlignment="1" applyBorder="1" applyFont="1">
      <alignment shrinkToFit="0" wrapText="1"/>
    </xf>
    <xf borderId="41" fillId="0" fontId="61" numFmtId="0" xfId="0" applyBorder="1" applyFont="1"/>
    <xf borderId="42" fillId="0" fontId="61" numFmtId="0" xfId="0" applyBorder="1" applyFont="1"/>
    <xf borderId="41" fillId="0" fontId="61" numFmtId="0" xfId="0" applyAlignment="1" applyBorder="1" applyFont="1">
      <alignment horizontal="left"/>
    </xf>
    <xf borderId="42" fillId="0" fontId="61" numFmtId="0" xfId="0" applyAlignment="1" applyBorder="1" applyFont="1">
      <alignment horizontal="left"/>
    </xf>
    <xf borderId="70" fillId="0" fontId="51" numFmtId="0" xfId="0" applyAlignment="1" applyBorder="1" applyFont="1">
      <alignment shrinkToFit="0" wrapText="1"/>
    </xf>
    <xf borderId="41" fillId="0" fontId="61" numFmtId="0" xfId="0" applyAlignment="1" applyBorder="1" applyFont="1">
      <alignment horizontal="left" readingOrder="1" shrinkToFit="0" vertical="top" wrapText="1"/>
    </xf>
    <xf borderId="42" fillId="0" fontId="61" numFmtId="0" xfId="0" applyAlignment="1" applyBorder="1" applyFont="1">
      <alignment horizontal="left" readingOrder="1" shrinkToFit="0" vertical="top" wrapText="1"/>
    </xf>
    <xf borderId="44" fillId="0" fontId="9" numFmtId="0" xfId="0" applyAlignment="1" applyBorder="1" applyFont="1">
      <alignment shrinkToFit="0" wrapText="1"/>
    </xf>
    <xf borderId="47" fillId="0" fontId="61" numFmtId="0" xfId="0" applyAlignment="1" applyBorder="1" applyFont="1">
      <alignment horizontal="left" readingOrder="1" shrinkToFit="0" vertical="top" wrapText="1"/>
    </xf>
    <xf borderId="48" fillId="0" fontId="61" numFmtId="0" xfId="0" applyAlignment="1" applyBorder="1" applyFont="1">
      <alignment horizontal="left" readingOrder="1" shrinkToFit="0" vertical="top" wrapText="1"/>
    </xf>
    <xf borderId="55" fillId="0" fontId="46" numFmtId="0" xfId="0" applyBorder="1" applyFont="1"/>
    <xf borderId="48" fillId="0" fontId="47" numFmtId="0" xfId="0" applyAlignment="1" applyBorder="1" applyFont="1">
      <alignment horizontal="left" readingOrder="1" shrinkToFit="0" vertical="top" wrapText="1"/>
    </xf>
    <xf borderId="32" fillId="0" fontId="46" numFmtId="0" xfId="0" applyBorder="1" applyFont="1"/>
    <xf borderId="33" fillId="0" fontId="46" numFmtId="0" xfId="0" applyBorder="1" applyFont="1"/>
    <xf borderId="33" fillId="0" fontId="46" numFmtId="0" xfId="0" applyAlignment="1" applyBorder="1" applyFont="1">
      <alignment horizontal="left"/>
    </xf>
    <xf borderId="44" fillId="0" fontId="18" numFmtId="0" xfId="0" applyAlignment="1" applyBorder="1" applyFont="1">
      <alignment shrinkToFit="0" wrapText="1"/>
    </xf>
    <xf borderId="27" fillId="0" fontId="8" numFmtId="0" xfId="0" applyAlignment="1" applyBorder="1" applyFont="1">
      <alignment horizontal="center" shrinkToFit="0" vertical="center" wrapText="1"/>
    </xf>
    <xf borderId="34" fillId="10" fontId="61" numFmtId="0" xfId="0" applyAlignment="1" applyBorder="1" applyFont="1">
      <alignment horizontal="left"/>
    </xf>
    <xf borderId="35" fillId="10" fontId="61" numFmtId="0" xfId="0" applyAlignment="1" applyBorder="1" applyFont="1">
      <alignment horizontal="left"/>
    </xf>
    <xf borderId="0" fillId="0" fontId="33" numFmtId="1" xfId="0" applyAlignment="1" applyFont="1" applyNumberFormat="1">
      <alignment horizontal="right" vertical="bottom"/>
    </xf>
    <xf borderId="37" fillId="0" fontId="62" numFmtId="0" xfId="0" applyAlignment="1" applyBorder="1" applyFont="1">
      <alignment shrinkToFit="0" wrapText="1"/>
    </xf>
    <xf borderId="41" fillId="10" fontId="44" numFmtId="0" xfId="0" applyAlignment="1" applyBorder="1" applyFont="1">
      <alignment horizontal="left" readingOrder="1" shrinkToFit="0" vertical="top" wrapText="1"/>
    </xf>
    <xf borderId="42" fillId="10" fontId="44" numFmtId="0" xfId="0" applyAlignment="1" applyBorder="1" applyFont="1">
      <alignment horizontal="left" readingOrder="1" shrinkToFit="0" vertical="top" wrapText="1"/>
    </xf>
    <xf borderId="51" fillId="0" fontId="62" numFmtId="0" xfId="0" applyAlignment="1" applyBorder="1" applyFont="1">
      <alignment shrinkToFit="0" wrapText="1"/>
    </xf>
    <xf borderId="41" fillId="8" fontId="44" numFmtId="0" xfId="0" applyAlignment="1" applyBorder="1" applyFont="1">
      <alignment horizontal="left" readingOrder="1" shrinkToFit="0" vertical="top" wrapText="1"/>
    </xf>
    <xf borderId="42" fillId="8" fontId="44" numFmtId="0" xfId="0" applyAlignment="1" applyBorder="1" applyFont="1">
      <alignment horizontal="left" readingOrder="1" shrinkToFit="0" vertical="top" wrapText="1"/>
    </xf>
    <xf borderId="0" fillId="0" fontId="63" numFmtId="0" xfId="0" applyAlignment="1" applyFont="1">
      <alignment horizontal="center" readingOrder="0" vertical="bottom"/>
    </xf>
    <xf borderId="41" fillId="10" fontId="61" numFmtId="0" xfId="0" applyBorder="1" applyFont="1"/>
    <xf borderId="42" fillId="10" fontId="61" numFmtId="0" xfId="0" applyBorder="1" applyFont="1"/>
    <xf borderId="41" fillId="10" fontId="61" numFmtId="0" xfId="0" applyAlignment="1" applyBorder="1" applyFont="1">
      <alignment horizontal="left"/>
    </xf>
    <xf borderId="42" fillId="10" fontId="61" numFmtId="0" xfId="0" applyAlignment="1" applyBorder="1" applyFont="1">
      <alignment horizontal="left"/>
    </xf>
    <xf borderId="41" fillId="8" fontId="61" numFmtId="0" xfId="0" applyAlignment="1" applyBorder="1" applyFont="1">
      <alignment horizontal="left"/>
    </xf>
    <xf borderId="42" fillId="8" fontId="61" numFmtId="0" xfId="0" applyAlignment="1" applyBorder="1" applyFont="1">
      <alignment horizontal="left"/>
    </xf>
    <xf borderId="41" fillId="10" fontId="61" numFmtId="0" xfId="0" applyAlignment="1" applyBorder="1" applyFont="1">
      <alignment horizontal="left" readingOrder="1" shrinkToFit="0" vertical="top" wrapText="1"/>
    </xf>
    <xf borderId="42" fillId="10" fontId="61" numFmtId="0" xfId="0" applyAlignment="1" applyBorder="1" applyFont="1">
      <alignment horizontal="left" readingOrder="1" shrinkToFit="0" vertical="top" wrapText="1"/>
    </xf>
    <xf borderId="44" fillId="0" fontId="62" numFmtId="0" xfId="0" applyAlignment="1" applyBorder="1" applyFont="1">
      <alignment shrinkToFit="0" wrapText="1"/>
    </xf>
    <xf borderId="0" fillId="0" fontId="18" numFmtId="0" xfId="0" applyAlignment="1" applyFont="1">
      <alignment horizontal="left"/>
    </xf>
    <xf borderId="0" fillId="0" fontId="13" numFmtId="0" xfId="0" applyAlignment="1" applyFont="1">
      <alignment horizontal="left" readingOrder="1" shrinkToFit="0" vertical="top" wrapText="1"/>
    </xf>
    <xf borderId="0" fillId="0" fontId="13" numFmtId="0" xfId="0" applyAlignment="1" applyFont="1">
      <alignment horizontal="left" readingOrder="1" shrinkToFit="0" vertical="top" wrapText="1"/>
    </xf>
    <xf borderId="0" fillId="0" fontId="13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8" numFmtId="0" xfId="0" applyAlignment="1" applyFont="1">
      <alignment horizontal="left" readingOrder="1" shrinkToFit="0" vertical="top" wrapText="1"/>
    </xf>
    <xf borderId="111" fillId="3" fontId="12" numFmtId="0" xfId="0" applyAlignment="1" applyBorder="1" applyFont="1">
      <alignment horizontal="center" shrinkToFit="0" vertical="center" wrapText="1"/>
    </xf>
    <xf borderId="34" fillId="0" fontId="22" numFmtId="0" xfId="0" applyAlignment="1" applyBorder="1" applyFont="1">
      <alignment horizontal="left" shrinkToFit="0" vertical="top" wrapText="1"/>
    </xf>
    <xf borderId="37" fillId="0" fontId="22" numFmtId="0" xfId="0" applyAlignment="1" applyBorder="1" applyFont="1">
      <alignment horizontal="left" shrinkToFit="0" vertical="top" wrapText="1"/>
    </xf>
    <xf borderId="37" fillId="0" fontId="49" numFmtId="0" xfId="0" applyAlignment="1" applyBorder="1" applyFont="1">
      <alignment horizontal="center" shrinkToFit="0" vertical="center" wrapText="1"/>
    </xf>
    <xf borderId="35" fillId="0" fontId="49" numFmtId="0" xfId="0" applyAlignment="1" applyBorder="1" applyFont="1">
      <alignment horizontal="center" shrinkToFit="0" vertical="center" wrapText="1"/>
    </xf>
    <xf borderId="165" fillId="0" fontId="2" numFmtId="0" xfId="0" applyAlignment="1" applyBorder="1" applyFont="1">
      <alignment shrinkToFit="0" wrapText="1"/>
    </xf>
    <xf borderId="103" fillId="0" fontId="22" numFmtId="0" xfId="0" applyAlignment="1" applyBorder="1" applyFont="1">
      <alignment horizontal="center" shrinkToFit="0" vertical="center" wrapText="1"/>
    </xf>
    <xf borderId="44" fillId="0" fontId="22" numFmtId="0" xfId="0" applyAlignment="1" applyBorder="1" applyFont="1">
      <alignment horizontal="left" readingOrder="1" shrinkToFit="0" vertical="top" wrapText="1"/>
    </xf>
    <xf borderId="44" fillId="0" fontId="15" numFmtId="0" xfId="0" applyAlignment="1" applyBorder="1" applyFont="1">
      <alignment horizontal="center" vertical="center"/>
    </xf>
    <xf borderId="42" fillId="0" fontId="49" numFmtId="0" xfId="0" applyAlignment="1" applyBorder="1" applyFont="1">
      <alignment horizontal="center" shrinkToFit="0" vertical="center" wrapText="1"/>
    </xf>
    <xf borderId="85" fillId="0" fontId="2" numFmtId="0" xfId="0" applyAlignment="1" applyBorder="1" applyFont="1">
      <alignment shrinkToFit="0" wrapText="1"/>
    </xf>
    <xf borderId="73" fillId="0" fontId="22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horizontal="center" shrinkToFit="0" vertical="center" wrapText="1"/>
    </xf>
    <xf borderId="73" fillId="0" fontId="24" numFmtId="0" xfId="0" applyAlignment="1" applyBorder="1" applyFont="1">
      <alignment shrinkToFit="0" wrapText="1"/>
    </xf>
    <xf borderId="41" fillId="0" fontId="24" numFmtId="0" xfId="0" applyAlignment="1" applyBorder="1" applyFont="1">
      <alignment horizontal="left" readingOrder="1" shrinkToFit="0" vertical="top" wrapText="1"/>
    </xf>
    <xf borderId="44" fillId="0" fontId="24" numFmtId="0" xfId="0" applyAlignment="1" applyBorder="1" applyFont="1">
      <alignment horizontal="left" readingOrder="1" shrinkToFit="0" vertical="top" wrapText="1"/>
    </xf>
    <xf borderId="42" fillId="0" fontId="15" numFmtId="0" xfId="0" applyAlignment="1" applyBorder="1" applyFont="1">
      <alignment horizontal="center" shrinkToFit="0" vertical="center" wrapText="1"/>
    </xf>
    <xf borderId="44" fillId="0" fontId="24" numFmtId="0" xfId="0" applyBorder="1" applyFont="1"/>
    <xf borderId="73" fillId="0" fontId="24" numFmtId="0" xfId="0" applyAlignment="1" applyBorder="1" applyFont="1">
      <alignment horizontal="center" shrinkToFit="0" vertical="center" wrapText="1"/>
    </xf>
    <xf borderId="41" fillId="0" fontId="24" numFmtId="0" xfId="0" applyAlignment="1" applyBorder="1" applyFont="1">
      <alignment horizontal="left"/>
    </xf>
    <xf borderId="44" fillId="0" fontId="24" numFmtId="0" xfId="0" applyAlignment="1" applyBorder="1" applyFont="1">
      <alignment horizontal="left" readingOrder="1" shrinkToFit="0" vertical="center" wrapText="1"/>
    </xf>
    <xf borderId="44" fillId="0" fontId="24" numFmtId="0" xfId="0" applyAlignment="1" applyBorder="1" applyFont="1">
      <alignment horizontal="left"/>
    </xf>
    <xf borderId="104" fillId="0" fontId="24" numFmtId="0" xfId="0" applyAlignment="1" applyBorder="1" applyFont="1">
      <alignment horizontal="left"/>
    </xf>
    <xf borderId="114" fillId="0" fontId="24" numFmtId="0" xfId="0" applyAlignment="1" applyBorder="1" applyFont="1">
      <alignment horizontal="left"/>
    </xf>
    <xf borderId="114" fillId="0" fontId="15" numFmtId="0" xfId="0" applyAlignment="1" applyBorder="1" applyFont="1">
      <alignment horizontal="center" vertical="center"/>
    </xf>
    <xf borderId="106" fillId="0" fontId="15" numFmtId="0" xfId="0" applyAlignment="1" applyBorder="1" applyFont="1">
      <alignment horizontal="center" vertical="center"/>
    </xf>
    <xf borderId="197" fillId="0" fontId="2" numFmtId="0" xfId="0" applyAlignment="1" applyBorder="1" applyFont="1">
      <alignment shrinkToFit="0" wrapText="1"/>
    </xf>
    <xf borderId="112" fillId="0" fontId="2" numFmtId="0" xfId="0" applyAlignment="1" applyBorder="1" applyFont="1">
      <alignment shrinkToFit="0" wrapText="1"/>
    </xf>
    <xf borderId="120" fillId="0" fontId="24" numFmtId="0" xfId="0" applyAlignment="1" applyBorder="1" applyFont="1">
      <alignment shrinkToFit="0" wrapText="1"/>
    </xf>
    <xf borderId="92" fillId="0" fontId="3" numFmtId="0" xfId="0" applyAlignment="1" applyBorder="1" applyFont="1">
      <alignment shrinkToFit="0" wrapText="1"/>
    </xf>
    <xf borderId="47" fillId="0" fontId="19" numFmtId="0" xfId="0" applyAlignment="1" applyBorder="1" applyFont="1">
      <alignment horizontal="left" readingOrder="1" shrinkToFit="0" vertical="top" wrapText="1"/>
    </xf>
    <xf borderId="50" fillId="0" fontId="19" numFmtId="0" xfId="0" applyAlignment="1" applyBorder="1" applyFont="1">
      <alignment horizontal="left" readingOrder="1" shrinkToFit="0" vertical="top" wrapText="1"/>
    </xf>
    <xf borderId="50" fillId="0" fontId="63" numFmtId="0" xfId="0" applyBorder="1" applyFont="1"/>
    <xf borderId="48" fillId="0" fontId="19" numFmtId="0" xfId="0" applyAlignment="1" applyBorder="1" applyFont="1">
      <alignment horizontal="left" readingOrder="1" shrinkToFit="0" vertical="top" wrapText="1"/>
    </xf>
    <xf borderId="82" fillId="0" fontId="24" numFmtId="0" xfId="0" applyAlignment="1" applyBorder="1" applyFont="1">
      <alignment shrinkToFit="0" wrapText="1"/>
    </xf>
    <xf borderId="78" fillId="0" fontId="3" numFmtId="0" xfId="0" applyAlignment="1" applyBorder="1" applyFont="1">
      <alignment shrinkToFit="0" wrapText="1"/>
    </xf>
    <xf borderId="75" fillId="0" fontId="63" numFmtId="0" xfId="0" applyBorder="1" applyFont="1"/>
    <xf borderId="77" fillId="0" fontId="63" numFmtId="0" xfId="0" applyAlignment="1" applyBorder="1" applyFont="1">
      <alignment shrinkToFit="0" wrapText="1"/>
    </xf>
    <xf borderId="75" fillId="0" fontId="63" numFmtId="0" xfId="0" applyAlignment="1" applyBorder="1" applyFont="1">
      <alignment shrinkToFit="0" wrapText="1"/>
    </xf>
    <xf borderId="80" fillId="3" fontId="17" numFmtId="0" xfId="0" applyAlignment="1" applyBorder="1" applyFont="1">
      <alignment horizontal="center" readingOrder="0" shrinkToFit="0" vertical="center" wrapText="1"/>
    </xf>
    <xf borderId="80" fillId="3" fontId="8" numFmtId="0" xfId="0" applyAlignment="1" applyBorder="1" applyFont="1">
      <alignment horizontal="center" shrinkToFit="0" vertical="center" wrapText="1"/>
    </xf>
    <xf borderId="33" fillId="0" fontId="45" numFmtId="0" xfId="0" applyAlignment="1" applyBorder="1" applyFont="1">
      <alignment horizontal="left" readingOrder="1" shrinkToFit="0" vertical="top" wrapText="1"/>
    </xf>
    <xf borderId="0" fillId="0" fontId="14" numFmtId="0" xfId="0" applyAlignment="1" applyFont="1">
      <alignment horizontal="center" readingOrder="0" shrinkToFit="0" wrapText="1"/>
    </xf>
    <xf borderId="39" fillId="0" fontId="14" numFmtId="0" xfId="0" applyAlignment="1" applyBorder="1" applyFont="1">
      <alignment horizontal="center" readingOrder="0" shrinkToFit="0" wrapText="1"/>
    </xf>
    <xf borderId="41" fillId="25" fontId="44" numFmtId="0" xfId="0" applyAlignment="1" applyBorder="1" applyFont="1">
      <alignment horizontal="left" readingOrder="1" shrinkToFit="0" vertical="top" wrapText="1"/>
    </xf>
    <xf borderId="42" fillId="0" fontId="45" numFmtId="0" xfId="0" applyAlignment="1" applyBorder="1" applyFont="1">
      <alignment horizontal="left" readingOrder="1" shrinkToFit="0" vertical="top" wrapText="1"/>
    </xf>
    <xf borderId="41" fillId="24" fontId="61" numFmtId="0" xfId="0" applyBorder="1" applyFont="1"/>
    <xf borderId="42" fillId="0" fontId="64" numFmtId="0" xfId="0" applyBorder="1" applyFont="1"/>
    <xf borderId="41" fillId="22" fontId="61" numFmtId="0" xfId="0" applyBorder="1" applyFont="1"/>
    <xf borderId="41" fillId="25" fontId="61" numFmtId="0" xfId="0" applyBorder="1" applyFont="1"/>
    <xf borderId="42" fillId="0" fontId="61" numFmtId="0" xfId="0" applyAlignment="1" applyBorder="1" applyFont="1">
      <alignment shrinkToFit="0" wrapText="1"/>
    </xf>
    <xf borderId="80" fillId="0" fontId="3" numFmtId="0" xfId="0" applyAlignment="1" applyBorder="1" applyFont="1">
      <alignment shrinkToFit="0" wrapText="1"/>
    </xf>
    <xf borderId="0" fillId="0" fontId="18" numFmtId="0" xfId="0" applyFont="1"/>
    <xf borderId="68" fillId="4" fontId="9" numFmtId="0" xfId="0" applyAlignment="1" applyBorder="1" applyFont="1">
      <alignment horizontal="center"/>
    </xf>
    <xf borderId="0" fillId="5" fontId="7" numFmtId="0" xfId="0" applyAlignment="1" applyFont="1">
      <alignment horizontal="center"/>
    </xf>
    <xf borderId="0" fillId="6" fontId="8" numFmtId="0" xfId="0" applyAlignment="1" applyFont="1">
      <alignment horizontal="center" shrinkToFit="0" vertical="center" wrapText="1"/>
    </xf>
    <xf borderId="0" fillId="7" fontId="11" numFmtId="0" xfId="0" applyAlignment="1" applyFont="1">
      <alignment shrinkToFit="0" wrapText="1"/>
    </xf>
    <xf borderId="0" fillId="3" fontId="12" numFmtId="0" xfId="0" applyAlignment="1" applyFont="1">
      <alignment horizontal="center" vertical="center"/>
    </xf>
    <xf borderId="0" fillId="3" fontId="1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65" numFmtId="0" xfId="0" applyAlignment="1" applyFont="1">
      <alignment shrinkToFit="0" vertical="top" wrapText="0"/>
    </xf>
    <xf borderId="0" fillId="0" fontId="46" numFmtId="0" xfId="0" applyAlignment="1" applyFont="1">
      <alignment horizontal="center" shrinkToFit="0" wrapText="0"/>
    </xf>
    <xf borderId="0" fillId="0" fontId="47" numFmtId="0" xfId="0" applyAlignment="1" applyFont="1">
      <alignment horizontal="left" readingOrder="1" shrinkToFit="0" vertical="top" wrapText="1"/>
    </xf>
    <xf borderId="0" fillId="0" fontId="47" numFmtId="0" xfId="0" applyAlignment="1" applyFont="1">
      <alignment horizontal="center" shrinkToFit="0" wrapText="0"/>
    </xf>
    <xf borderId="0" fillId="0" fontId="58" numFmtId="0" xfId="0" applyAlignment="1" applyFont="1">
      <alignment shrinkToFit="0" vertical="top" wrapText="0"/>
    </xf>
    <xf borderId="0" fillId="0" fontId="65" numFmtId="0" xfId="0" applyAlignment="1" applyFont="1">
      <alignment vertical="top"/>
    </xf>
    <xf borderId="0" fillId="0" fontId="47" numFmtId="0" xfId="0" applyAlignment="1" applyFont="1">
      <alignment horizontal="center"/>
    </xf>
    <xf borderId="0" fillId="0" fontId="65" numFmtId="0" xfId="0" applyAlignment="1" applyFont="1">
      <alignment readingOrder="0" vertical="top"/>
    </xf>
    <xf borderId="0" fillId="0" fontId="46" numFmtId="0" xfId="0" applyAlignment="1" applyFont="1">
      <alignment horizontal="center" readingOrder="0" shrinkToFit="0" wrapText="0"/>
    </xf>
    <xf borderId="0" fillId="0" fontId="46" numFmtId="0" xfId="0" applyAlignment="1" applyFont="1">
      <alignment horizontal="left"/>
    </xf>
    <xf borderId="0" fillId="0" fontId="46" numFmtId="0" xfId="0" applyAlignment="1" applyFont="1">
      <alignment horizontal="center" readingOrder="0"/>
    </xf>
    <xf borderId="0" fillId="0" fontId="47" numFmtId="0" xfId="0" applyAlignment="1" applyFont="1">
      <alignment horizontal="center" readingOrder="0" shrinkToFit="0" wrapText="0"/>
    </xf>
    <xf borderId="0" fillId="0" fontId="65" numFmtId="0" xfId="0" applyAlignment="1" applyFont="1">
      <alignment readingOrder="0" shrinkToFit="0" vertical="top" wrapText="0"/>
    </xf>
    <xf borderId="205" fillId="5" fontId="66" numFmtId="0" xfId="0" applyAlignment="1" applyBorder="1" applyFont="1">
      <alignment horizontal="center" readingOrder="0"/>
    </xf>
    <xf borderId="206" fillId="0" fontId="6" numFmtId="0" xfId="0" applyBorder="1" applyFont="1"/>
    <xf borderId="207" fillId="0" fontId="6" numFmtId="0" xfId="0" applyBorder="1" applyFont="1"/>
    <xf borderId="161" fillId="5" fontId="7" numFmtId="0" xfId="0" applyAlignment="1" applyBorder="1" applyFont="1">
      <alignment horizontal="center"/>
    </xf>
    <xf borderId="208" fillId="6" fontId="8" numFmtId="0" xfId="0" applyAlignment="1" applyBorder="1" applyFont="1">
      <alignment horizontal="center" shrinkToFit="0" vertical="center" wrapText="1"/>
    </xf>
    <xf borderId="156" fillId="6" fontId="8" numFmtId="0" xfId="0" applyAlignment="1" applyBorder="1" applyFont="1">
      <alignment horizontal="center" shrinkToFit="0" vertical="center" wrapText="1"/>
    </xf>
    <xf borderId="209" fillId="6" fontId="8" numFmtId="0" xfId="0" applyAlignment="1" applyBorder="1" applyFont="1">
      <alignment horizontal="center" shrinkToFit="0" vertical="center" wrapText="1"/>
    </xf>
    <xf borderId="155" fillId="6" fontId="8" numFmtId="0" xfId="0" applyAlignment="1" applyBorder="1" applyFont="1">
      <alignment horizontal="center" shrinkToFit="0" vertical="center" wrapText="1"/>
    </xf>
    <xf borderId="156" fillId="6" fontId="17" numFmtId="0" xfId="0" applyAlignment="1" applyBorder="1" applyFont="1">
      <alignment horizontal="center" readingOrder="0" shrinkToFit="0" vertical="center" wrapText="1"/>
    </xf>
    <xf borderId="156" fillId="6" fontId="8" numFmtId="0" xfId="0" applyAlignment="1" applyBorder="1" applyFont="1">
      <alignment horizontal="center" shrinkToFit="0" wrapText="1"/>
    </xf>
    <xf borderId="157" fillId="6" fontId="8" numFmtId="0" xfId="0" applyAlignment="1" applyBorder="1" applyFont="1">
      <alignment horizontal="center" shrinkToFit="0" wrapText="1"/>
    </xf>
    <xf borderId="210" fillId="7" fontId="11" numFmtId="0" xfId="0" applyAlignment="1" applyBorder="1" applyFont="1">
      <alignment shrinkToFit="0" wrapText="1"/>
    </xf>
    <xf borderId="155" fillId="3" fontId="12" numFmtId="0" xfId="0" applyAlignment="1" applyBorder="1" applyFont="1">
      <alignment horizontal="center" vertical="center"/>
    </xf>
    <xf borderId="156" fillId="3" fontId="12" numFmtId="0" xfId="0" applyAlignment="1" applyBorder="1" applyFont="1">
      <alignment horizontal="center" shrinkToFit="0" vertical="center" wrapText="1"/>
    </xf>
    <xf borderId="157" fillId="3" fontId="12" numFmtId="0" xfId="0" applyAlignment="1" applyBorder="1" applyFont="1">
      <alignment horizontal="center" shrinkToFit="0" vertical="center" wrapText="1"/>
    </xf>
    <xf borderId="52" fillId="3" fontId="8" numFmtId="0" xfId="0" applyAlignment="1" applyBorder="1" applyFont="1">
      <alignment horizontal="center" shrinkToFit="0" vertical="center" wrapText="1"/>
    </xf>
    <xf borderId="51" fillId="0" fontId="3" numFmtId="0" xfId="0" applyAlignment="1" applyBorder="1" applyFont="1">
      <alignment horizontal="center" shrinkToFit="0" vertical="center" wrapText="1"/>
    </xf>
    <xf borderId="51" fillId="3" fontId="8" numFmtId="0" xfId="0" applyAlignment="1" applyBorder="1" applyFont="1">
      <alignment horizontal="center" shrinkToFit="0" vertical="center" wrapText="1"/>
    </xf>
    <xf borderId="53" fillId="0" fontId="20" numFmtId="0" xfId="0" applyAlignment="1" applyBorder="1" applyFont="1">
      <alignment horizontal="center" shrinkToFit="0" vertical="center" wrapText="1"/>
    </xf>
    <xf borderId="155" fillId="0" fontId="14" numFmtId="0" xfId="0" applyAlignment="1" applyBorder="1" applyFont="1">
      <alignment horizontal="center" readingOrder="0" shrinkToFit="0" vertical="center" wrapText="1"/>
    </xf>
    <xf borderId="156" fillId="0" fontId="14" numFmtId="0" xfId="0" applyAlignment="1" applyBorder="1" applyFont="1">
      <alignment horizontal="center" readingOrder="0" shrinkToFit="0" vertical="center" wrapText="1"/>
    </xf>
    <xf borderId="211" fillId="0" fontId="67" numFmtId="0" xfId="0" applyAlignment="1" applyBorder="1" applyFont="1">
      <alignment readingOrder="0"/>
    </xf>
    <xf borderId="156" fillId="3" fontId="17" numFmtId="0" xfId="0" applyAlignment="1" applyBorder="1" applyFont="1">
      <alignment horizontal="center" readingOrder="0" shrinkToFit="0" vertical="center" wrapText="1"/>
    </xf>
    <xf borderId="156" fillId="0" fontId="3" numFmtId="0" xfId="0" applyAlignment="1" applyBorder="1" applyFont="1">
      <alignment horizontal="center" shrinkToFit="0" vertical="center" wrapText="1"/>
    </xf>
    <xf borderId="157" fillId="0" fontId="3" numFmtId="0" xfId="0" applyAlignment="1" applyBorder="1" applyFont="1">
      <alignment horizontal="center" shrinkToFit="0" vertical="center" wrapText="1"/>
    </xf>
    <xf borderId="210" fillId="0" fontId="3" numFmtId="0" xfId="0" applyAlignment="1" applyBorder="1" applyFont="1">
      <alignment shrinkToFit="0" vertical="center" wrapText="1"/>
    </xf>
    <xf borderId="212" fillId="0" fontId="22" numFmtId="0" xfId="0" applyAlignment="1" applyBorder="1" applyFont="1">
      <alignment horizontal="left" readingOrder="0" shrinkToFit="0" vertical="top" wrapText="1"/>
    </xf>
    <xf borderId="51" fillId="0" fontId="22" numFmtId="0" xfId="0" applyAlignment="1" applyBorder="1" applyFont="1">
      <alignment horizontal="left" readingOrder="0" shrinkToFit="0" vertical="top" wrapText="1"/>
    </xf>
    <xf borderId="51" fillId="0" fontId="49" numFmtId="0" xfId="0" applyAlignment="1" applyBorder="1" applyFont="1">
      <alignment horizontal="center" shrinkToFit="0" vertical="center" wrapText="1"/>
    </xf>
    <xf borderId="213" fillId="0" fontId="49" numFmtId="0" xfId="0" applyAlignment="1" applyBorder="1" applyFont="1">
      <alignment horizontal="center" readingOrder="0" shrinkToFit="0" vertical="center" wrapText="1"/>
    </xf>
    <xf borderId="0" fillId="27" fontId="33" numFmtId="0" xfId="0" applyAlignment="1" applyFont="1">
      <alignment horizontal="right" readingOrder="0" vertical="bottom"/>
    </xf>
    <xf borderId="213" fillId="0" fontId="3" numFmtId="0" xfId="0" applyAlignment="1" applyBorder="1" applyFont="1">
      <alignment horizontal="center" shrinkToFit="0" vertical="center" wrapText="1"/>
    </xf>
    <xf borderId="214" fillId="0" fontId="2" numFmtId="0" xfId="0" applyAlignment="1" applyBorder="1" applyFont="1">
      <alignment shrinkToFit="0" wrapText="1"/>
    </xf>
    <xf borderId="215" fillId="0" fontId="22" numFmtId="0" xfId="0" applyAlignment="1" applyBorder="1" applyFont="1">
      <alignment horizontal="left" shrinkToFit="0" vertical="top" wrapText="1"/>
    </xf>
    <xf borderId="44" fillId="0" fontId="22" numFmtId="0" xfId="0" applyAlignment="1" applyBorder="1" applyFont="1">
      <alignment horizontal="left" shrinkToFit="0" vertical="top" wrapText="1"/>
    </xf>
    <xf borderId="44" fillId="0" fontId="49" numFmtId="0" xfId="0" applyAlignment="1" applyBorder="1" applyFont="1">
      <alignment horizontal="center" shrinkToFit="0" vertical="center" wrapText="1"/>
    </xf>
    <xf borderId="216" fillId="0" fontId="49" numFmtId="0" xfId="0" applyAlignment="1" applyBorder="1" applyFont="1">
      <alignment horizontal="center" shrinkToFit="0" vertical="center" wrapText="1"/>
    </xf>
    <xf borderId="44" fillId="0" fontId="3" numFmtId="0" xfId="0" applyAlignment="1" applyBorder="1" applyFont="1">
      <alignment horizontal="center" shrinkToFit="0" vertical="center" wrapText="1"/>
    </xf>
    <xf borderId="216" fillId="0" fontId="3" numFmtId="0" xfId="0" applyAlignment="1" applyBorder="1" applyFont="1">
      <alignment horizontal="center" shrinkToFit="0" vertical="center" wrapText="1"/>
    </xf>
    <xf borderId="217" fillId="0" fontId="2" numFmtId="0" xfId="0" applyAlignment="1" applyBorder="1" applyFont="1">
      <alignment shrinkToFit="0" wrapText="1"/>
    </xf>
    <xf borderId="215" fillId="0" fontId="22" numFmtId="0" xfId="0" applyAlignment="1" applyBorder="1" applyFont="1">
      <alignment horizontal="left" readingOrder="1" shrinkToFit="0" vertical="top" wrapText="1"/>
    </xf>
    <xf borderId="0" fillId="27" fontId="33" numFmtId="0" xfId="0" applyAlignment="1" applyFont="1">
      <alignment vertical="bottom"/>
    </xf>
    <xf borderId="215" fillId="0" fontId="24" numFmtId="0" xfId="0" applyAlignment="1" applyBorder="1" applyFont="1">
      <alignment horizontal="left" readingOrder="1" shrinkToFit="0" vertical="top" wrapText="1"/>
    </xf>
    <xf borderId="216" fillId="0" fontId="15" numFmtId="0" xfId="0" applyAlignment="1" applyBorder="1" applyFont="1">
      <alignment horizontal="center" shrinkToFit="0" vertical="center" wrapText="1"/>
    </xf>
    <xf borderId="44" fillId="0" fontId="24" numFmtId="0" xfId="0" applyAlignment="1" applyBorder="1" applyFont="1">
      <alignment horizontal="left" readingOrder="1" shrinkToFit="0" vertical="top" wrapText="1"/>
    </xf>
    <xf borderId="169" fillId="0" fontId="24" numFmtId="0" xfId="0" applyAlignment="1" applyBorder="1" applyFont="1">
      <alignment horizontal="left"/>
    </xf>
    <xf borderId="170" fillId="0" fontId="24" numFmtId="0" xfId="0" applyAlignment="1" applyBorder="1" applyFont="1">
      <alignment horizontal="left"/>
    </xf>
    <xf borderId="170" fillId="0" fontId="15" numFmtId="0" xfId="0" applyAlignment="1" applyBorder="1" applyFont="1">
      <alignment horizontal="center" vertical="center"/>
    </xf>
    <xf borderId="171" fillId="0" fontId="15" numFmtId="0" xfId="0" applyAlignment="1" applyBorder="1" applyFont="1">
      <alignment horizontal="center" vertical="center"/>
    </xf>
    <xf borderId="74" fillId="0" fontId="4" numFmtId="0" xfId="0" applyBorder="1" applyFont="1"/>
    <xf borderId="43" fillId="0" fontId="4" numFmtId="0" xfId="0" applyBorder="1" applyFont="1"/>
    <xf borderId="170" fillId="0" fontId="4" numFmtId="0" xfId="0" applyBorder="1" applyFont="1"/>
    <xf borderId="171" fillId="0" fontId="4" numFmtId="0" xfId="0" applyBorder="1" applyFont="1"/>
    <xf borderId="218" fillId="0" fontId="4" numFmtId="0" xfId="0" applyBorder="1" applyFont="1"/>
    <xf borderId="0" fillId="12" fontId="33" numFmtId="0" xfId="0" applyAlignment="1" applyFont="1">
      <alignment vertical="bottom"/>
    </xf>
    <xf borderId="219" fillId="6" fontId="8" numFmtId="0" xfId="0" applyAlignment="1" applyBorder="1" applyFont="1">
      <alignment horizontal="center" shrinkToFit="0" vertical="center" wrapText="1"/>
    </xf>
    <xf borderId="111" fillId="6" fontId="8" numFmtId="0" xfId="0" applyAlignment="1" applyBorder="1" applyFont="1">
      <alignment horizontal="center" shrinkToFit="0" vertical="center" wrapText="1"/>
    </xf>
    <xf borderId="220" fillId="6" fontId="8" numFmtId="0" xfId="0" applyAlignment="1" applyBorder="1" applyFont="1">
      <alignment horizontal="center" shrinkToFit="0" vertical="center" wrapText="1"/>
    </xf>
    <xf borderId="221" fillId="4" fontId="9" numFmtId="0" xfId="0" applyAlignment="1" applyBorder="1" applyFont="1">
      <alignment shrinkToFit="0" textRotation="90" vertical="center" wrapText="1"/>
    </xf>
    <xf borderId="222" fillId="7" fontId="11" numFmtId="0" xfId="0" applyAlignment="1" applyBorder="1" applyFont="1">
      <alignment shrinkToFit="0" wrapText="1"/>
    </xf>
    <xf borderId="154" fillId="0" fontId="8" numFmtId="0" xfId="0" applyAlignment="1" applyBorder="1" applyFont="1">
      <alignment horizontal="center" shrinkToFit="0" vertical="center" wrapText="1"/>
    </xf>
    <xf borderId="111" fillId="3" fontId="3" numFmtId="0" xfId="0" applyAlignment="1" applyBorder="1" applyFont="1">
      <alignment horizontal="center" shrinkToFit="0" vertical="center" wrapText="1"/>
    </xf>
    <xf borderId="223" fillId="4" fontId="9" numFmtId="0" xfId="0" applyAlignment="1" applyBorder="1" applyFont="1">
      <alignment shrinkToFit="0" textRotation="90" vertical="center" wrapText="1"/>
    </xf>
    <xf borderId="224" fillId="3" fontId="8" numFmtId="0" xfId="0" applyAlignment="1" applyBorder="1" applyFont="1">
      <alignment shrinkToFit="0" vertical="center" wrapText="1"/>
    </xf>
    <xf borderId="34" fillId="0" fontId="24" numFmtId="0" xfId="0" applyAlignment="1" applyBorder="1" applyFont="1">
      <alignment horizontal="left" readingOrder="1" shrinkToFit="0" vertical="center" wrapText="1"/>
    </xf>
    <xf borderId="36" fillId="0" fontId="24" numFmtId="0" xfId="0" applyAlignment="1" applyBorder="1" applyFont="1">
      <alignment horizontal="left" readingOrder="1" shrinkToFit="0" vertical="center" wrapText="1"/>
    </xf>
    <xf borderId="34" fillId="0" fontId="49" numFmtId="0" xfId="0" applyAlignment="1" applyBorder="1" applyFont="1">
      <alignment horizontal="center" readingOrder="1" shrinkToFit="0" vertical="center" wrapText="1"/>
    </xf>
    <xf borderId="35" fillId="0" fontId="49" numFmtId="0" xfId="0" applyAlignment="1" applyBorder="1" applyFont="1">
      <alignment horizontal="center" readingOrder="1" shrinkToFit="0" vertical="center" wrapText="1"/>
    </xf>
    <xf borderId="41" fillId="0" fontId="24" numFmtId="0" xfId="0" applyAlignment="1" applyBorder="1" applyFont="1">
      <alignment horizontal="left" readingOrder="1" shrinkToFit="0" vertical="center" wrapText="1"/>
    </xf>
    <xf borderId="43" fillId="0" fontId="24" numFmtId="0" xfId="0" applyAlignment="1" applyBorder="1" applyFont="1">
      <alignment horizontal="left" readingOrder="1" shrinkToFit="0" vertical="center" wrapText="1"/>
    </xf>
    <xf borderId="41" fillId="0" fontId="49" numFmtId="0" xfId="0" applyAlignment="1" applyBorder="1" applyFont="1">
      <alignment horizontal="center" readingOrder="1" shrinkToFit="0" vertical="center" wrapText="1"/>
    </xf>
    <xf borderId="42" fillId="0" fontId="49" numFmtId="0" xfId="0" applyAlignment="1" applyBorder="1" applyFont="1">
      <alignment horizontal="center" readingOrder="1" shrinkToFit="0" vertical="center" wrapText="1"/>
    </xf>
    <xf borderId="47" fillId="0" fontId="24" numFmtId="0" xfId="0" applyAlignment="1" applyBorder="1" applyFont="1">
      <alignment horizontal="left" readingOrder="1" shrinkToFit="0" vertical="center" wrapText="1"/>
    </xf>
    <xf borderId="49" fillId="0" fontId="24" numFmtId="0" xfId="0" applyAlignment="1" applyBorder="1" applyFont="1">
      <alignment horizontal="left" readingOrder="1" shrinkToFit="0" vertical="center" wrapText="1"/>
    </xf>
    <xf borderId="47" fillId="0" fontId="49" numFmtId="0" xfId="0" applyAlignment="1" applyBorder="1" applyFont="1">
      <alignment horizontal="center" readingOrder="1" shrinkToFit="0" vertical="center" wrapText="1"/>
    </xf>
    <xf borderId="48" fillId="0" fontId="49" numFmtId="0" xfId="0" applyAlignment="1" applyBorder="1" applyFont="1">
      <alignment horizontal="center" readingOrder="1" shrinkToFit="0" vertical="center" wrapText="1"/>
    </xf>
    <xf borderId="225" fillId="4" fontId="9" numFmtId="0" xfId="0" applyAlignment="1" applyBorder="1" applyFont="1">
      <alignment shrinkToFit="0" textRotation="90" vertical="center" wrapText="1"/>
    </xf>
    <xf borderId="87" fillId="0" fontId="3" numFmtId="0" xfId="0" applyAlignment="1" applyBorder="1" applyFont="1">
      <alignment shrinkToFit="0" wrapText="1"/>
    </xf>
    <xf borderId="88" fillId="0" fontId="3" numFmtId="0" xfId="0" applyAlignment="1" applyBorder="1" applyFont="1">
      <alignment shrinkToFit="0" wrapText="1"/>
    </xf>
    <xf borderId="89" fillId="0" fontId="3" numFmtId="0" xfId="0" applyAlignment="1" applyBorder="1" applyFont="1">
      <alignment shrinkToFit="0" wrapText="1"/>
    </xf>
    <xf borderId="2" fillId="6" fontId="8" numFmtId="0" xfId="0" applyAlignment="1" applyBorder="1" applyFont="1">
      <alignment horizontal="center" shrinkToFit="0" wrapText="1"/>
    </xf>
    <xf borderId="226" fillId="3" fontId="12" numFmtId="0" xfId="0" applyAlignment="1" applyBorder="1" applyFont="1">
      <alignment horizontal="center" vertical="center"/>
    </xf>
    <xf borderId="227" fillId="3" fontId="12" numFmtId="0" xfId="0" applyAlignment="1" applyBorder="1" applyFont="1">
      <alignment horizontal="center" shrinkToFit="0" vertical="center" wrapText="1"/>
    </xf>
    <xf borderId="228" fillId="3" fontId="8" numFmtId="0" xfId="0" applyAlignment="1" applyBorder="1" applyFont="1">
      <alignment horizontal="center" shrinkToFit="0" vertical="center" wrapText="1"/>
    </xf>
    <xf borderId="93" fillId="0" fontId="3" numFmtId="0" xfId="0" applyAlignment="1" applyBorder="1" applyFont="1">
      <alignment horizontal="center" shrinkToFit="0" vertical="center" wrapText="1"/>
    </xf>
    <xf borderId="229" fillId="3" fontId="8" numFmtId="0" xfId="0" applyAlignment="1" applyBorder="1" applyFont="1">
      <alignment horizontal="center" shrinkToFit="0" vertical="center" wrapText="1"/>
    </xf>
    <xf borderId="93" fillId="0" fontId="20" numFmtId="0" xfId="0" applyAlignment="1" applyBorder="1" applyFont="1">
      <alignment horizontal="center" shrinkToFit="0" vertical="center" wrapText="1"/>
    </xf>
    <xf borderId="230" fillId="3" fontId="8" numFmtId="0" xfId="0" applyAlignment="1" applyBorder="1" applyFont="1">
      <alignment horizontal="center" shrinkToFit="0" vertical="center" wrapText="1"/>
    </xf>
    <xf borderId="71" fillId="0" fontId="3" numFmtId="0" xfId="0" applyAlignment="1" applyBorder="1" applyFont="1">
      <alignment horizontal="center" shrinkToFit="0" vertical="center" wrapText="1"/>
    </xf>
    <xf borderId="94" fillId="0" fontId="3" numFmtId="0" xfId="0" applyAlignment="1" applyBorder="1" applyFont="1">
      <alignment shrinkToFit="0" vertical="center" wrapText="1"/>
    </xf>
    <xf borderId="41" fillId="0" fontId="2" numFmtId="0" xfId="0" applyAlignment="1" applyBorder="1" applyFont="1">
      <alignment horizontal="left"/>
    </xf>
    <xf borderId="43" fillId="0" fontId="2" numFmtId="0" xfId="0" applyAlignment="1" applyBorder="1" applyFont="1">
      <alignment horizontal="left" shrinkToFit="0" wrapText="1"/>
    </xf>
    <xf borderId="47" fillId="0" fontId="2" numFmtId="0" xfId="0" applyAlignment="1" applyBorder="1" applyFont="1">
      <alignment horizontal="left"/>
    </xf>
    <xf borderId="49" fillId="0" fontId="2" numFmtId="0" xfId="0" applyAlignment="1" applyBorder="1" applyFont="1">
      <alignment horizontal="left" shrinkToFit="0" wrapText="1"/>
    </xf>
    <xf borderId="81" fillId="6" fontId="17" numFmtId="0" xfId="0" applyAlignment="1" applyBorder="1" applyFont="1">
      <alignment readingOrder="0" shrinkToFit="0" wrapText="1"/>
    </xf>
    <xf borderId="19" fillId="6" fontId="17" numFmtId="0" xfId="0" applyAlignment="1" applyBorder="1" applyFont="1">
      <alignment readingOrder="0" shrinkToFit="0" wrapText="1"/>
    </xf>
    <xf borderId="28" fillId="3" fontId="17" numFmtId="0" xfId="0" applyAlignment="1" applyBorder="1" applyFont="1">
      <alignment horizontal="center" readingOrder="0" shrinkToFit="0" vertical="center" wrapText="1"/>
    </xf>
    <xf borderId="81" fillId="3" fontId="17" numFmtId="0" xfId="0" applyAlignment="1" applyBorder="1" applyFont="1">
      <alignment horizontal="center" readingOrder="0" shrinkToFit="0" vertical="center" wrapText="1"/>
    </xf>
    <xf borderId="83" fillId="3" fontId="17" numFmtId="0" xfId="0" applyAlignment="1" applyBorder="1" applyFont="1">
      <alignment horizontal="center" readingOrder="0" shrinkToFit="0" vertical="center" wrapText="1"/>
    </xf>
    <xf borderId="34" fillId="0" fontId="42" numFmtId="0" xfId="0" applyAlignment="1" applyBorder="1" applyFont="1">
      <alignment horizontal="left" readingOrder="1" shrinkToFit="0" vertical="center" wrapText="1"/>
    </xf>
    <xf borderId="37" fillId="0" fontId="42" numFmtId="0" xfId="0" applyAlignment="1" applyBorder="1" applyFont="1">
      <alignment horizontal="left" readingOrder="1" vertical="center"/>
    </xf>
    <xf borderId="37" fillId="0" fontId="18" numFmtId="0" xfId="0" applyAlignment="1" applyBorder="1" applyFont="1">
      <alignment horizontal="center" readingOrder="1" shrinkToFit="0" vertical="center" wrapText="1"/>
    </xf>
    <xf borderId="35" fillId="0" fontId="13" numFmtId="0" xfId="0" applyAlignment="1" applyBorder="1" applyFont="1">
      <alignment horizontal="center" readingOrder="1" shrinkToFit="0" vertical="center" wrapText="1"/>
    </xf>
    <xf borderId="84" fillId="0" fontId="64" numFmtId="0" xfId="0" applyAlignment="1" applyBorder="1" applyFont="1">
      <alignment horizontal="center" shrinkToFit="0" vertical="center" wrapText="1"/>
    </xf>
    <xf borderId="37" fillId="22" fontId="14" numFmtId="0" xfId="0" applyAlignment="1" applyBorder="1" applyFont="1">
      <alignment readingOrder="0" shrinkToFit="0" wrapText="1"/>
    </xf>
    <xf borderId="39" fillId="0" fontId="14" numFmtId="0" xfId="0" applyAlignment="1" applyBorder="1" applyFont="1">
      <alignment readingOrder="0" shrinkToFit="0" wrapText="1"/>
    </xf>
    <xf borderId="72" fillId="3" fontId="17" numFmtId="0" xfId="0" applyAlignment="1" applyBorder="1" applyFont="1">
      <alignment horizontal="center" readingOrder="0" shrinkToFit="0" vertical="center" wrapText="1"/>
    </xf>
    <xf borderId="41" fillId="0" fontId="42" numFmtId="0" xfId="0" applyAlignment="1" applyBorder="1" applyFont="1">
      <alignment horizontal="left" readingOrder="1" shrinkToFit="0" vertical="center" wrapText="1"/>
    </xf>
    <xf borderId="44" fillId="0" fontId="42" numFmtId="0" xfId="0" applyAlignment="1" applyBorder="1" applyFont="1">
      <alignment horizontal="left" readingOrder="1" shrinkToFit="0" vertical="center" wrapText="1"/>
    </xf>
    <xf borderId="44" fillId="0" fontId="18" numFmtId="0" xfId="0" applyAlignment="1" applyBorder="1" applyFont="1">
      <alignment horizontal="center" readingOrder="1" vertical="center"/>
    </xf>
    <xf borderId="42" fillId="0" fontId="13" numFmtId="0" xfId="0" applyAlignment="1" applyBorder="1" applyFont="1">
      <alignment horizontal="center" readingOrder="1" shrinkToFit="0" vertical="center" wrapText="1"/>
    </xf>
    <xf borderId="52" fillId="0" fontId="64" numFmtId="0" xfId="0" applyAlignment="1" applyBorder="1" applyFont="1">
      <alignment horizontal="center" shrinkToFit="0" vertical="center" wrapText="1"/>
    </xf>
    <xf borderId="51" fillId="10" fontId="14" numFmtId="0" xfId="0" applyAlignment="1" applyBorder="1" applyFont="1">
      <alignment readingOrder="0" shrinkToFit="0" wrapText="1"/>
    </xf>
    <xf borderId="51" fillId="20" fontId="14" numFmtId="0" xfId="0" applyAlignment="1" applyBorder="1" applyFont="1">
      <alignment readingOrder="0" shrinkToFit="0" wrapText="1"/>
    </xf>
    <xf borderId="41" fillId="0" fontId="42" numFmtId="0" xfId="0" applyAlignment="1" applyBorder="1" applyFont="1">
      <alignment horizontal="left" readingOrder="1" shrinkToFit="0" vertical="center" wrapText="1"/>
    </xf>
    <xf borderId="41" fillId="0" fontId="2" numFmtId="0" xfId="0" applyAlignment="1" applyBorder="1" applyFont="1">
      <alignment horizontal="left" readingOrder="1" vertical="center"/>
    </xf>
    <xf borderId="44" fillId="0" fontId="2" numFmtId="0" xfId="0" applyAlignment="1" applyBorder="1" applyFont="1">
      <alignment horizontal="left" readingOrder="1" vertical="center"/>
    </xf>
    <xf borderId="42" fillId="0" fontId="18" numFmtId="0" xfId="0" applyAlignment="1" applyBorder="1" applyFont="1">
      <alignment horizontal="center" readingOrder="1" vertical="center"/>
    </xf>
    <xf borderId="51" fillId="7" fontId="14" numFmtId="0" xfId="0" applyAlignment="1" applyBorder="1" applyFont="1">
      <alignment readingOrder="0" shrinkToFit="0" wrapText="1"/>
    </xf>
    <xf borderId="51" fillId="28" fontId="14" numFmtId="0" xfId="0" applyAlignment="1" applyBorder="1" applyFill="1" applyFont="1">
      <alignment readingOrder="0" shrinkToFit="0" wrapText="1"/>
    </xf>
    <xf borderId="51" fillId="22" fontId="14" numFmtId="0" xfId="0" applyAlignment="1" applyBorder="1" applyFont="1">
      <alignment readingOrder="0" shrinkToFit="0" wrapText="1"/>
    </xf>
    <xf borderId="42" fillId="0" fontId="18" numFmtId="49" xfId="0" applyAlignment="1" applyBorder="1" applyFont="1" applyNumberFormat="1">
      <alignment horizontal="center" readingOrder="1" vertical="center"/>
    </xf>
    <xf borderId="44" fillId="0" fontId="18" numFmtId="0" xfId="0" applyAlignment="1" applyBorder="1" applyFont="1">
      <alignment horizontal="center" readingOrder="1" shrinkToFit="0" vertical="center" wrapText="1"/>
    </xf>
    <xf borderId="74" fillId="0" fontId="64" numFmtId="0" xfId="0" applyAlignment="1" applyBorder="1" applyFont="1">
      <alignment horizontal="center" shrinkToFit="0" vertical="center" wrapText="1"/>
    </xf>
    <xf borderId="44" fillId="10" fontId="14" numFmtId="0" xfId="0" applyAlignment="1" applyBorder="1" applyFont="1">
      <alignment readingOrder="0" shrinkToFit="0" wrapText="1"/>
    </xf>
    <xf borderId="44" fillId="20" fontId="14" numFmtId="0" xfId="0" applyAlignment="1" applyBorder="1" applyFont="1">
      <alignment readingOrder="0" shrinkToFit="0" wrapText="1"/>
    </xf>
    <xf borderId="45" fillId="0" fontId="14" numFmtId="0" xfId="0" applyAlignment="1" applyBorder="1" applyFont="1">
      <alignment readingOrder="0" shrinkToFit="0" wrapText="1"/>
    </xf>
    <xf borderId="44" fillId="0" fontId="42" numFmtId="0" xfId="0" applyAlignment="1" applyBorder="1" applyFont="1">
      <alignment horizontal="left" readingOrder="1" vertical="center"/>
    </xf>
    <xf borderId="44" fillId="0" fontId="2" numFmtId="0" xfId="0" applyAlignment="1" applyBorder="1" applyFont="1">
      <alignment horizontal="left" readingOrder="1" shrinkToFit="0" vertical="center" wrapText="1"/>
    </xf>
    <xf borderId="42" fillId="0" fontId="2" numFmtId="0" xfId="0" applyAlignment="1" applyBorder="1" applyFont="1">
      <alignment horizontal="left" readingOrder="1" shrinkToFit="0" vertical="center" wrapText="1"/>
    </xf>
    <xf borderId="47" fillId="0" fontId="2" numFmtId="0" xfId="0" applyAlignment="1" applyBorder="1" applyFont="1">
      <alignment horizontal="left" readingOrder="1" vertical="center"/>
    </xf>
    <xf borderId="50" fillId="0" fontId="2" numFmtId="0" xfId="0" applyAlignment="1" applyBorder="1" applyFont="1">
      <alignment horizontal="left" readingOrder="1" shrinkToFit="0" vertical="center" wrapText="1"/>
    </xf>
    <xf borderId="48" fillId="0" fontId="2" numFmtId="0" xfId="0" applyAlignment="1" applyBorder="1" applyFont="1">
      <alignment horizontal="left" readingOrder="1" shrinkToFit="0" vertical="center" wrapText="1"/>
    </xf>
    <xf borderId="55" fillId="0" fontId="64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/>
    </xf>
    <xf borderId="3" fillId="4" fontId="68" numFmtId="0" xfId="0" applyAlignment="1" applyBorder="1" applyFont="1">
      <alignment horizontal="center"/>
    </xf>
    <xf borderId="219" fillId="6" fontId="63" numFmtId="0" xfId="0" applyAlignment="1" applyBorder="1" applyFont="1">
      <alignment horizontal="center" shrinkToFit="0" vertical="center" wrapText="1"/>
    </xf>
    <xf borderId="220" fillId="6" fontId="17" numFmtId="0" xfId="0" applyAlignment="1" applyBorder="1" applyFont="1">
      <alignment horizontal="center" readingOrder="0" shrinkToFit="0" vertical="center" wrapText="1"/>
    </xf>
    <xf borderId="182" fillId="6" fontId="17" numFmtId="0" xfId="0" applyAlignment="1" applyBorder="1" applyFont="1">
      <alignment horizontal="center" readingOrder="0" shrinkToFit="0" vertical="center" wrapText="1"/>
    </xf>
    <xf borderId="182" fillId="6" fontId="69" numFmtId="0" xfId="0" applyAlignment="1" applyBorder="1" applyFont="1">
      <alignment horizontal="center" readingOrder="0" shrinkToFit="0" vertical="center" wrapText="1"/>
    </xf>
    <xf borderId="180" fillId="6" fontId="17" numFmtId="0" xfId="0" applyAlignment="1" applyBorder="1" applyFont="1">
      <alignment horizontal="center" readingOrder="0" shrinkToFit="0" vertical="center" wrapText="1"/>
    </xf>
    <xf borderId="87" fillId="6" fontId="17" numFmtId="0" xfId="0" applyAlignment="1" applyBorder="1" applyFont="1">
      <alignment horizontal="center" readingOrder="0" shrinkToFit="0" vertical="center" wrapText="1"/>
    </xf>
    <xf borderId="88" fillId="6" fontId="17" numFmtId="0" xfId="0" applyAlignment="1" applyBorder="1" applyFont="1">
      <alignment horizontal="center" readingOrder="0" shrinkToFit="0" vertical="center" wrapText="1"/>
    </xf>
    <xf borderId="89" fillId="6" fontId="17" numFmtId="0" xfId="0" applyAlignment="1" applyBorder="1" applyFont="1">
      <alignment horizontal="center" readingOrder="0" shrinkToFit="0" vertical="center" wrapText="1"/>
    </xf>
    <xf borderId="154" fillId="0" fontId="63" numFmtId="0" xfId="0" applyAlignment="1" applyBorder="1" applyFont="1">
      <alignment horizontal="center" shrinkToFit="0" vertical="center" wrapText="1"/>
    </xf>
    <xf borderId="66" fillId="3" fontId="17" numFmtId="0" xfId="0" applyAlignment="1" applyBorder="1" applyFont="1">
      <alignment horizontal="center" readingOrder="0" shrinkToFit="0" vertical="center" wrapText="1"/>
    </xf>
    <xf borderId="67" fillId="3" fontId="70" numFmtId="0" xfId="0" applyAlignment="1" applyBorder="1" applyFont="1">
      <alignment horizontal="center" shrinkToFit="0" vertical="center" wrapText="1"/>
    </xf>
    <xf borderId="67" fillId="3" fontId="71" numFmtId="0" xfId="0" applyAlignment="1" applyBorder="1" applyFont="1">
      <alignment horizontal="center" shrinkToFit="0" vertical="center" wrapText="1"/>
    </xf>
    <xf borderId="34" fillId="25" fontId="24" numFmtId="0" xfId="0" applyAlignment="1" applyBorder="1" applyFont="1">
      <alignment horizontal="left" readingOrder="1" shrinkToFit="0" vertical="center" wrapText="1"/>
    </xf>
    <xf borderId="52" fillId="0" fontId="14" numFmtId="0" xfId="0" applyAlignment="1" applyBorder="1" applyFont="1">
      <alignment horizontal="center" readingOrder="0" shrinkToFit="0" wrapText="1"/>
    </xf>
    <xf borderId="51" fillId="0" fontId="70" numFmtId="0" xfId="0" applyAlignment="1" applyBorder="1" applyFont="1">
      <alignment horizontal="center" shrinkToFit="0" wrapText="1"/>
    </xf>
    <xf borderId="41" fillId="25" fontId="24" numFmtId="0" xfId="0" applyAlignment="1" applyBorder="1" applyFont="1">
      <alignment horizontal="left" readingOrder="1" shrinkToFit="0" vertical="center" wrapText="1"/>
    </xf>
    <xf borderId="74" fillId="0" fontId="14" numFmtId="0" xfId="0" applyAlignment="1" applyBorder="1" applyFont="1">
      <alignment horizontal="center" readingOrder="0" shrinkToFit="0" wrapText="1"/>
    </xf>
    <xf borderId="44" fillId="0" fontId="70" numFmtId="0" xfId="0" applyAlignment="1" applyBorder="1" applyFont="1">
      <alignment horizontal="center" shrinkToFit="0" wrapText="1"/>
    </xf>
    <xf borderId="41" fillId="2" fontId="24" numFmtId="0" xfId="0" applyAlignment="1" applyBorder="1" applyFont="1">
      <alignment horizontal="left" readingOrder="1" shrinkToFit="0" vertical="center" wrapText="1"/>
    </xf>
    <xf borderId="43" fillId="2" fontId="24" numFmtId="0" xfId="0" applyAlignment="1" applyBorder="1" applyFont="1">
      <alignment horizontal="left" readingOrder="1" shrinkToFit="0" vertical="center" wrapText="1"/>
    </xf>
    <xf borderId="41" fillId="2" fontId="49" numFmtId="0" xfId="0" applyAlignment="1" applyBorder="1" applyFont="1">
      <alignment horizontal="center" readingOrder="1" shrinkToFit="0" vertical="center" wrapText="1"/>
    </xf>
    <xf borderId="42" fillId="2" fontId="49" numFmtId="0" xfId="0" applyAlignment="1" applyBorder="1" applyFont="1">
      <alignment horizontal="center" readingOrder="1" shrinkToFit="0" vertical="center" wrapText="1"/>
    </xf>
    <xf borderId="41" fillId="2" fontId="2" numFmtId="0" xfId="0" applyAlignment="1" applyBorder="1" applyFont="1">
      <alignment shrinkToFit="0" wrapText="1"/>
    </xf>
    <xf borderId="43" fillId="2" fontId="2" numFmtId="0" xfId="0" applyAlignment="1" applyBorder="1" applyFont="1">
      <alignment shrinkToFit="0" wrapText="1"/>
    </xf>
    <xf borderId="73" fillId="2" fontId="22" numFmtId="0" xfId="0" applyAlignment="1" applyBorder="1" applyFont="1">
      <alignment horizontal="center" readingOrder="1" shrinkToFit="0" vertical="center" wrapText="1"/>
    </xf>
    <xf borderId="74" fillId="2" fontId="14" numFmtId="0" xfId="0" applyAlignment="1" applyBorder="1" applyFont="1">
      <alignment horizontal="center" readingOrder="0" shrinkToFit="0" wrapText="1"/>
    </xf>
    <xf borderId="51" fillId="2" fontId="14" numFmtId="0" xfId="0" applyAlignment="1" applyBorder="1" applyFont="1">
      <alignment readingOrder="0" shrinkToFit="0" wrapText="1"/>
    </xf>
    <xf borderId="44" fillId="2" fontId="69" numFmtId="0" xfId="0" applyAlignment="1" applyBorder="1" applyFont="1">
      <alignment horizontal="center" readingOrder="0" shrinkToFit="0" wrapText="1"/>
    </xf>
    <xf borderId="44" fillId="2" fontId="3" numFmtId="0" xfId="0" applyAlignment="1" applyBorder="1" applyFont="1">
      <alignment shrinkToFit="0" wrapText="1"/>
    </xf>
    <xf borderId="44" fillId="2" fontId="70" numFmtId="0" xfId="0" applyAlignment="1" applyBorder="1" applyFont="1">
      <alignment horizontal="center" readingOrder="0" shrinkToFit="0" wrapText="1"/>
    </xf>
    <xf borderId="44" fillId="2" fontId="3" numFmtId="0" xfId="0" applyAlignment="1" applyBorder="1" applyFont="1">
      <alignment horizontal="center" readingOrder="0" shrinkToFit="0" wrapText="1"/>
    </xf>
    <xf borderId="44" fillId="2" fontId="70" numFmtId="0" xfId="0" applyAlignment="1" applyBorder="1" applyFont="1">
      <alignment horizontal="center" shrinkToFit="0" wrapText="1"/>
    </xf>
    <xf borderId="42" fillId="2" fontId="3" numFmtId="0" xfId="0" applyAlignment="1" applyBorder="1" applyFont="1">
      <alignment shrinkToFit="0" wrapText="1"/>
    </xf>
    <xf borderId="223" fillId="2" fontId="9" numFmtId="0" xfId="0" applyAlignment="1" applyBorder="1" applyFont="1">
      <alignment shrinkToFit="0" textRotation="90" vertical="center" wrapText="1"/>
    </xf>
    <xf borderId="54" fillId="2" fontId="3" numFmtId="0" xfId="0" applyAlignment="1" applyBorder="1" applyFont="1">
      <alignment shrinkToFit="0" wrapText="1"/>
    </xf>
    <xf borderId="45" fillId="2" fontId="3" numFmtId="0" xfId="0" applyAlignment="1" applyBorder="1" applyFont="1">
      <alignment shrinkToFit="0" wrapText="1"/>
    </xf>
    <xf borderId="46" fillId="2" fontId="3" numFmtId="0" xfId="0" applyAlignment="1" applyBorder="1" applyFont="1">
      <alignment shrinkToFit="0" wrapText="1"/>
    </xf>
    <xf borderId="30" fillId="2" fontId="8" numFmtId="0" xfId="0" applyAlignment="1" applyBorder="1" applyFont="1">
      <alignment shrinkToFit="0" vertical="center" wrapText="1"/>
    </xf>
    <xf borderId="31" fillId="2" fontId="2" numFmtId="0" xfId="0" applyAlignment="1" applyBorder="1" applyFont="1">
      <alignment shrinkToFit="0" wrapText="1"/>
    </xf>
    <xf borderId="41" fillId="7" fontId="24" numFmtId="0" xfId="0" applyAlignment="1" applyBorder="1" applyFont="1">
      <alignment horizontal="left" readingOrder="1" shrinkToFit="0" vertical="center" wrapText="1"/>
    </xf>
    <xf borderId="41" fillId="7" fontId="72" numFmtId="0" xfId="0" applyAlignment="1" applyBorder="1" applyFont="1">
      <alignment horizontal="left" readingOrder="1" shrinkToFit="0" vertical="center" wrapText="1"/>
    </xf>
    <xf borderId="43" fillId="7" fontId="72" numFmtId="0" xfId="0" applyAlignment="1" applyBorder="1" applyFont="1">
      <alignment horizontal="left" readingOrder="1" shrinkToFit="0" vertical="center" wrapText="1"/>
    </xf>
    <xf borderId="41" fillId="7" fontId="73" numFmtId="0" xfId="0" applyAlignment="1" applyBorder="1" applyFont="1">
      <alignment horizontal="center" readingOrder="1" shrinkToFit="0" vertical="center" wrapText="1"/>
    </xf>
    <xf borderId="42" fillId="7" fontId="73" numFmtId="0" xfId="0" applyAlignment="1" applyBorder="1" applyFont="1">
      <alignment horizontal="center" readingOrder="1" shrinkToFit="0" vertical="center" wrapText="1"/>
    </xf>
    <xf borderId="41" fillId="7" fontId="74" numFmtId="0" xfId="0" applyAlignment="1" applyBorder="1" applyFont="1">
      <alignment shrinkToFit="0" wrapText="1"/>
    </xf>
    <xf borderId="43" fillId="7" fontId="74" numFmtId="0" xfId="0" applyAlignment="1" applyBorder="1" applyFont="1">
      <alignment shrinkToFit="0" wrapText="1"/>
    </xf>
    <xf borderId="73" fillId="7" fontId="75" numFmtId="0" xfId="0" applyAlignment="1" applyBorder="1" applyFont="1">
      <alignment horizontal="center" readingOrder="1" shrinkToFit="0" vertical="center" wrapText="1"/>
    </xf>
    <xf borderId="74" fillId="7" fontId="76" numFmtId="0" xfId="0" applyAlignment="1" applyBorder="1" applyFont="1">
      <alignment horizontal="center" readingOrder="0" shrinkToFit="0" wrapText="1"/>
    </xf>
    <xf borderId="51" fillId="7" fontId="76" numFmtId="0" xfId="0" applyAlignment="1" applyBorder="1" applyFont="1">
      <alignment readingOrder="0" shrinkToFit="0" wrapText="1"/>
    </xf>
    <xf borderId="44" fillId="7" fontId="77" numFmtId="0" xfId="0" applyAlignment="1" applyBorder="1" applyFont="1">
      <alignment horizontal="center" shrinkToFit="0" wrapText="1"/>
    </xf>
    <xf borderId="44" fillId="7" fontId="78" numFmtId="0" xfId="0" applyAlignment="1" applyBorder="1" applyFont="1">
      <alignment shrinkToFit="0" wrapText="1"/>
    </xf>
    <xf borderId="44" fillId="7" fontId="78" numFmtId="0" xfId="0" applyAlignment="1" applyBorder="1" applyFont="1">
      <alignment horizontal="center" shrinkToFit="0" wrapText="1"/>
    </xf>
    <xf borderId="42" fillId="7" fontId="78" numFmtId="0" xfId="0" applyAlignment="1" applyBorder="1" applyFont="1">
      <alignment shrinkToFit="0" wrapText="1"/>
    </xf>
    <xf borderId="223" fillId="7" fontId="79" numFmtId="0" xfId="0" applyAlignment="1" applyBorder="1" applyFont="1">
      <alignment shrinkToFit="0" textRotation="90" vertical="center" wrapText="1"/>
    </xf>
    <xf borderId="54" fillId="7" fontId="78" numFmtId="0" xfId="0" applyAlignment="1" applyBorder="1" applyFont="1">
      <alignment shrinkToFit="0" wrapText="1"/>
    </xf>
    <xf borderId="45" fillId="7" fontId="78" numFmtId="0" xfId="0" applyAlignment="1" applyBorder="1" applyFont="1">
      <alignment shrinkToFit="0" wrapText="1"/>
    </xf>
    <xf borderId="46" fillId="7" fontId="78" numFmtId="0" xfId="0" applyAlignment="1" applyBorder="1" applyFont="1">
      <alignment shrinkToFit="0" wrapText="1"/>
    </xf>
    <xf borderId="30" fillId="7" fontId="80" numFmtId="0" xfId="0" applyAlignment="1" applyBorder="1" applyFont="1">
      <alignment shrinkToFit="0" vertical="center" wrapText="1"/>
    </xf>
    <xf borderId="31" fillId="7" fontId="74" numFmtId="0" xfId="0" applyAlignment="1" applyBorder="1" applyFont="1">
      <alignment shrinkToFit="0" wrapText="1"/>
    </xf>
    <xf borderId="0" fillId="7" fontId="81" numFmtId="0" xfId="0" applyFont="1"/>
    <xf borderId="41" fillId="14" fontId="24" numFmtId="0" xfId="0" applyAlignment="1" applyBorder="1" applyFont="1">
      <alignment horizontal="left" readingOrder="1" shrinkToFit="0" vertical="center" wrapText="1"/>
    </xf>
    <xf borderId="74" fillId="2" fontId="69" numFmtId="0" xfId="0" applyAlignment="1" applyBorder="1" applyFont="1">
      <alignment horizontal="center" readingOrder="0" shrinkToFit="0" wrapText="1"/>
    </xf>
    <xf borderId="44" fillId="2" fontId="3" numFmtId="0" xfId="0" applyAlignment="1" applyBorder="1" applyFont="1">
      <alignment horizontal="center" shrinkToFit="0" wrapText="1"/>
    </xf>
    <xf borderId="74" fillId="7" fontId="82" numFmtId="0" xfId="0" applyAlignment="1" applyBorder="1" applyFont="1">
      <alignment horizontal="center" readingOrder="0" shrinkToFit="0" wrapText="1"/>
    </xf>
    <xf borderId="74" fillId="0" fontId="69" numFmtId="0" xfId="0" applyAlignment="1" applyBorder="1" applyFont="1">
      <alignment horizontal="center" readingOrder="0" shrinkToFit="0" wrapText="1"/>
    </xf>
    <xf borderId="41" fillId="22" fontId="72" numFmtId="0" xfId="0" applyAlignment="1" applyBorder="1" applyFont="1">
      <alignment horizontal="left" readingOrder="1" shrinkToFit="0" vertical="center" wrapText="1"/>
    </xf>
    <xf borderId="43" fillId="22" fontId="72" numFmtId="0" xfId="0" applyAlignment="1" applyBorder="1" applyFont="1">
      <alignment horizontal="left" readingOrder="1" shrinkToFit="0" vertical="center" wrapText="1"/>
    </xf>
    <xf borderId="41" fillId="22" fontId="73" numFmtId="0" xfId="0" applyAlignment="1" applyBorder="1" applyFont="1">
      <alignment horizontal="center" readingOrder="1" shrinkToFit="0" vertical="center" wrapText="1"/>
    </xf>
    <xf borderId="42" fillId="22" fontId="73" numFmtId="0" xfId="0" applyAlignment="1" applyBorder="1" applyFont="1">
      <alignment horizontal="center" readingOrder="1" shrinkToFit="0" vertical="center" wrapText="1"/>
    </xf>
    <xf borderId="41" fillId="22" fontId="74" numFmtId="0" xfId="0" applyAlignment="1" applyBorder="1" applyFont="1">
      <alignment shrinkToFit="0" wrapText="1"/>
    </xf>
    <xf borderId="43" fillId="22" fontId="74" numFmtId="0" xfId="0" applyAlignment="1" applyBorder="1" applyFont="1">
      <alignment shrinkToFit="0" wrapText="1"/>
    </xf>
    <xf borderId="73" fillId="22" fontId="75" numFmtId="0" xfId="0" applyAlignment="1" applyBorder="1" applyFont="1">
      <alignment horizontal="center" readingOrder="1" shrinkToFit="0" vertical="center" wrapText="1"/>
    </xf>
    <xf borderId="74" fillId="22" fontId="76" numFmtId="0" xfId="0" applyAlignment="1" applyBorder="1" applyFont="1">
      <alignment horizontal="center" readingOrder="0" shrinkToFit="0" wrapText="1"/>
    </xf>
    <xf borderId="51" fillId="22" fontId="76" numFmtId="0" xfId="0" applyAlignment="1" applyBorder="1" applyFont="1">
      <alignment readingOrder="0" shrinkToFit="0" wrapText="1"/>
    </xf>
    <xf borderId="74" fillId="22" fontId="82" numFmtId="0" xfId="0" applyAlignment="1" applyBorder="1" applyFont="1">
      <alignment horizontal="center" readingOrder="0" shrinkToFit="0" wrapText="1"/>
    </xf>
    <xf borderId="44" fillId="22" fontId="78" numFmtId="0" xfId="0" applyAlignment="1" applyBorder="1" applyFont="1">
      <alignment shrinkToFit="0" wrapText="1"/>
    </xf>
    <xf borderId="44" fillId="22" fontId="77" numFmtId="0" xfId="0" applyAlignment="1" applyBorder="1" applyFont="1">
      <alignment horizontal="center" shrinkToFit="0" wrapText="1"/>
    </xf>
    <xf borderId="44" fillId="22" fontId="78" numFmtId="0" xfId="0" applyAlignment="1" applyBorder="1" applyFont="1">
      <alignment horizontal="center" shrinkToFit="0" wrapText="1"/>
    </xf>
    <xf borderId="42" fillId="22" fontId="78" numFmtId="0" xfId="0" applyAlignment="1" applyBorder="1" applyFont="1">
      <alignment shrinkToFit="0" wrapText="1"/>
    </xf>
    <xf borderId="223" fillId="22" fontId="79" numFmtId="0" xfId="0" applyAlignment="1" applyBorder="1" applyFont="1">
      <alignment shrinkToFit="0" textRotation="90" vertical="center" wrapText="1"/>
    </xf>
    <xf borderId="54" fillId="22" fontId="78" numFmtId="0" xfId="0" applyAlignment="1" applyBorder="1" applyFont="1">
      <alignment shrinkToFit="0" wrapText="1"/>
    </xf>
    <xf borderId="45" fillId="22" fontId="78" numFmtId="0" xfId="0" applyAlignment="1" applyBorder="1" applyFont="1">
      <alignment shrinkToFit="0" wrapText="1"/>
    </xf>
    <xf borderId="46" fillId="22" fontId="78" numFmtId="0" xfId="0" applyAlignment="1" applyBorder="1" applyFont="1">
      <alignment shrinkToFit="0" wrapText="1"/>
    </xf>
    <xf borderId="30" fillId="22" fontId="80" numFmtId="0" xfId="0" applyAlignment="1" applyBorder="1" applyFont="1">
      <alignment shrinkToFit="0" vertical="center" wrapText="1"/>
    </xf>
    <xf borderId="31" fillId="22" fontId="74" numFmtId="0" xfId="0" applyAlignment="1" applyBorder="1" applyFont="1">
      <alignment shrinkToFit="0" wrapText="1"/>
    </xf>
    <xf borderId="0" fillId="22" fontId="81" numFmtId="0" xfId="0" applyFont="1"/>
    <xf borderId="44" fillId="7" fontId="76" numFmtId="0" xfId="0" applyAlignment="1" applyBorder="1" applyFont="1">
      <alignment readingOrder="0" shrinkToFit="0" wrapText="1"/>
    </xf>
    <xf borderId="44" fillId="2" fontId="14" numFmtId="0" xfId="0" applyAlignment="1" applyBorder="1" applyFont="1">
      <alignment readingOrder="0" shrinkToFit="0" wrapText="1"/>
    </xf>
    <xf borderId="0" fillId="2" fontId="83" numFmtId="0" xfId="0" applyAlignment="1" applyFont="1">
      <alignment horizontal="center" readingOrder="0" shrinkToFit="0" wrapText="0"/>
    </xf>
    <xf borderId="0" fillId="2" fontId="84" numFmtId="0" xfId="0" applyAlignment="1" applyFont="1">
      <alignment horizontal="center" readingOrder="0" shrinkToFit="0" wrapText="0"/>
    </xf>
    <xf borderId="44" fillId="0" fontId="69" numFmtId="0" xfId="0" applyAlignment="1" applyBorder="1" applyFont="1">
      <alignment horizontal="center" readingOrder="0" shrinkToFit="0" wrapText="1"/>
    </xf>
    <xf borderId="223" fillId="0" fontId="9" numFmtId="0" xfId="0" applyAlignment="1" applyBorder="1" applyFont="1">
      <alignment shrinkToFit="0" textRotation="90" vertical="center" wrapText="1"/>
    </xf>
    <xf borderId="30" fillId="0" fontId="8" numFmtId="0" xfId="0" applyAlignment="1" applyBorder="1" applyFont="1">
      <alignment shrinkToFit="0" vertical="center" wrapText="1"/>
    </xf>
    <xf borderId="47" fillId="7" fontId="24" numFmtId="0" xfId="0" applyAlignment="1" applyBorder="1" applyFont="1">
      <alignment horizontal="left" readingOrder="1" shrinkToFit="0" vertical="center" wrapText="1"/>
    </xf>
    <xf borderId="113" fillId="0" fontId="14" numFmtId="0" xfId="0" applyAlignment="1" applyBorder="1" applyFont="1">
      <alignment horizontal="center" readingOrder="0" shrinkToFit="0" wrapText="1"/>
    </xf>
    <xf borderId="114" fillId="0" fontId="70" numFmtId="0" xfId="0" applyAlignment="1" applyBorder="1" applyFont="1">
      <alignment horizontal="center" shrinkToFit="0" wrapText="1"/>
    </xf>
    <xf borderId="37" fillId="0" fontId="70" numFmtId="0" xfId="0" applyAlignment="1" applyBorder="1" applyFont="1">
      <alignment horizontal="center" shrinkToFit="0" wrapText="1"/>
    </xf>
    <xf borderId="50" fillId="0" fontId="70" numFmtId="0" xfId="0" applyAlignment="1" applyBorder="1" applyFont="1">
      <alignment horizontal="center" shrinkToFit="0" wrapText="1"/>
    </xf>
    <xf borderId="76" fillId="0" fontId="70" numFmtId="0" xfId="0" applyAlignment="1" applyBorder="1" applyFont="1">
      <alignment horizontal="center" shrinkToFit="0" wrapText="1"/>
    </xf>
    <xf borderId="0" fillId="0" fontId="70" numFmtId="0" xfId="0" applyAlignment="1" applyFont="1">
      <alignment horizontal="center" shrinkToFit="0" wrapText="1"/>
    </xf>
    <xf borderId="67" fillId="6" fontId="63" numFmtId="0" xfId="0" applyAlignment="1" applyBorder="1" applyFont="1">
      <alignment horizontal="center" shrinkToFit="0" vertical="center" wrapText="1"/>
    </xf>
    <xf borderId="67" fillId="6" fontId="70" numFmtId="0" xfId="0" applyAlignment="1" applyBorder="1" applyFont="1">
      <alignment horizontal="center" shrinkToFit="0" vertical="center" wrapText="1"/>
    </xf>
    <xf borderId="93" fillId="0" fontId="18" numFmtId="0" xfId="0" applyAlignment="1" applyBorder="1" applyFont="1">
      <alignment horizontal="center" shrinkToFit="0" vertical="center" wrapText="1"/>
    </xf>
    <xf borderId="93" fillId="0" fontId="70" numFmtId="0" xfId="0" applyAlignment="1" applyBorder="1" applyFont="1">
      <alignment horizontal="center" shrinkToFit="0" vertical="center" wrapText="1"/>
    </xf>
    <xf borderId="229" fillId="3" fontId="70" numFmtId="0" xfId="0" applyAlignment="1" applyBorder="1" applyFont="1">
      <alignment horizontal="center" shrinkToFit="0" vertical="center" wrapText="1"/>
    </xf>
    <xf borderId="37" fillId="0" fontId="18" numFmtId="0" xfId="0" applyAlignment="1" applyBorder="1" applyFont="1">
      <alignment shrinkToFit="0" wrapText="1"/>
    </xf>
    <xf borderId="37" fillId="0" fontId="68" numFmtId="0" xfId="0" applyAlignment="1" applyBorder="1" applyFont="1">
      <alignment horizontal="center" textRotation="90" vertical="center"/>
    </xf>
    <xf borderId="44" fillId="0" fontId="68" numFmtId="0" xfId="0" applyAlignment="1" applyBorder="1" applyFont="1">
      <alignment horizontal="center" textRotation="90" vertical="center"/>
    </xf>
    <xf borderId="50" fillId="0" fontId="18" numFmtId="0" xfId="0" applyAlignment="1" applyBorder="1" applyFont="1">
      <alignment shrinkToFit="0" wrapText="1"/>
    </xf>
    <xf borderId="50" fillId="0" fontId="68" numFmtId="0" xfId="0" applyAlignment="1" applyBorder="1" applyFont="1">
      <alignment horizontal="center" textRotation="90" vertical="center"/>
    </xf>
    <xf borderId="76" fillId="0" fontId="18" numFmtId="0" xfId="0" applyAlignment="1" applyBorder="1" applyFont="1">
      <alignment shrinkToFit="0" wrapText="1"/>
    </xf>
    <xf borderId="76" fillId="0" fontId="68" numFmtId="0" xfId="0" applyAlignment="1" applyBorder="1" applyFont="1">
      <alignment horizontal="center" textRotation="90" vertical="center"/>
    </xf>
    <xf borderId="0" fillId="0" fontId="85" numFmtId="0" xfId="0" applyAlignment="1" applyFont="1">
      <alignment horizontal="center"/>
    </xf>
    <xf borderId="11" fillId="6" fontId="17" numFmtId="0" xfId="0" applyAlignment="1" applyBorder="1" applyFont="1">
      <alignment horizontal="center" readingOrder="0" shrinkToFit="0" vertical="center" wrapText="1"/>
    </xf>
    <xf borderId="34" fillId="7" fontId="42" numFmtId="0" xfId="0" applyAlignment="1" applyBorder="1" applyFont="1">
      <alignment horizontal="left" readingOrder="1" shrinkToFit="0" vertical="center" wrapText="1"/>
    </xf>
    <xf borderId="37" fillId="7" fontId="42" numFmtId="0" xfId="0" applyAlignment="1" applyBorder="1" applyFont="1">
      <alignment horizontal="left" readingOrder="1" vertical="center"/>
    </xf>
    <xf borderId="37" fillId="7" fontId="18" numFmtId="0" xfId="0" applyAlignment="1" applyBorder="1" applyFont="1">
      <alignment horizontal="center" readingOrder="1" shrinkToFit="0" vertical="center" wrapText="1"/>
    </xf>
    <xf borderId="35" fillId="7" fontId="13" numFmtId="0" xfId="0" applyAlignment="1" applyBorder="1" applyFont="1">
      <alignment horizontal="center" readingOrder="1" shrinkToFit="0" vertical="center" wrapText="1"/>
    </xf>
    <xf borderId="146" fillId="7" fontId="2" numFmtId="0" xfId="0" applyAlignment="1" applyBorder="1" applyFont="1">
      <alignment shrinkToFit="0" wrapText="1"/>
    </xf>
    <xf borderId="35" fillId="7" fontId="2" numFmtId="0" xfId="0" applyAlignment="1" applyBorder="1" applyFont="1">
      <alignment shrinkToFit="0" wrapText="1"/>
    </xf>
    <xf borderId="84" fillId="7" fontId="64" numFmtId="0" xfId="0" applyAlignment="1" applyBorder="1" applyFont="1">
      <alignment horizontal="center" shrinkToFit="0" vertical="center" wrapText="1"/>
    </xf>
    <xf borderId="37" fillId="7" fontId="14" numFmtId="0" xfId="0" applyAlignment="1" applyBorder="1" applyFont="1">
      <alignment readingOrder="0" shrinkToFit="0" wrapText="1"/>
    </xf>
    <xf borderId="37" fillId="7" fontId="3" numFmtId="0" xfId="0" applyAlignment="1" applyBorder="1" applyFont="1">
      <alignment shrinkToFit="0" wrapText="1"/>
    </xf>
    <xf borderId="35" fillId="7" fontId="3" numFmtId="0" xfId="0" applyAlignment="1" applyBorder="1" applyFont="1">
      <alignment shrinkToFit="0" wrapText="1"/>
    </xf>
    <xf borderId="85" fillId="7" fontId="3" numFmtId="0" xfId="0" applyAlignment="1" applyBorder="1" applyFont="1">
      <alignment shrinkToFit="0" wrapText="1"/>
    </xf>
    <xf borderId="39" fillId="7" fontId="3" numFmtId="0" xfId="0" applyAlignment="1" applyBorder="1" applyFont="1">
      <alignment shrinkToFit="0" wrapText="1"/>
    </xf>
    <xf borderId="40" fillId="7" fontId="3" numFmtId="0" xfId="0" applyAlignment="1" applyBorder="1" applyFont="1">
      <alignment shrinkToFit="0" wrapText="1"/>
    </xf>
    <xf borderId="31" fillId="7" fontId="2" numFmtId="0" xfId="0" applyAlignment="1" applyBorder="1" applyFont="1">
      <alignment shrinkToFit="0" wrapText="1"/>
    </xf>
    <xf borderId="0" fillId="7" fontId="4" numFmtId="0" xfId="0" applyFont="1"/>
    <xf borderId="41" fillId="24" fontId="42" numFmtId="0" xfId="0" applyAlignment="1" applyBorder="1" applyFont="1">
      <alignment horizontal="left" readingOrder="1" shrinkToFit="0" vertical="center" wrapText="1"/>
    </xf>
    <xf borderId="44" fillId="24" fontId="42" numFmtId="0" xfId="0" applyAlignment="1" applyBorder="1" applyFont="1">
      <alignment horizontal="left" readingOrder="1" shrinkToFit="0" vertical="center" wrapText="1"/>
    </xf>
    <xf borderId="44" fillId="24" fontId="18" numFmtId="0" xfId="0" applyAlignment="1" applyBorder="1" applyFont="1">
      <alignment horizontal="center" readingOrder="1" vertical="center"/>
    </xf>
    <xf borderId="42" fillId="24" fontId="13" numFmtId="0" xfId="0" applyAlignment="1" applyBorder="1" applyFont="1">
      <alignment horizontal="center" readingOrder="1" shrinkToFit="0" vertical="center" wrapText="1"/>
    </xf>
    <xf borderId="146" fillId="24" fontId="2" numFmtId="0" xfId="0" applyAlignment="1" applyBorder="1" applyFont="1">
      <alignment shrinkToFit="0" wrapText="1"/>
    </xf>
    <xf borderId="33" fillId="24" fontId="2" numFmtId="0" xfId="0" applyAlignment="1" applyBorder="1" applyFont="1">
      <alignment shrinkToFit="0" wrapText="1"/>
    </xf>
    <xf borderId="52" fillId="24" fontId="64" numFmtId="0" xfId="0" applyAlignment="1" applyBorder="1" applyFont="1">
      <alignment horizontal="center" shrinkToFit="0" vertical="center" wrapText="1"/>
    </xf>
    <xf borderId="51" fillId="24" fontId="14" numFmtId="0" xfId="0" applyAlignment="1" applyBorder="1" applyFont="1">
      <alignment readingOrder="0" shrinkToFit="0" wrapText="1"/>
    </xf>
    <xf borderId="51" fillId="24" fontId="3" numFmtId="0" xfId="0" applyAlignment="1" applyBorder="1" applyFont="1">
      <alignment shrinkToFit="0" wrapText="1"/>
    </xf>
    <xf borderId="33" fillId="24" fontId="3" numFmtId="0" xfId="0" applyAlignment="1" applyBorder="1" applyFont="1">
      <alignment shrinkToFit="0" wrapText="1"/>
    </xf>
    <xf borderId="85" fillId="24" fontId="3" numFmtId="0" xfId="0" applyAlignment="1" applyBorder="1" applyFont="1">
      <alignment shrinkToFit="0" wrapText="1"/>
    </xf>
    <xf borderId="39" fillId="24" fontId="3" numFmtId="0" xfId="0" applyAlignment="1" applyBorder="1" applyFont="1">
      <alignment shrinkToFit="0" wrapText="1"/>
    </xf>
    <xf borderId="40" fillId="24" fontId="3" numFmtId="0" xfId="0" applyAlignment="1" applyBorder="1" applyFont="1">
      <alignment shrinkToFit="0" wrapText="1"/>
    </xf>
    <xf borderId="31" fillId="24" fontId="2" numFmtId="0" xfId="0" applyAlignment="1" applyBorder="1" applyFont="1">
      <alignment shrinkToFit="0" wrapText="1"/>
    </xf>
    <xf borderId="0" fillId="24" fontId="4" numFmtId="0" xfId="0" applyFont="1"/>
    <xf borderId="41" fillId="7" fontId="42" numFmtId="0" xfId="0" applyAlignment="1" applyBorder="1" applyFont="1">
      <alignment horizontal="left" readingOrder="1" shrinkToFit="0" vertical="center" wrapText="1"/>
    </xf>
    <xf borderId="44" fillId="7" fontId="42" numFmtId="0" xfId="0" applyAlignment="1" applyBorder="1" applyFont="1">
      <alignment horizontal="left" readingOrder="1" shrinkToFit="0" vertical="center" wrapText="1"/>
    </xf>
    <xf borderId="44" fillId="7" fontId="18" numFmtId="0" xfId="0" applyAlignment="1" applyBorder="1" applyFont="1">
      <alignment horizontal="center" readingOrder="1" vertical="center"/>
    </xf>
    <xf borderId="42" fillId="7" fontId="13" numFmtId="0" xfId="0" applyAlignment="1" applyBorder="1" applyFont="1">
      <alignment horizontal="center" readingOrder="1" shrinkToFit="0" vertical="center" wrapText="1"/>
    </xf>
    <xf borderId="33" fillId="7" fontId="2" numFmtId="0" xfId="0" applyAlignment="1" applyBorder="1" applyFont="1">
      <alignment shrinkToFit="0" wrapText="1"/>
    </xf>
    <xf borderId="52" fillId="7" fontId="64" numFmtId="0" xfId="0" applyAlignment="1" applyBorder="1" applyFont="1">
      <alignment horizontal="center" shrinkToFit="0" vertical="center" wrapText="1"/>
    </xf>
    <xf borderId="51" fillId="7" fontId="3" numFmtId="0" xfId="0" applyAlignment="1" applyBorder="1" applyFont="1">
      <alignment shrinkToFit="0" wrapText="1"/>
    </xf>
    <xf borderId="33" fillId="7" fontId="3" numFmtId="0" xfId="0" applyAlignment="1" applyBorder="1" applyFont="1">
      <alignment shrinkToFit="0" wrapText="1"/>
    </xf>
    <xf borderId="41" fillId="7" fontId="2" numFmtId="0" xfId="0" applyAlignment="1" applyBorder="1" applyFont="1">
      <alignment horizontal="left" readingOrder="1" vertical="center"/>
    </xf>
    <xf borderId="44" fillId="7" fontId="2" numFmtId="0" xfId="0" applyAlignment="1" applyBorder="1" applyFont="1">
      <alignment horizontal="left" readingOrder="1" vertical="center"/>
    </xf>
    <xf borderId="42" fillId="7" fontId="18" numFmtId="0" xfId="0" applyAlignment="1" applyBorder="1" applyFont="1">
      <alignment horizontal="center" readingOrder="1" vertical="center"/>
    </xf>
    <xf borderId="41" fillId="2" fontId="2" numFmtId="0" xfId="0" applyAlignment="1" applyBorder="1" applyFont="1">
      <alignment horizontal="left" readingOrder="1" vertical="center"/>
    </xf>
    <xf borderId="44" fillId="2" fontId="2" numFmtId="0" xfId="0" applyAlignment="1" applyBorder="1" applyFont="1">
      <alignment horizontal="left" readingOrder="1" vertical="center"/>
    </xf>
    <xf borderId="44" fillId="2" fontId="18" numFmtId="0" xfId="0" applyAlignment="1" applyBorder="1" applyFont="1">
      <alignment horizontal="center" readingOrder="1" vertical="center"/>
    </xf>
    <xf borderId="42" fillId="2" fontId="18" numFmtId="0" xfId="0" applyAlignment="1" applyBorder="1" applyFont="1">
      <alignment horizontal="center" readingOrder="1" vertical="center"/>
    </xf>
    <xf borderId="146" fillId="2" fontId="2" numFmtId="0" xfId="0" applyAlignment="1" applyBorder="1" applyFont="1">
      <alignment shrinkToFit="0" wrapText="1"/>
    </xf>
    <xf borderId="33" fillId="2" fontId="2" numFmtId="0" xfId="0" applyAlignment="1" applyBorder="1" applyFont="1">
      <alignment shrinkToFit="0" wrapText="1"/>
    </xf>
    <xf borderId="52" fillId="2" fontId="64" numFmtId="0" xfId="0" applyAlignment="1" applyBorder="1" applyFont="1">
      <alignment horizontal="center" shrinkToFit="0" vertical="center" wrapText="1"/>
    </xf>
    <xf borderId="51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85" fillId="2" fontId="3" numFmtId="0" xfId="0" applyAlignment="1" applyBorder="1" applyFont="1">
      <alignment shrinkToFit="0" wrapText="1"/>
    </xf>
    <xf borderId="39" fillId="2" fontId="3" numFmtId="0" xfId="0" applyAlignment="1" applyBorder="1" applyFont="1">
      <alignment shrinkToFit="0" wrapText="1"/>
    </xf>
    <xf borderId="40" fillId="2" fontId="3" numFmtId="0" xfId="0" applyAlignment="1" applyBorder="1" applyFont="1">
      <alignment shrinkToFit="0" wrapText="1"/>
    </xf>
    <xf borderId="41" fillId="24" fontId="2" numFmtId="0" xfId="0" applyAlignment="1" applyBorder="1" applyFont="1">
      <alignment horizontal="left" readingOrder="1" vertical="center"/>
    </xf>
    <xf borderId="44" fillId="24" fontId="2" numFmtId="0" xfId="0" applyAlignment="1" applyBorder="1" applyFont="1">
      <alignment horizontal="left" readingOrder="1" vertical="center"/>
    </xf>
    <xf borderId="42" fillId="24" fontId="18" numFmtId="49" xfId="0" applyAlignment="1" applyBorder="1" applyFont="1" applyNumberFormat="1">
      <alignment horizontal="center" readingOrder="1" vertical="center"/>
    </xf>
    <xf borderId="44" fillId="7" fontId="18" numFmtId="0" xfId="0" applyAlignment="1" applyBorder="1" applyFont="1">
      <alignment horizontal="center" readingOrder="1" shrinkToFit="0" vertical="center" wrapText="1"/>
    </xf>
    <xf borderId="148" fillId="7" fontId="2" numFmtId="0" xfId="0" applyAlignment="1" applyBorder="1" applyFont="1">
      <alignment shrinkToFit="0" wrapText="1"/>
    </xf>
    <xf borderId="42" fillId="7" fontId="2" numFmtId="0" xfId="0" applyAlignment="1" applyBorder="1" applyFont="1">
      <alignment shrinkToFit="0" wrapText="1"/>
    </xf>
    <xf borderId="74" fillId="7" fontId="64" numFmtId="0" xfId="0" applyAlignment="1" applyBorder="1" applyFont="1">
      <alignment horizontal="center" shrinkToFit="0" vertical="center" wrapText="1"/>
    </xf>
    <xf borderId="44" fillId="7" fontId="14" numFmtId="0" xfId="0" applyAlignment="1" applyBorder="1" applyFont="1">
      <alignment readingOrder="0" shrinkToFit="0" wrapText="1"/>
    </xf>
    <xf borderId="44" fillId="7" fontId="3" numFmtId="0" xfId="0" applyAlignment="1" applyBorder="1" applyFont="1">
      <alignment shrinkToFit="0" wrapText="1"/>
    </xf>
    <xf borderId="42" fillId="7" fontId="3" numFmtId="0" xfId="0" applyAlignment="1" applyBorder="1" applyFont="1">
      <alignment shrinkToFit="0" wrapText="1"/>
    </xf>
    <xf borderId="54" fillId="7" fontId="3" numFmtId="0" xfId="0" applyAlignment="1" applyBorder="1" applyFont="1">
      <alignment shrinkToFit="0" wrapText="1"/>
    </xf>
    <xf borderId="45" fillId="7" fontId="3" numFmtId="0" xfId="0" applyAlignment="1" applyBorder="1" applyFont="1">
      <alignment shrinkToFit="0" wrapText="1"/>
    </xf>
    <xf borderId="46" fillId="7" fontId="3" numFmtId="0" xfId="0" applyAlignment="1" applyBorder="1" applyFont="1">
      <alignment shrinkToFit="0" wrapText="1"/>
    </xf>
    <xf borderId="41" fillId="2" fontId="42" numFmtId="0" xfId="0" applyAlignment="1" applyBorder="1" applyFont="1">
      <alignment horizontal="left" readingOrder="1" shrinkToFit="0" vertical="center" wrapText="1"/>
    </xf>
    <xf borderId="44" fillId="2" fontId="42" numFmtId="0" xfId="0" applyAlignment="1" applyBorder="1" applyFont="1">
      <alignment horizontal="left" readingOrder="1" vertical="center"/>
    </xf>
    <xf borderId="42" fillId="2" fontId="13" numFmtId="0" xfId="0" applyAlignment="1" applyBorder="1" applyFont="1">
      <alignment horizontal="center" readingOrder="1" shrinkToFit="0" vertical="center" wrapText="1"/>
    </xf>
    <xf borderId="148" fillId="2" fontId="2" numFmtId="0" xfId="0" applyAlignment="1" applyBorder="1" applyFont="1">
      <alignment shrinkToFit="0" wrapText="1"/>
    </xf>
    <xf borderId="42" fillId="2" fontId="2" numFmtId="0" xfId="0" applyAlignment="1" applyBorder="1" applyFont="1">
      <alignment shrinkToFit="0" wrapText="1"/>
    </xf>
    <xf borderId="74" fillId="2" fontId="64" numFmtId="0" xfId="0" applyAlignment="1" applyBorder="1" applyFont="1">
      <alignment horizontal="center" shrinkToFit="0" vertical="center" wrapText="1"/>
    </xf>
    <xf borderId="41" fillId="25" fontId="2" numFmtId="0" xfId="0" applyAlignment="1" applyBorder="1" applyFont="1">
      <alignment horizontal="left" readingOrder="1" vertical="center"/>
    </xf>
    <xf borderId="44" fillId="25" fontId="2" numFmtId="0" xfId="0" applyAlignment="1" applyBorder="1" applyFont="1">
      <alignment horizontal="left" readingOrder="1" vertical="center"/>
    </xf>
    <xf borderId="44" fillId="25" fontId="18" numFmtId="0" xfId="0" applyAlignment="1" applyBorder="1" applyFont="1">
      <alignment horizontal="center" readingOrder="1" vertical="center"/>
    </xf>
    <xf borderId="42" fillId="25" fontId="18" numFmtId="0" xfId="0" applyAlignment="1" applyBorder="1" applyFont="1">
      <alignment horizontal="center" readingOrder="1" vertical="center"/>
    </xf>
    <xf borderId="148" fillId="25" fontId="2" numFmtId="0" xfId="0" applyAlignment="1" applyBorder="1" applyFont="1">
      <alignment shrinkToFit="0" wrapText="1"/>
    </xf>
    <xf borderId="42" fillId="25" fontId="2" numFmtId="0" xfId="0" applyAlignment="1" applyBorder="1" applyFont="1">
      <alignment shrinkToFit="0" wrapText="1"/>
    </xf>
    <xf borderId="74" fillId="25" fontId="64" numFmtId="0" xfId="0" applyAlignment="1" applyBorder="1" applyFont="1">
      <alignment horizontal="center" shrinkToFit="0" vertical="center" wrapText="1"/>
    </xf>
    <xf borderId="44" fillId="25" fontId="14" numFmtId="0" xfId="0" applyAlignment="1" applyBorder="1" applyFont="1">
      <alignment readingOrder="0" shrinkToFit="0" wrapText="1"/>
    </xf>
    <xf borderId="44" fillId="25" fontId="3" numFmtId="0" xfId="0" applyAlignment="1" applyBorder="1" applyFont="1">
      <alignment shrinkToFit="0" wrapText="1"/>
    </xf>
    <xf borderId="42" fillId="25" fontId="3" numFmtId="0" xfId="0" applyAlignment="1" applyBorder="1" applyFont="1">
      <alignment shrinkToFit="0" wrapText="1"/>
    </xf>
    <xf borderId="54" fillId="25" fontId="3" numFmtId="0" xfId="0" applyAlignment="1" applyBorder="1" applyFont="1">
      <alignment shrinkToFit="0" wrapText="1"/>
    </xf>
    <xf borderId="45" fillId="25" fontId="3" numFmtId="0" xfId="0" applyAlignment="1" applyBorder="1" applyFont="1">
      <alignment shrinkToFit="0" wrapText="1"/>
    </xf>
    <xf borderId="46" fillId="25" fontId="3" numFmtId="0" xfId="0" applyAlignment="1" applyBorder="1" applyFont="1">
      <alignment shrinkToFit="0" wrapText="1"/>
    </xf>
    <xf borderId="31" fillId="25" fontId="2" numFmtId="0" xfId="0" applyAlignment="1" applyBorder="1" applyFont="1">
      <alignment shrinkToFit="0" wrapText="1"/>
    </xf>
    <xf borderId="0" fillId="25" fontId="4" numFmtId="0" xfId="0" applyFont="1"/>
    <xf borderId="11" fillId="6" fontId="3" numFmtId="0" xfId="0" applyAlignment="1" applyBorder="1" applyFont="1">
      <alignment horizontal="center" shrinkToFit="0" vertical="center" wrapText="1"/>
    </xf>
    <xf borderId="34" fillId="0" fontId="24" numFmtId="0" xfId="0" applyAlignment="1" applyBorder="1" applyFont="1">
      <alignment vertical="top"/>
    </xf>
    <xf borderId="37" fillId="0" fontId="24" numFmtId="0" xfId="0" applyAlignment="1" applyBorder="1" applyFont="1">
      <alignment vertical="top"/>
    </xf>
    <xf borderId="37" fillId="0" fontId="24" numFmtId="0" xfId="0" applyAlignment="1" applyBorder="1" applyFont="1">
      <alignment horizontal="center" vertical="center"/>
    </xf>
    <xf borderId="35" fillId="0" fontId="24" numFmtId="0" xfId="0" applyAlignment="1" applyBorder="1" applyFont="1">
      <alignment horizontal="center" vertical="center"/>
    </xf>
    <xf borderId="103" fillId="0" fontId="24" numFmtId="0" xfId="0" applyAlignment="1" applyBorder="1" applyFont="1">
      <alignment horizontal="center" vertical="center"/>
    </xf>
    <xf borderId="41" fillId="0" fontId="24" numFmtId="0" xfId="0" applyAlignment="1" applyBorder="1" applyFont="1">
      <alignment vertical="top"/>
    </xf>
    <xf borderId="44" fillId="0" fontId="24" numFmtId="0" xfId="0" applyAlignment="1" applyBorder="1" applyFont="1">
      <alignment vertical="top"/>
    </xf>
    <xf borderId="44" fillId="0" fontId="24" numFmtId="0" xfId="0" applyAlignment="1" applyBorder="1" applyFont="1">
      <alignment horizontal="center" vertical="center"/>
    </xf>
    <xf borderId="41" fillId="0" fontId="46" numFmtId="0" xfId="0" applyAlignment="1" applyBorder="1" applyFont="1">
      <alignment horizontal="left"/>
    </xf>
    <xf borderId="47" fillId="0" fontId="46" numFmtId="0" xfId="0" applyAlignment="1" applyBorder="1" applyFont="1">
      <alignment horizontal="left"/>
    </xf>
    <xf borderId="50" fillId="0" fontId="46" numFmtId="0" xfId="0" applyAlignment="1" applyBorder="1" applyFont="1">
      <alignment horizontal="left"/>
    </xf>
    <xf borderId="82" fillId="0" fontId="24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shrinkToFit="0" vertical="center" wrapText="1"/>
    </xf>
    <xf borderId="72" fillId="0" fontId="3" numFmtId="0" xfId="0" applyAlignment="1" applyBorder="1" applyFont="1">
      <alignment horizontal="center" shrinkToFit="0" vertical="center" wrapText="1"/>
    </xf>
    <xf borderId="44" fillId="0" fontId="65" numFmtId="0" xfId="0" applyAlignment="1" applyBorder="1" applyFont="1">
      <alignment shrinkToFit="0" vertical="top" wrapText="0"/>
    </xf>
    <xf borderId="74" fillId="0" fontId="46" numFmtId="0" xfId="0" applyAlignment="1" applyBorder="1" applyFont="1">
      <alignment horizontal="center" shrinkToFit="0" wrapText="0"/>
    </xf>
    <xf borderId="74" fillId="0" fontId="47" numFmtId="0" xfId="0" applyAlignment="1" applyBorder="1" applyFont="1">
      <alignment horizontal="center" shrinkToFit="0" wrapText="0"/>
    </xf>
    <xf borderId="44" fillId="0" fontId="58" numFmtId="0" xfId="0" applyAlignment="1" applyBorder="1" applyFont="1">
      <alignment shrinkToFit="0" vertical="top" wrapText="0"/>
    </xf>
    <xf borderId="44" fillId="0" fontId="65" numFmtId="0" xfId="0" applyAlignment="1" applyBorder="1" applyFont="1">
      <alignment vertical="top"/>
    </xf>
    <xf borderId="74" fillId="0" fontId="47" numFmtId="0" xfId="0" applyAlignment="1" applyBorder="1" applyFont="1">
      <alignment horizontal="center"/>
    </xf>
    <xf borderId="44" fillId="0" fontId="65" numFmtId="0" xfId="0" applyAlignment="1" applyBorder="1" applyFont="1">
      <alignment readingOrder="0" vertical="top"/>
    </xf>
    <xf borderId="74" fillId="0" fontId="46" numFmtId="0" xfId="0" applyAlignment="1" applyBorder="1" applyFont="1">
      <alignment horizontal="center" readingOrder="0" shrinkToFit="0" wrapText="0"/>
    </xf>
    <xf borderId="74" fillId="0" fontId="46" numFmtId="0" xfId="0" applyAlignment="1" applyBorder="1" applyFont="1">
      <alignment horizontal="center" readingOrder="0"/>
    </xf>
    <xf borderId="74" fillId="0" fontId="47" numFmtId="0" xfId="0" applyAlignment="1" applyBorder="1" applyFont="1">
      <alignment horizontal="center" readingOrder="0" shrinkToFit="0" wrapText="0"/>
    </xf>
    <xf borderId="44" fillId="0" fontId="65" numFmtId="0" xfId="0" applyAlignment="1" applyBorder="1" applyFont="1">
      <alignment readingOrder="0" shrinkToFit="0" vertical="top" wrapText="0"/>
    </xf>
    <xf borderId="44" fillId="0" fontId="51" numFmtId="0" xfId="0" applyAlignment="1" applyBorder="1" applyFont="1">
      <alignment horizontal="center" shrinkToFit="0" wrapText="0"/>
    </xf>
    <xf borderId="44" fillId="0" fontId="23" numFmtId="0" xfId="0" applyAlignment="1" applyBorder="1" applyFont="1">
      <alignment readingOrder="0" shrinkToFit="0" vertical="top" wrapText="0"/>
    </xf>
    <xf borderId="74" fillId="0" fontId="52" numFmtId="0" xfId="0" applyAlignment="1" applyBorder="1" applyFont="1">
      <alignment horizontal="center" readingOrder="0" shrinkToFit="0" wrapText="0"/>
    </xf>
    <xf borderId="44" fillId="0" fontId="52" numFmtId="0" xfId="0" applyAlignment="1" applyBorder="1" applyFont="1">
      <alignment horizontal="center" shrinkToFit="0" wrapText="0"/>
    </xf>
    <xf borderId="44" fillId="0" fontId="23" numFmtId="0" xfId="0" applyAlignment="1" applyBorder="1" applyFont="1">
      <alignment shrinkToFit="0" vertical="top" wrapText="0"/>
    </xf>
    <xf borderId="74" fillId="0" fontId="52" numFmtId="0" xfId="0" applyAlignment="1" applyBorder="1" applyFont="1">
      <alignment horizontal="center" shrinkToFit="0" wrapText="0"/>
    </xf>
    <xf borderId="114" fillId="0" fontId="23" numFmtId="0" xfId="0" applyAlignment="1" applyBorder="1" applyFont="1">
      <alignment shrinkToFit="0" vertical="top" wrapText="0"/>
    </xf>
    <xf borderId="113" fillId="0" fontId="52" numFmtId="0" xfId="0" applyAlignment="1" applyBorder="1" applyFont="1">
      <alignment horizontal="center" shrinkToFit="0" wrapText="0"/>
    </xf>
    <xf borderId="114" fillId="0" fontId="52" numFmtId="0" xfId="0" applyAlignment="1" applyBorder="1" applyFont="1">
      <alignment horizontal="center" shrinkToFit="0" wrapText="0"/>
    </xf>
    <xf borderId="231" fillId="4" fontId="9" numFmtId="0" xfId="0" applyAlignment="1" applyBorder="1" applyFont="1">
      <alignment horizontal="center" shrinkToFit="0" textRotation="90" vertical="center" wrapText="1"/>
    </xf>
    <xf borderId="168" fillId="7" fontId="11" numFmtId="0" xfId="0" applyAlignment="1" applyBorder="1" applyFont="1">
      <alignment shrinkToFit="0" wrapText="1"/>
    </xf>
    <xf borderId="41" fillId="7" fontId="52" numFmtId="0" xfId="0" applyAlignment="1" applyBorder="1" applyFont="1">
      <alignment horizontal="left" readingOrder="1" shrinkToFit="0" vertical="top" wrapText="1"/>
    </xf>
    <xf borderId="184" fillId="7" fontId="53" numFmtId="0" xfId="0" applyAlignment="1" applyBorder="1" applyFont="1">
      <alignment horizontal="left" readingOrder="1" shrinkToFit="0" vertical="top" wrapText="1"/>
    </xf>
    <xf borderId="41" fillId="7" fontId="51" numFmtId="0" xfId="0" applyAlignment="1" applyBorder="1" applyFont="1">
      <alignment horizontal="center" vertical="center"/>
    </xf>
    <xf borderId="184" fillId="7" fontId="51" numFmtId="0" xfId="0" applyAlignment="1" applyBorder="1" applyFont="1">
      <alignment horizontal="center" readingOrder="1" shrinkToFit="0" vertical="center" wrapText="1"/>
    </xf>
    <xf borderId="41" fillId="7" fontId="2" numFmtId="0" xfId="0" applyAlignment="1" applyBorder="1" applyFont="1">
      <alignment shrinkToFit="0" wrapText="1"/>
    </xf>
    <xf borderId="185" fillId="7" fontId="2" numFmtId="0" xfId="0" applyAlignment="1" applyBorder="1" applyFont="1">
      <alignment shrinkToFit="0" wrapText="1"/>
    </xf>
    <xf borderId="41" fillId="7" fontId="51" numFmtId="0" xfId="0" applyAlignment="1" applyBorder="1" applyFont="1">
      <alignment horizontal="center" shrinkToFit="0" vertical="center" wrapText="1"/>
    </xf>
    <xf borderId="41" fillId="7" fontId="51" numFmtId="0" xfId="0" applyBorder="1" applyFont="1"/>
    <xf borderId="184" fillId="7" fontId="12" numFmtId="0" xfId="0" applyBorder="1" applyFont="1"/>
    <xf borderId="184" fillId="7" fontId="51" numFmtId="0" xfId="0" applyAlignment="1" applyBorder="1" applyFont="1">
      <alignment horizontal="center" vertical="center"/>
    </xf>
    <xf borderId="184" fillId="7" fontId="5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67" fillId="0" fontId="3" numFmtId="0" xfId="0" applyAlignment="1" applyBorder="1" applyFont="1">
      <alignment shrinkToFit="0" wrapText="1"/>
    </xf>
    <xf borderId="67" fillId="0" fontId="9" numFmtId="0" xfId="0" applyAlignment="1" applyBorder="1" applyFont="1">
      <alignment textRotation="90" vertical="center"/>
    </xf>
    <xf borderId="104" fillId="0" fontId="47" numFmtId="0" xfId="0" applyAlignment="1" applyBorder="1" applyFont="1">
      <alignment horizontal="left" readingOrder="1" shrinkToFit="0" vertical="top" wrapText="1"/>
    </xf>
    <xf borderId="114" fillId="0" fontId="47" numFmtId="0" xfId="0" applyAlignment="1" applyBorder="1" applyFont="1">
      <alignment horizontal="left" readingOrder="1" shrinkToFit="0" vertical="top" wrapText="1"/>
    </xf>
    <xf borderId="114" fillId="0" fontId="2" numFmtId="0" xfId="0" applyAlignment="1" applyBorder="1" applyFont="1">
      <alignment shrinkToFit="0" wrapText="1"/>
    </xf>
    <xf borderId="139" fillId="6" fontId="8" numFmtId="0" xfId="0" applyAlignment="1" applyBorder="1" applyFont="1">
      <alignment horizontal="center" shrinkToFit="0" vertical="center" wrapText="1"/>
    </xf>
    <xf borderId="140" fillId="6" fontId="8" numFmtId="0" xfId="0" applyAlignment="1" applyBorder="1" applyFont="1">
      <alignment horizontal="center" shrinkToFit="0" vertical="center" wrapText="1"/>
    </xf>
    <xf borderId="141" fillId="6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4.88"/>
    <col customWidth="1" min="26" max="26" width="43.88"/>
    <col customWidth="1" min="27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  <c r="Y1" s="6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ht="48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7"/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9" t="s">
        <v>14</v>
      </c>
      <c r="T3" s="20"/>
      <c r="U3" s="21" t="s">
        <v>15</v>
      </c>
      <c r="V3" s="22" t="s">
        <v>16</v>
      </c>
      <c r="W3" s="23" t="s">
        <v>17</v>
      </c>
      <c r="X3" s="24"/>
      <c r="Y3" s="25" t="s">
        <v>18</v>
      </c>
      <c r="Z3" s="26" t="s">
        <v>19</v>
      </c>
    </row>
    <row r="4">
      <c r="A4" s="27" t="s">
        <v>20</v>
      </c>
      <c r="B4" s="28" t="s">
        <v>21</v>
      </c>
      <c r="C4" s="29" t="s">
        <v>22</v>
      </c>
      <c r="D4" s="28" t="s">
        <v>23</v>
      </c>
      <c r="E4" s="30" t="s">
        <v>24</v>
      </c>
      <c r="F4" s="31" t="s">
        <v>25</v>
      </c>
      <c r="G4" s="32" t="s">
        <v>26</v>
      </c>
      <c r="H4" s="33"/>
      <c r="I4" s="34"/>
      <c r="J4" s="34"/>
      <c r="K4" s="34" t="s">
        <v>27</v>
      </c>
      <c r="L4" s="34"/>
      <c r="M4" s="34" t="s">
        <v>27</v>
      </c>
      <c r="N4" s="34"/>
      <c r="O4" s="34" t="s">
        <v>27</v>
      </c>
      <c r="P4" s="34" t="s">
        <v>28</v>
      </c>
      <c r="Q4" s="34"/>
      <c r="R4" s="34" t="s">
        <v>27</v>
      </c>
      <c r="S4" s="35" t="s">
        <v>29</v>
      </c>
      <c r="T4" s="36"/>
      <c r="U4" s="37" t="s">
        <v>30</v>
      </c>
      <c r="V4" s="38" t="s">
        <v>31</v>
      </c>
      <c r="W4" s="39" t="s">
        <v>32</v>
      </c>
      <c r="X4" s="40"/>
      <c r="Y4" s="41"/>
    </row>
    <row r="5" ht="30.0" customHeight="1">
      <c r="A5" s="42" t="s">
        <v>33</v>
      </c>
      <c r="B5" s="43" t="s">
        <v>34</v>
      </c>
      <c r="C5" s="44">
        <v>1977024.0</v>
      </c>
      <c r="D5" s="45">
        <v>2508014.0</v>
      </c>
      <c r="E5" s="46"/>
      <c r="F5" s="47"/>
      <c r="G5" s="48"/>
      <c r="H5" s="49"/>
      <c r="I5" s="50"/>
      <c r="J5" s="50"/>
      <c r="K5" s="51">
        <v>20.0</v>
      </c>
      <c r="L5" s="52"/>
      <c r="M5" s="51" t="s">
        <v>35</v>
      </c>
      <c r="N5" s="52"/>
      <c r="O5" s="53" t="s">
        <v>35</v>
      </c>
      <c r="P5" s="53" t="s">
        <v>35</v>
      </c>
      <c r="Q5" s="52"/>
      <c r="R5" s="54" t="s">
        <v>35</v>
      </c>
      <c r="S5" s="55"/>
      <c r="T5" s="56"/>
      <c r="U5" s="54" t="s">
        <v>35</v>
      </c>
      <c r="V5" s="57"/>
      <c r="W5" s="58">
        <v>0.28</v>
      </c>
      <c r="X5" s="40"/>
      <c r="Y5" s="59" t="s">
        <v>36</v>
      </c>
      <c r="Z5" s="60"/>
      <c r="AA5" s="60"/>
      <c r="AB5" s="60"/>
      <c r="AC5" s="60"/>
      <c r="AD5" s="60"/>
    </row>
    <row r="6" ht="30.0" customHeight="1">
      <c r="A6" s="61" t="s">
        <v>37</v>
      </c>
      <c r="B6" s="62" t="s">
        <v>38</v>
      </c>
      <c r="C6" s="63">
        <v>1977002.0</v>
      </c>
      <c r="D6" s="64">
        <v>2548539.0</v>
      </c>
      <c r="E6" s="65"/>
      <c r="F6" s="66"/>
      <c r="G6" s="67"/>
      <c r="H6" s="68"/>
      <c r="I6" s="69"/>
      <c r="J6" s="69"/>
      <c r="K6" s="70" t="s">
        <v>35</v>
      </c>
      <c r="L6" s="71"/>
      <c r="M6" s="70" t="s">
        <v>35</v>
      </c>
      <c r="N6" s="71"/>
      <c r="O6" s="53" t="s">
        <v>35</v>
      </c>
      <c r="P6" s="53">
        <v>0.0</v>
      </c>
      <c r="Q6" s="71"/>
      <c r="R6" s="72" t="s">
        <v>35</v>
      </c>
      <c r="S6" s="73"/>
      <c r="T6" s="56"/>
      <c r="U6" s="72" t="s">
        <v>35</v>
      </c>
      <c r="V6" s="74"/>
      <c r="W6" s="75"/>
      <c r="X6" s="40"/>
      <c r="Y6" s="59" t="s">
        <v>39</v>
      </c>
      <c r="Z6" s="60"/>
      <c r="AA6" s="60"/>
      <c r="AB6" s="60"/>
      <c r="AC6" s="60"/>
      <c r="AD6" s="60"/>
    </row>
    <row r="7" ht="30.0" customHeight="1">
      <c r="A7" s="76" t="s">
        <v>40</v>
      </c>
      <c r="B7" s="77" t="s">
        <v>41</v>
      </c>
      <c r="C7" s="63">
        <v>2060936.0</v>
      </c>
      <c r="D7" s="64">
        <v>2558912.0</v>
      </c>
      <c r="E7" s="65"/>
      <c r="F7" s="66"/>
      <c r="G7" s="65">
        <v>94.0</v>
      </c>
      <c r="J7" s="68"/>
      <c r="K7" s="69"/>
      <c r="L7" s="69"/>
      <c r="M7" s="70">
        <v>100.0</v>
      </c>
      <c r="N7" s="71"/>
      <c r="O7" s="70">
        <v>100.0</v>
      </c>
      <c r="P7" s="71"/>
      <c r="Q7" s="71"/>
      <c r="R7" s="72">
        <v>90.0</v>
      </c>
      <c r="S7" s="73"/>
      <c r="T7" s="56"/>
      <c r="U7" s="72">
        <v>95.0</v>
      </c>
      <c r="V7" s="74"/>
      <c r="W7" s="78">
        <v>0.83</v>
      </c>
      <c r="X7" s="40"/>
      <c r="Y7" s="59"/>
      <c r="Z7" s="60"/>
      <c r="AA7" s="60"/>
      <c r="AB7" s="60"/>
      <c r="AC7" s="60"/>
      <c r="AD7" s="60"/>
    </row>
    <row r="8" ht="30.0" customHeight="1">
      <c r="A8" s="76" t="s">
        <v>42</v>
      </c>
      <c r="B8" s="77" t="s">
        <v>43</v>
      </c>
      <c r="C8" s="63">
        <v>1977094.0</v>
      </c>
      <c r="D8" s="64">
        <v>2546198.0</v>
      </c>
      <c r="E8" s="65"/>
      <c r="F8" s="66"/>
      <c r="G8" s="65">
        <v>26.0</v>
      </c>
      <c r="H8" s="68"/>
      <c r="I8" s="69"/>
      <c r="J8" s="69"/>
      <c r="K8" s="70">
        <v>75.0</v>
      </c>
      <c r="L8" s="71"/>
      <c r="M8" s="70">
        <v>88.0</v>
      </c>
      <c r="N8" s="71"/>
      <c r="O8" s="79">
        <v>88.0</v>
      </c>
      <c r="P8" s="79">
        <v>53.0</v>
      </c>
      <c r="Q8" s="71"/>
      <c r="R8" s="72">
        <v>75.0</v>
      </c>
      <c r="S8" s="73"/>
      <c r="T8" s="56"/>
      <c r="U8" s="72">
        <v>70.0</v>
      </c>
      <c r="V8" s="74"/>
      <c r="W8" s="78">
        <v>0.88</v>
      </c>
      <c r="X8" s="40"/>
      <c r="Y8" s="80"/>
      <c r="Z8" s="60"/>
      <c r="AA8" s="60"/>
      <c r="AB8" s="60"/>
      <c r="AC8" s="60"/>
      <c r="AD8" s="60"/>
    </row>
    <row r="9" ht="30.0" customHeight="1">
      <c r="A9" s="81" t="s">
        <v>44</v>
      </c>
      <c r="B9" s="82" t="s">
        <v>45</v>
      </c>
      <c r="C9" s="63">
        <v>1977101.0</v>
      </c>
      <c r="D9" s="64">
        <v>2544217.0</v>
      </c>
      <c r="E9" s="65"/>
      <c r="F9" s="73"/>
      <c r="G9" s="65">
        <v>76.0</v>
      </c>
      <c r="H9" s="71"/>
      <c r="I9" s="69"/>
      <c r="J9" s="69"/>
      <c r="K9" s="70">
        <v>65.0</v>
      </c>
      <c r="L9" s="71"/>
      <c r="M9" s="70">
        <v>96.0</v>
      </c>
      <c r="N9" s="71"/>
      <c r="O9" s="79">
        <v>96.0</v>
      </c>
      <c r="P9" s="79">
        <v>95.0</v>
      </c>
      <c r="Q9" s="71"/>
      <c r="R9" s="72">
        <v>70.0</v>
      </c>
      <c r="S9" s="73"/>
      <c r="T9" s="56"/>
      <c r="U9" s="72">
        <v>75.0</v>
      </c>
      <c r="V9" s="74"/>
      <c r="W9" s="78">
        <v>0.93</v>
      </c>
      <c r="X9" s="40"/>
      <c r="Y9" s="80"/>
      <c r="AA9" s="60"/>
      <c r="AB9" s="60"/>
      <c r="AC9" s="60"/>
      <c r="AD9" s="60"/>
    </row>
    <row r="10" ht="30.0" customHeight="1">
      <c r="A10" s="83" t="s">
        <v>46</v>
      </c>
      <c r="B10" s="84" t="s">
        <v>47</v>
      </c>
      <c r="C10" s="63">
        <v>1976851.0</v>
      </c>
      <c r="D10" s="64">
        <v>2537333.0</v>
      </c>
      <c r="E10" s="65"/>
      <c r="F10" s="66"/>
      <c r="G10" s="65"/>
      <c r="H10" s="68"/>
      <c r="I10" s="69"/>
      <c r="J10" s="69"/>
      <c r="K10" s="70">
        <v>55.0</v>
      </c>
      <c r="L10" s="71"/>
      <c r="M10" s="70">
        <v>68.0</v>
      </c>
      <c r="N10" s="71"/>
      <c r="O10" s="79">
        <v>68.0</v>
      </c>
      <c r="P10" s="53">
        <v>0.0</v>
      </c>
      <c r="Q10" s="71"/>
      <c r="R10" s="72" t="s">
        <v>35</v>
      </c>
      <c r="S10" s="73"/>
      <c r="T10" s="56"/>
      <c r="U10" s="72" t="s">
        <v>35</v>
      </c>
      <c r="V10" s="74"/>
      <c r="W10" s="78">
        <v>0.28</v>
      </c>
      <c r="X10" s="40"/>
      <c r="Y10" s="59" t="s">
        <v>36</v>
      </c>
      <c r="AA10" s="60"/>
      <c r="AB10" s="60"/>
      <c r="AC10" s="60"/>
      <c r="AD10" s="60"/>
    </row>
    <row r="11" ht="30.0" customHeight="1">
      <c r="A11" s="61" t="s">
        <v>48</v>
      </c>
      <c r="B11" s="62" t="s">
        <v>49</v>
      </c>
      <c r="C11" s="63">
        <v>1976986.0</v>
      </c>
      <c r="D11" s="64">
        <v>2544036.0</v>
      </c>
      <c r="E11" s="65"/>
      <c r="F11" s="66"/>
      <c r="G11" s="65"/>
      <c r="H11" s="68"/>
      <c r="I11" s="69"/>
      <c r="J11" s="69"/>
      <c r="K11" s="70">
        <v>15.0</v>
      </c>
      <c r="L11" s="71"/>
      <c r="M11" s="70">
        <v>52.0</v>
      </c>
      <c r="N11" s="71"/>
      <c r="O11" s="79">
        <v>52.0</v>
      </c>
      <c r="P11" s="53">
        <v>0.0</v>
      </c>
      <c r="Q11" s="71"/>
      <c r="R11" s="72" t="s">
        <v>35</v>
      </c>
      <c r="S11" s="85">
        <v>0.0</v>
      </c>
      <c r="T11" s="56"/>
      <c r="U11" s="72" t="s">
        <v>35</v>
      </c>
      <c r="V11" s="74"/>
      <c r="W11" s="75"/>
      <c r="X11" s="40"/>
      <c r="Y11" s="59" t="s">
        <v>39</v>
      </c>
      <c r="Z11" s="86" t="s">
        <v>50</v>
      </c>
      <c r="AA11" s="60"/>
      <c r="AB11" s="60"/>
      <c r="AC11" s="60"/>
      <c r="AD11" s="60"/>
    </row>
    <row r="12" ht="30.0" customHeight="1">
      <c r="A12" s="61" t="s">
        <v>48</v>
      </c>
      <c r="B12" s="62" t="s">
        <v>51</v>
      </c>
      <c r="C12" s="87">
        <v>1976988.0</v>
      </c>
      <c r="D12" s="64">
        <v>2547765.0</v>
      </c>
      <c r="E12" s="65"/>
      <c r="F12" s="66"/>
      <c r="G12" s="65"/>
      <c r="H12" s="68"/>
      <c r="I12" s="69"/>
      <c r="J12" s="69"/>
      <c r="K12" s="70">
        <v>25.0</v>
      </c>
      <c r="L12" s="71"/>
      <c r="M12" s="70">
        <v>96.0</v>
      </c>
      <c r="N12" s="71"/>
      <c r="O12" s="79">
        <v>96.0</v>
      </c>
      <c r="P12" s="53" t="s">
        <v>35</v>
      </c>
      <c r="Q12" s="71"/>
      <c r="R12" s="72" t="s">
        <v>35</v>
      </c>
      <c r="S12" s="73"/>
      <c r="T12" s="56"/>
      <c r="U12" s="72" t="s">
        <v>35</v>
      </c>
      <c r="V12" s="74"/>
      <c r="W12" s="75"/>
      <c r="X12" s="40"/>
      <c r="Y12" s="59" t="s">
        <v>39</v>
      </c>
      <c r="Z12" s="86" t="s">
        <v>52</v>
      </c>
      <c r="AA12" s="60"/>
      <c r="AB12" s="60"/>
      <c r="AC12" s="60"/>
      <c r="AD12" s="60"/>
    </row>
    <row r="13" ht="30.0" customHeight="1">
      <c r="A13" s="61" t="s">
        <v>53</v>
      </c>
      <c r="B13" s="88" t="s">
        <v>54</v>
      </c>
      <c r="C13" s="63">
        <v>1976987.0</v>
      </c>
      <c r="D13" s="64">
        <v>2546156.0</v>
      </c>
      <c r="E13" s="65"/>
      <c r="F13" s="66"/>
      <c r="G13" s="65"/>
      <c r="H13" s="68"/>
      <c r="I13" s="69"/>
      <c r="J13" s="69"/>
      <c r="K13" s="70">
        <v>60.0</v>
      </c>
      <c r="L13" s="71"/>
      <c r="M13" s="70">
        <v>76.0</v>
      </c>
      <c r="N13" s="71"/>
      <c r="O13" s="79">
        <v>76.0</v>
      </c>
      <c r="P13" s="53">
        <v>5.0</v>
      </c>
      <c r="Q13" s="71"/>
      <c r="R13" s="72" t="s">
        <v>35</v>
      </c>
      <c r="S13" s="73"/>
      <c r="T13" s="56"/>
      <c r="U13" s="72" t="s">
        <v>35</v>
      </c>
      <c r="V13" s="74"/>
      <c r="W13" s="78">
        <v>0.38</v>
      </c>
      <c r="X13" s="40"/>
      <c r="Y13" s="59" t="s">
        <v>36</v>
      </c>
      <c r="AA13" s="60"/>
      <c r="AB13" s="60"/>
      <c r="AC13" s="60"/>
      <c r="AD13" s="60"/>
    </row>
    <row r="14" ht="30.0" customHeight="1">
      <c r="A14" s="61" t="s">
        <v>55</v>
      </c>
      <c r="B14" s="62" t="s">
        <v>56</v>
      </c>
      <c r="C14" s="87">
        <v>1977006.0</v>
      </c>
      <c r="D14" s="64">
        <v>2552776.0</v>
      </c>
      <c r="E14" s="65"/>
      <c r="F14" s="66"/>
      <c r="G14" s="65">
        <v>60.0</v>
      </c>
      <c r="H14" s="68"/>
      <c r="I14" s="69"/>
      <c r="J14" s="69"/>
      <c r="K14" s="70">
        <v>80.0</v>
      </c>
      <c r="L14" s="71"/>
      <c r="M14" s="70">
        <v>100.0</v>
      </c>
      <c r="N14" s="71"/>
      <c r="O14" s="79">
        <v>100.0</v>
      </c>
      <c r="P14" s="79">
        <v>98.0</v>
      </c>
      <c r="Q14" s="71"/>
      <c r="R14" s="72" t="s">
        <v>35</v>
      </c>
      <c r="S14" s="73"/>
      <c r="T14" s="56"/>
      <c r="U14" s="72" t="s">
        <v>35</v>
      </c>
      <c r="V14" s="74"/>
      <c r="W14" s="75"/>
      <c r="X14" s="40"/>
      <c r="Y14" s="59" t="s">
        <v>39</v>
      </c>
      <c r="Z14" s="86" t="s">
        <v>57</v>
      </c>
      <c r="AA14" s="60"/>
      <c r="AB14" s="60"/>
      <c r="AC14" s="60"/>
      <c r="AD14" s="60"/>
    </row>
    <row r="15" ht="30.0" customHeight="1">
      <c r="A15" s="83" t="s">
        <v>58</v>
      </c>
      <c r="B15" s="88" t="s">
        <v>59</v>
      </c>
      <c r="C15" s="63">
        <v>1977034.0</v>
      </c>
      <c r="D15" s="64">
        <v>2550821.0</v>
      </c>
      <c r="E15" s="65"/>
      <c r="F15" s="66"/>
      <c r="G15" s="65"/>
      <c r="H15" s="68"/>
      <c r="I15" s="69"/>
      <c r="J15" s="69"/>
      <c r="K15" s="70">
        <v>60.0</v>
      </c>
      <c r="L15" s="71"/>
      <c r="M15" s="70">
        <v>92.0</v>
      </c>
      <c r="N15" s="71"/>
      <c r="O15" s="79">
        <v>92.0</v>
      </c>
      <c r="P15" s="79">
        <v>43.0</v>
      </c>
      <c r="Q15" s="71"/>
      <c r="R15" s="72" t="s">
        <v>35</v>
      </c>
      <c r="S15" s="73"/>
      <c r="T15" s="56"/>
      <c r="U15" s="72" t="s">
        <v>35</v>
      </c>
      <c r="V15" s="74"/>
      <c r="W15" s="75"/>
      <c r="X15" s="40"/>
      <c r="Y15" s="59" t="s">
        <v>39</v>
      </c>
      <c r="Z15" s="86" t="s">
        <v>52</v>
      </c>
      <c r="AA15" s="60"/>
      <c r="AB15" s="60"/>
      <c r="AC15" s="60"/>
      <c r="AD15" s="60"/>
    </row>
    <row r="16" ht="30.0" customHeight="1">
      <c r="A16" s="76" t="s">
        <v>60</v>
      </c>
      <c r="B16" s="89" t="s">
        <v>61</v>
      </c>
      <c r="C16" s="87">
        <v>1975043.0</v>
      </c>
      <c r="D16" s="64">
        <v>2506660.0</v>
      </c>
      <c r="E16" s="65"/>
      <c r="F16" s="66"/>
      <c r="G16" s="65">
        <v>4.0</v>
      </c>
      <c r="H16" s="68"/>
      <c r="I16" s="69"/>
      <c r="J16" s="69"/>
      <c r="K16" s="70">
        <v>75.0</v>
      </c>
      <c r="L16" s="71"/>
      <c r="M16" s="70">
        <v>64.0</v>
      </c>
      <c r="N16" s="71"/>
      <c r="O16" s="79">
        <v>64.0</v>
      </c>
      <c r="P16" s="53">
        <v>30.0</v>
      </c>
      <c r="Q16" s="71"/>
      <c r="R16" s="72">
        <v>65.0</v>
      </c>
      <c r="S16" s="73"/>
      <c r="T16" s="56"/>
      <c r="U16" s="72">
        <v>80.0</v>
      </c>
      <c r="V16" s="74"/>
      <c r="W16" s="78">
        <v>0.7</v>
      </c>
      <c r="X16" s="40"/>
      <c r="Y16" s="80"/>
      <c r="AA16" s="60"/>
      <c r="AB16" s="60"/>
      <c r="AC16" s="60"/>
      <c r="AD16" s="60"/>
    </row>
    <row r="17" ht="30.0" customHeight="1">
      <c r="A17" s="76" t="s">
        <v>60</v>
      </c>
      <c r="B17" s="82" t="s">
        <v>62</v>
      </c>
      <c r="C17" s="63">
        <v>1968382.0</v>
      </c>
      <c r="D17" s="64">
        <v>2505495.0</v>
      </c>
      <c r="E17" s="65"/>
      <c r="F17" s="66"/>
      <c r="G17" s="65">
        <v>18.0</v>
      </c>
      <c r="H17" s="68"/>
      <c r="I17" s="69"/>
      <c r="J17" s="69"/>
      <c r="K17" s="70">
        <v>80.0</v>
      </c>
      <c r="L17" s="71"/>
      <c r="M17" s="70">
        <v>80.0</v>
      </c>
      <c r="N17" s="71"/>
      <c r="O17" s="79">
        <v>80.0</v>
      </c>
      <c r="P17" s="79">
        <v>73.0</v>
      </c>
      <c r="Q17" s="71"/>
      <c r="R17" s="72">
        <v>70.0</v>
      </c>
      <c r="S17" s="73"/>
      <c r="T17" s="56"/>
      <c r="U17" s="72">
        <v>85.0</v>
      </c>
      <c r="V17" s="74"/>
      <c r="W17" s="78">
        <v>0.8</v>
      </c>
      <c r="X17" s="40"/>
      <c r="Y17" s="80"/>
      <c r="AA17" s="60"/>
      <c r="AB17" s="60"/>
      <c r="AC17" s="60"/>
      <c r="AD17" s="60"/>
    </row>
    <row r="18" ht="30.0" customHeight="1">
      <c r="A18" s="76" t="s">
        <v>63</v>
      </c>
      <c r="B18" s="82" t="s">
        <v>64</v>
      </c>
      <c r="C18" s="63">
        <v>1977021.0</v>
      </c>
      <c r="D18" s="64">
        <v>2547550.0</v>
      </c>
      <c r="E18" s="65"/>
      <c r="F18" s="66"/>
      <c r="G18" s="65"/>
      <c r="H18" s="68"/>
      <c r="I18" s="69"/>
      <c r="J18" s="69"/>
      <c r="K18" s="70">
        <v>45.0</v>
      </c>
      <c r="L18" s="71"/>
      <c r="M18" s="70" t="s">
        <v>35</v>
      </c>
      <c r="N18" s="71"/>
      <c r="O18" s="53" t="s">
        <v>35</v>
      </c>
      <c r="P18" s="53">
        <v>0.0</v>
      </c>
      <c r="Q18" s="71"/>
      <c r="R18" s="72" t="s">
        <v>35</v>
      </c>
      <c r="S18" s="73"/>
      <c r="T18" s="56"/>
      <c r="U18" s="72" t="s">
        <v>35</v>
      </c>
      <c r="V18" s="74"/>
      <c r="W18" s="78">
        <v>0.75</v>
      </c>
      <c r="X18" s="40"/>
      <c r="Y18" s="80"/>
      <c r="Z18" s="60"/>
      <c r="AA18" s="60"/>
      <c r="AB18" s="60"/>
      <c r="AC18" s="60"/>
      <c r="AD18" s="60"/>
    </row>
    <row r="19" ht="30.0" customHeight="1">
      <c r="A19" s="90" t="s">
        <v>48</v>
      </c>
      <c r="B19" s="89" t="s">
        <v>65</v>
      </c>
      <c r="C19" s="63">
        <v>1977019.0</v>
      </c>
      <c r="D19" s="64">
        <v>2547556.0</v>
      </c>
      <c r="E19" s="65"/>
      <c r="F19" s="66"/>
      <c r="G19" s="65"/>
      <c r="H19" s="68"/>
      <c r="I19" s="69"/>
      <c r="J19" s="69"/>
      <c r="K19" s="70">
        <v>65.0</v>
      </c>
      <c r="L19" s="71"/>
      <c r="M19" s="70">
        <v>84.0</v>
      </c>
      <c r="N19" s="71"/>
      <c r="O19" s="79">
        <v>84.0</v>
      </c>
      <c r="P19" s="79">
        <v>53.0</v>
      </c>
      <c r="Q19" s="71"/>
      <c r="R19" s="72">
        <v>80.0</v>
      </c>
      <c r="S19" s="73"/>
      <c r="T19" s="56"/>
      <c r="U19" s="72">
        <v>80.0</v>
      </c>
      <c r="V19" s="74"/>
      <c r="W19" s="78">
        <v>0.85</v>
      </c>
      <c r="X19" s="40"/>
      <c r="Y19" s="80"/>
      <c r="Z19" s="60"/>
      <c r="AA19" s="60"/>
      <c r="AB19" s="60"/>
      <c r="AC19" s="60"/>
      <c r="AD19" s="60"/>
    </row>
    <row r="20" ht="30.0" customHeight="1">
      <c r="A20" s="91" t="s">
        <v>66</v>
      </c>
      <c r="B20" s="88" t="s">
        <v>67</v>
      </c>
      <c r="C20" s="63">
        <v>1977066.0</v>
      </c>
      <c r="D20" s="64">
        <v>2541984.0</v>
      </c>
      <c r="E20" s="65"/>
      <c r="F20" s="66"/>
      <c r="G20" s="65">
        <v>10.0</v>
      </c>
      <c r="H20" s="68"/>
      <c r="I20" s="69"/>
      <c r="J20" s="69"/>
      <c r="K20" s="70">
        <v>55.0</v>
      </c>
      <c r="L20" s="71"/>
      <c r="M20" s="70" t="s">
        <v>35</v>
      </c>
      <c r="N20" s="71"/>
      <c r="O20" s="79">
        <v>56.0</v>
      </c>
      <c r="P20" s="53">
        <v>0.0</v>
      </c>
      <c r="Q20" s="71"/>
      <c r="R20" s="72" t="s">
        <v>35</v>
      </c>
      <c r="S20" s="73"/>
      <c r="T20" s="56"/>
      <c r="U20" s="72" t="s">
        <v>35</v>
      </c>
      <c r="V20" s="74"/>
      <c r="W20" s="78">
        <v>0.3</v>
      </c>
      <c r="X20" s="40"/>
      <c r="Y20" s="59" t="s">
        <v>39</v>
      </c>
      <c r="Z20" s="92" t="s">
        <v>68</v>
      </c>
      <c r="AA20" s="60"/>
      <c r="AB20" s="60"/>
      <c r="AC20" s="60"/>
      <c r="AD20" s="60"/>
    </row>
    <row r="21" ht="30.0" customHeight="1">
      <c r="A21" s="91" t="s">
        <v>48</v>
      </c>
      <c r="B21" s="88" t="s">
        <v>69</v>
      </c>
      <c r="C21" s="63">
        <v>1976856.0</v>
      </c>
      <c r="D21" s="64">
        <v>2541446.0</v>
      </c>
      <c r="E21" s="65" t="s">
        <v>70</v>
      </c>
      <c r="F21" s="66"/>
      <c r="G21" s="67"/>
      <c r="H21" s="68"/>
      <c r="I21" s="69"/>
      <c r="J21" s="69"/>
      <c r="K21" s="70" t="s">
        <v>35</v>
      </c>
      <c r="L21" s="71"/>
      <c r="M21" s="70" t="s">
        <v>35</v>
      </c>
      <c r="N21" s="71"/>
      <c r="O21" s="53" t="s">
        <v>35</v>
      </c>
      <c r="P21" s="53">
        <v>0.0</v>
      </c>
      <c r="Q21" s="71"/>
      <c r="R21" s="72" t="s">
        <v>35</v>
      </c>
      <c r="S21" s="73"/>
      <c r="T21" s="56"/>
      <c r="U21" s="72" t="s">
        <v>35</v>
      </c>
      <c r="V21" s="74"/>
      <c r="W21" s="75"/>
      <c r="X21" s="40"/>
      <c r="Y21" s="59" t="s">
        <v>39</v>
      </c>
      <c r="Z21" s="92" t="s">
        <v>71</v>
      </c>
      <c r="AA21" s="60"/>
      <c r="AB21" s="60"/>
      <c r="AC21" s="60"/>
      <c r="AD21" s="60"/>
    </row>
    <row r="22" ht="30.0" customHeight="1">
      <c r="A22" s="93" t="s">
        <v>72</v>
      </c>
      <c r="B22" s="94" t="s">
        <v>73</v>
      </c>
      <c r="C22" s="95">
        <v>2062068.0</v>
      </c>
      <c r="D22" s="96">
        <v>2560712.0</v>
      </c>
      <c r="E22" s="97"/>
      <c r="F22" s="98"/>
      <c r="G22" s="99"/>
      <c r="H22" s="100"/>
      <c r="I22" s="101"/>
      <c r="J22" s="101"/>
      <c r="K22" s="102">
        <v>25.0</v>
      </c>
      <c r="L22" s="103"/>
      <c r="M22" s="102" t="s">
        <v>35</v>
      </c>
      <c r="N22" s="103"/>
      <c r="O22" s="53" t="s">
        <v>35</v>
      </c>
      <c r="P22" s="53" t="s">
        <v>35</v>
      </c>
      <c r="Q22" s="103"/>
      <c r="R22" s="104" t="s">
        <v>35</v>
      </c>
      <c r="S22" s="105"/>
      <c r="T22" s="56"/>
      <c r="U22" s="104" t="s">
        <v>35</v>
      </c>
      <c r="V22" s="74"/>
      <c r="W22" s="75"/>
      <c r="X22" s="40"/>
      <c r="Y22" s="59" t="s">
        <v>39</v>
      </c>
      <c r="Z22" s="92" t="s">
        <v>74</v>
      </c>
      <c r="AA22" s="60"/>
      <c r="AB22" s="60"/>
      <c r="AC22" s="60"/>
      <c r="AD22" s="60"/>
    </row>
    <row r="23" ht="15.75" customHeight="1">
      <c r="A23" s="106"/>
      <c r="B23" s="107"/>
      <c r="C23" s="107"/>
      <c r="D23" s="107"/>
      <c r="E23" s="108"/>
      <c r="F23" s="109"/>
      <c r="G23" s="108"/>
      <c r="H23" s="108"/>
      <c r="I23" s="110"/>
      <c r="J23" s="110"/>
      <c r="K23" s="111"/>
      <c r="L23" s="111"/>
      <c r="M23" s="111"/>
      <c r="N23" s="111"/>
      <c r="O23" s="111"/>
      <c r="P23" s="112"/>
      <c r="Q23" s="111"/>
      <c r="R23" s="112"/>
      <c r="S23" s="113"/>
      <c r="T23" s="56"/>
      <c r="U23" s="114"/>
      <c r="V23" s="115"/>
      <c r="W23" s="116"/>
      <c r="X23" s="40"/>
      <c r="Y23" s="117"/>
    </row>
    <row r="24" ht="18.75" customHeight="1">
      <c r="A24" s="118"/>
      <c r="B24" s="119"/>
      <c r="C24" s="119"/>
      <c r="D24" s="119"/>
      <c r="E24" s="120"/>
      <c r="F24" s="121"/>
      <c r="G24" s="120"/>
      <c r="H24" s="120"/>
      <c r="I24" s="122"/>
      <c r="J24" s="122"/>
      <c r="K24" s="123"/>
      <c r="L24" s="123"/>
      <c r="M24" s="123"/>
      <c r="N24" s="123"/>
      <c r="O24" s="123"/>
      <c r="P24" s="124"/>
      <c r="Q24" s="123"/>
      <c r="R24" s="124"/>
      <c r="S24" s="125"/>
      <c r="T24" s="126"/>
      <c r="U24" s="127"/>
      <c r="V24" s="128"/>
      <c r="W24" s="129"/>
      <c r="X24" s="130"/>
      <c r="Y24" s="131"/>
    </row>
    <row r="25" ht="45.75" customHeight="1">
      <c r="A25" s="5"/>
    </row>
    <row r="26" ht="30.75" customHeight="1">
      <c r="A26" s="10" t="s">
        <v>75</v>
      </c>
      <c r="B26" s="11"/>
      <c r="C26" s="12"/>
      <c r="D26" s="13"/>
      <c r="E26" s="132"/>
      <c r="F26" s="18" t="s">
        <v>76</v>
      </c>
      <c r="G26" s="18" t="s">
        <v>77</v>
      </c>
      <c r="H26" s="133"/>
      <c r="I26" s="18" t="s">
        <v>78</v>
      </c>
      <c r="J26" s="18" t="s">
        <v>79</v>
      </c>
      <c r="K26" s="18" t="s">
        <v>80</v>
      </c>
      <c r="L26" s="18" t="s">
        <v>81</v>
      </c>
      <c r="M26" s="18" t="s">
        <v>82</v>
      </c>
      <c r="N26" s="18" t="s">
        <v>83</v>
      </c>
      <c r="O26" s="18" t="s">
        <v>84</v>
      </c>
      <c r="P26" s="18" t="s">
        <v>85</v>
      </c>
      <c r="Q26" s="18" t="s">
        <v>86</v>
      </c>
      <c r="R26" s="15" t="s">
        <v>87</v>
      </c>
      <c r="S26" s="134"/>
      <c r="T26" s="11"/>
      <c r="U26" s="11"/>
      <c r="V26" s="11"/>
      <c r="W26" s="11"/>
      <c r="X26" s="135"/>
      <c r="Y26" s="136" t="s">
        <v>88</v>
      </c>
    </row>
    <row r="27" ht="72.75" customHeight="1">
      <c r="A27" s="137" t="s">
        <v>20</v>
      </c>
      <c r="B27" s="138" t="s">
        <v>21</v>
      </c>
      <c r="C27" s="138" t="s">
        <v>22</v>
      </c>
      <c r="D27" s="139" t="s">
        <v>23</v>
      </c>
      <c r="E27" s="140"/>
      <c r="F27" s="141"/>
      <c r="G27" s="142" t="s">
        <v>27</v>
      </c>
      <c r="H27" s="143"/>
      <c r="I27" s="144"/>
      <c r="J27" s="141" t="s">
        <v>27</v>
      </c>
      <c r="K27" s="141" t="s">
        <v>89</v>
      </c>
      <c r="L27" s="141" t="s">
        <v>90</v>
      </c>
      <c r="M27" s="141" t="s">
        <v>27</v>
      </c>
      <c r="N27" s="141"/>
      <c r="O27" s="141" t="s">
        <v>29</v>
      </c>
      <c r="P27" s="142" t="s">
        <v>30</v>
      </c>
      <c r="Q27" s="142" t="s">
        <v>31</v>
      </c>
      <c r="R27" s="145" t="s">
        <v>32</v>
      </c>
      <c r="S27" s="146"/>
      <c r="T27" s="147"/>
      <c r="U27" s="147"/>
      <c r="V27" s="147"/>
      <c r="W27" s="147"/>
      <c r="X27" s="148"/>
      <c r="Y27" s="149"/>
      <c r="Z27" s="2"/>
      <c r="AA27" s="2"/>
      <c r="AB27" s="2"/>
      <c r="AC27" s="2"/>
      <c r="AD27" s="2"/>
    </row>
    <row r="28" ht="15.75" customHeight="1">
      <c r="A28" s="150"/>
      <c r="B28" s="151"/>
      <c r="C28" s="151"/>
      <c r="D28" s="152"/>
      <c r="E28" s="108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53"/>
      <c r="Q28" s="154"/>
      <c r="R28" s="155"/>
      <c r="S28" s="156"/>
      <c r="X28" s="157"/>
      <c r="Y28" s="158"/>
    </row>
    <row r="29" ht="15.75" customHeight="1">
      <c r="A29" s="159"/>
      <c r="B29" s="160"/>
      <c r="C29" s="160"/>
      <c r="D29" s="161"/>
      <c r="E29" s="162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4"/>
      <c r="Q29" s="165"/>
      <c r="R29" s="166"/>
      <c r="S29" s="156"/>
      <c r="X29" s="157"/>
      <c r="Y29" s="158"/>
    </row>
    <row r="30" ht="15.75" customHeight="1">
      <c r="A30" s="159"/>
      <c r="B30" s="160"/>
      <c r="C30" s="160"/>
      <c r="D30" s="161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4"/>
      <c r="Q30" s="165"/>
      <c r="R30" s="166"/>
      <c r="S30" s="156"/>
      <c r="X30" s="157"/>
      <c r="Y30" s="158"/>
    </row>
    <row r="31" ht="15.75" customHeight="1">
      <c r="A31" s="159"/>
      <c r="B31" s="160"/>
      <c r="C31" s="160"/>
      <c r="D31" s="161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4"/>
      <c r="Q31" s="165"/>
      <c r="R31" s="166"/>
      <c r="S31" s="156"/>
      <c r="X31" s="157"/>
      <c r="Y31" s="158"/>
    </row>
    <row r="32" ht="15.75" customHeight="1">
      <c r="A32" s="159"/>
      <c r="B32" s="160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4"/>
      <c r="Q32" s="165"/>
      <c r="R32" s="166"/>
      <c r="S32" s="156"/>
      <c r="X32" s="157"/>
      <c r="Y32" s="158"/>
    </row>
    <row r="33" ht="15.75" customHeight="1">
      <c r="A33" s="159"/>
      <c r="B33" s="160"/>
      <c r="C33" s="160"/>
      <c r="D33" s="161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4"/>
      <c r="Q33" s="165"/>
      <c r="R33" s="166"/>
      <c r="S33" s="156"/>
      <c r="X33" s="157"/>
      <c r="Y33" s="158"/>
    </row>
    <row r="34" ht="15.75" customHeight="1">
      <c r="A34" s="159"/>
      <c r="B34" s="160"/>
      <c r="C34" s="160"/>
      <c r="D34" s="161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4"/>
      <c r="Q34" s="165"/>
      <c r="R34" s="166"/>
      <c r="S34" s="156"/>
      <c r="X34" s="157"/>
      <c r="Y34" s="158"/>
    </row>
    <row r="35" ht="15.75" customHeight="1">
      <c r="A35" s="159"/>
      <c r="B35" s="160"/>
      <c r="C35" s="160"/>
      <c r="D35" s="161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4"/>
      <c r="Q35" s="165"/>
      <c r="R35" s="166"/>
      <c r="S35" s="156"/>
      <c r="X35" s="157"/>
      <c r="Y35" s="158"/>
    </row>
    <row r="36" ht="15.75" customHeight="1">
      <c r="A36" s="159"/>
      <c r="B36" s="160"/>
      <c r="C36" s="160"/>
      <c r="D36" s="161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4"/>
      <c r="Q36" s="165"/>
      <c r="R36" s="166"/>
      <c r="S36" s="156"/>
      <c r="X36" s="157"/>
      <c r="Y36" s="158"/>
    </row>
    <row r="37" ht="15.75" customHeight="1">
      <c r="A37" s="159"/>
      <c r="B37" s="160"/>
      <c r="C37" s="160"/>
      <c r="D37" s="161"/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4"/>
      <c r="Q37" s="165"/>
      <c r="R37" s="166"/>
      <c r="S37" s="156"/>
      <c r="X37" s="157"/>
      <c r="Y37" s="158"/>
    </row>
    <row r="38" ht="15.75" customHeight="1">
      <c r="A38" s="159"/>
      <c r="B38" s="160"/>
      <c r="C38" s="160"/>
      <c r="D38" s="161"/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4"/>
      <c r="Q38" s="165"/>
      <c r="R38" s="166"/>
      <c r="S38" s="156"/>
      <c r="X38" s="157"/>
      <c r="Y38" s="158"/>
    </row>
    <row r="39" ht="15.75" customHeight="1">
      <c r="A39" s="159"/>
      <c r="B39" s="160"/>
      <c r="C39" s="160"/>
      <c r="D39" s="161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4"/>
      <c r="Q39" s="165"/>
      <c r="R39" s="166"/>
      <c r="S39" s="156"/>
      <c r="X39" s="157"/>
      <c r="Y39" s="158"/>
    </row>
    <row r="40" ht="15.75" customHeight="1">
      <c r="A40" s="159"/>
      <c r="B40" s="160"/>
      <c r="C40" s="160"/>
      <c r="D40" s="161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4"/>
      <c r="Q40" s="165"/>
      <c r="R40" s="166"/>
      <c r="S40" s="156"/>
      <c r="X40" s="157"/>
      <c r="Y40" s="158"/>
    </row>
    <row r="41" ht="15.75" customHeight="1">
      <c r="A41" s="159"/>
      <c r="B41" s="160"/>
      <c r="C41" s="160"/>
      <c r="D41" s="161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4"/>
      <c r="Q41" s="165"/>
      <c r="R41" s="166"/>
      <c r="S41" s="156"/>
      <c r="X41" s="157"/>
      <c r="Y41" s="158"/>
    </row>
    <row r="42" ht="15.75" customHeight="1">
      <c r="A42" s="159"/>
      <c r="B42" s="160"/>
      <c r="C42" s="160"/>
      <c r="D42" s="161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4"/>
      <c r="Q42" s="165"/>
      <c r="R42" s="166"/>
      <c r="S42" s="156"/>
      <c r="X42" s="157"/>
      <c r="Y42" s="158"/>
    </row>
    <row r="43" ht="15.75" customHeight="1">
      <c r="A43" s="159"/>
      <c r="B43" s="160"/>
      <c r="C43" s="160"/>
      <c r="D43" s="161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165"/>
      <c r="R43" s="166"/>
      <c r="S43" s="156"/>
      <c r="X43" s="157"/>
      <c r="Y43" s="158"/>
    </row>
    <row r="44" ht="15.75" customHeight="1">
      <c r="A44" s="159"/>
      <c r="B44" s="160"/>
      <c r="C44" s="160"/>
      <c r="D44" s="161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165"/>
      <c r="R44" s="166"/>
      <c r="S44" s="156"/>
      <c r="X44" s="157"/>
      <c r="Y44" s="158"/>
    </row>
    <row r="45" ht="15.75" customHeight="1">
      <c r="A45" s="159"/>
      <c r="B45" s="160"/>
      <c r="C45" s="160"/>
      <c r="D45" s="161"/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4"/>
      <c r="Q45" s="165"/>
      <c r="R45" s="166"/>
      <c r="S45" s="156"/>
      <c r="X45" s="157"/>
      <c r="Y45" s="158"/>
    </row>
    <row r="46" ht="15.75" customHeight="1">
      <c r="A46" s="159"/>
      <c r="B46" s="160"/>
      <c r="C46" s="160"/>
      <c r="D46" s="161"/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4"/>
      <c r="Q46" s="165"/>
      <c r="R46" s="166"/>
      <c r="S46" s="156"/>
      <c r="X46" s="157"/>
      <c r="Y46" s="158"/>
    </row>
    <row r="47" ht="15.75" customHeight="1">
      <c r="A47" s="159"/>
      <c r="B47" s="160"/>
      <c r="C47" s="160"/>
      <c r="D47" s="161"/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4"/>
      <c r="Q47" s="165"/>
      <c r="R47" s="166"/>
      <c r="S47" s="156"/>
      <c r="X47" s="157"/>
      <c r="Y47" s="158"/>
    </row>
    <row r="48" ht="15.75" customHeight="1">
      <c r="A48" s="159"/>
      <c r="B48" s="160"/>
      <c r="C48" s="160"/>
      <c r="D48" s="161"/>
      <c r="E48" s="162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4"/>
      <c r="Q48" s="165"/>
      <c r="R48" s="166"/>
      <c r="S48" s="156"/>
      <c r="X48" s="157"/>
      <c r="Y48" s="158"/>
    </row>
    <row r="49" ht="15.75" customHeight="1">
      <c r="A49" s="159"/>
      <c r="B49" s="160"/>
      <c r="C49" s="160"/>
      <c r="D49" s="161"/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4"/>
      <c r="Q49" s="165"/>
      <c r="R49" s="166"/>
      <c r="S49" s="156"/>
      <c r="X49" s="157"/>
      <c r="Y49" s="158"/>
    </row>
    <row r="50" ht="15.75" customHeight="1">
      <c r="A50" s="159"/>
      <c r="B50" s="160"/>
      <c r="C50" s="160"/>
      <c r="D50" s="161"/>
      <c r="E50" s="162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4"/>
      <c r="Q50" s="165"/>
      <c r="R50" s="166"/>
      <c r="S50" s="156"/>
      <c r="X50" s="157"/>
      <c r="Y50" s="158"/>
    </row>
    <row r="51" ht="15.75" customHeight="1">
      <c r="A51" s="159"/>
      <c r="B51" s="160"/>
      <c r="C51" s="160"/>
      <c r="D51" s="161"/>
      <c r="E51" s="162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4"/>
      <c r="Q51" s="165"/>
      <c r="R51" s="166"/>
      <c r="S51" s="156"/>
      <c r="X51" s="157"/>
      <c r="Y51" s="158"/>
    </row>
    <row r="52" ht="15.75" customHeight="1">
      <c r="A52" s="159"/>
      <c r="B52" s="160"/>
      <c r="C52" s="160"/>
      <c r="D52" s="161"/>
      <c r="E52" s="162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4"/>
      <c r="Q52" s="165"/>
      <c r="R52" s="166"/>
      <c r="S52" s="156"/>
      <c r="X52" s="157"/>
      <c r="Y52" s="158"/>
    </row>
    <row r="53" ht="15.75" customHeight="1">
      <c r="A53" s="118"/>
      <c r="B53" s="119"/>
      <c r="C53" s="119"/>
      <c r="D53" s="121"/>
      <c r="E53" s="120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67"/>
      <c r="Q53" s="168"/>
      <c r="R53" s="169"/>
      <c r="S53" s="156"/>
      <c r="X53" s="157"/>
      <c r="Y53" s="158"/>
    </row>
    <row r="54" ht="15.75" customHeight="1">
      <c r="A54" s="170"/>
      <c r="B54" s="171"/>
      <c r="C54" s="171"/>
      <c r="D54" s="172"/>
      <c r="E54" s="173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5"/>
      <c r="Q54" s="176"/>
      <c r="R54" s="177"/>
      <c r="S54" s="178"/>
      <c r="T54" s="179"/>
      <c r="U54" s="179"/>
      <c r="V54" s="179"/>
      <c r="W54" s="179"/>
      <c r="X54" s="180"/>
      <c r="Y54" s="181"/>
    </row>
    <row r="55" ht="15.75" customHeight="1">
      <c r="H55" s="182"/>
      <c r="P55" s="5"/>
      <c r="R55" s="5"/>
      <c r="Y55" s="6"/>
    </row>
    <row r="56" ht="15.75" customHeight="1">
      <c r="H56" s="182"/>
      <c r="P56" s="5"/>
      <c r="R56" s="5"/>
      <c r="Y56" s="6"/>
    </row>
    <row r="57" ht="15.75" customHeight="1">
      <c r="H57" s="182"/>
      <c r="P57" s="5"/>
      <c r="R57" s="5"/>
      <c r="Y57" s="6"/>
    </row>
    <row r="58" ht="15.75" customHeight="1">
      <c r="H58" s="182"/>
      <c r="P58" s="5"/>
      <c r="R58" s="5"/>
      <c r="Y58" s="6"/>
    </row>
    <row r="59" ht="15.75" customHeight="1">
      <c r="H59" s="182"/>
      <c r="P59" s="5"/>
      <c r="R59" s="5"/>
      <c r="Y59" s="6"/>
    </row>
    <row r="60" ht="15.75" customHeight="1">
      <c r="H60" s="182"/>
      <c r="P60" s="5"/>
      <c r="R60" s="5"/>
      <c r="Y60" s="6"/>
    </row>
    <row r="61" ht="15.75" customHeight="1">
      <c r="H61" s="182"/>
      <c r="P61" s="5"/>
      <c r="R61" s="5"/>
      <c r="Y61" s="6"/>
    </row>
    <row r="62" ht="15.75" customHeight="1">
      <c r="H62" s="182"/>
      <c r="P62" s="5"/>
      <c r="R62" s="5"/>
      <c r="Y62" s="6"/>
    </row>
    <row r="63" ht="15.75" customHeight="1">
      <c r="H63" s="182"/>
      <c r="P63" s="5"/>
      <c r="R63" s="5"/>
      <c r="Y63" s="6"/>
    </row>
    <row r="64" ht="15.75" customHeight="1">
      <c r="H64" s="182"/>
      <c r="P64" s="5"/>
      <c r="R64" s="5"/>
      <c r="Y64" s="6"/>
    </row>
    <row r="65" ht="15.75" customHeight="1">
      <c r="H65" s="182"/>
      <c r="P65" s="5"/>
      <c r="R65" s="5"/>
      <c r="Y65" s="6"/>
    </row>
    <row r="66" ht="15.75" customHeight="1">
      <c r="H66" s="182"/>
      <c r="P66" s="5"/>
      <c r="R66" s="5"/>
      <c r="Y66" s="6"/>
    </row>
    <row r="67" ht="15.75" customHeight="1">
      <c r="H67" s="182"/>
      <c r="P67" s="5"/>
      <c r="R67" s="5"/>
      <c r="Y67" s="6"/>
    </row>
    <row r="68" ht="15.75" customHeight="1">
      <c r="H68" s="182"/>
      <c r="P68" s="5"/>
      <c r="R68" s="5"/>
      <c r="Y68" s="6"/>
    </row>
    <row r="69" ht="15.75" customHeight="1">
      <c r="H69" s="182"/>
      <c r="P69" s="5"/>
      <c r="R69" s="5"/>
      <c r="Y69" s="6"/>
    </row>
    <row r="70" ht="15.75" customHeight="1">
      <c r="H70" s="182"/>
      <c r="P70" s="5"/>
      <c r="R70" s="5"/>
      <c r="Y70" s="6"/>
    </row>
    <row r="71" ht="15.75" customHeight="1">
      <c r="H71" s="182"/>
      <c r="P71" s="5"/>
      <c r="R71" s="5"/>
      <c r="Y71" s="6"/>
    </row>
    <row r="72" ht="15.75" customHeight="1">
      <c r="H72" s="182"/>
      <c r="P72" s="5"/>
      <c r="R72" s="5"/>
      <c r="Y72" s="6"/>
    </row>
    <row r="73" ht="15.75" customHeight="1">
      <c r="H73" s="182"/>
      <c r="P73" s="5"/>
      <c r="R73" s="5"/>
      <c r="Y73" s="6"/>
    </row>
    <row r="74" ht="15.75" customHeight="1">
      <c r="H74" s="182"/>
      <c r="P74" s="5"/>
      <c r="R74" s="5"/>
      <c r="Y74" s="6"/>
    </row>
    <row r="75" ht="15.75" customHeight="1">
      <c r="H75" s="182"/>
      <c r="P75" s="5"/>
      <c r="R75" s="5"/>
      <c r="Y75" s="6"/>
    </row>
    <row r="76" ht="15.75" customHeight="1">
      <c r="H76" s="182"/>
      <c r="P76" s="5"/>
      <c r="R76" s="5"/>
      <c r="Y76" s="6"/>
    </row>
    <row r="77" ht="15.75" customHeight="1">
      <c r="H77" s="182"/>
      <c r="P77" s="5"/>
      <c r="R77" s="5"/>
      <c r="Y77" s="6"/>
    </row>
    <row r="78" ht="15.75" customHeight="1">
      <c r="H78" s="182"/>
      <c r="P78" s="5"/>
      <c r="R78" s="5"/>
      <c r="Y78" s="6"/>
    </row>
    <row r="79" ht="15.75" customHeight="1">
      <c r="H79" s="182"/>
      <c r="P79" s="5"/>
      <c r="R79" s="5"/>
      <c r="Y79" s="6"/>
    </row>
    <row r="80" ht="15.75" customHeight="1">
      <c r="H80" s="182"/>
      <c r="P80" s="5"/>
      <c r="R80" s="5"/>
      <c r="Y80" s="6"/>
    </row>
    <row r="81" ht="15.75" customHeight="1">
      <c r="H81" s="182"/>
      <c r="P81" s="5"/>
      <c r="R81" s="5"/>
      <c r="Y81" s="6"/>
    </row>
    <row r="82" ht="15.75" customHeight="1">
      <c r="H82" s="182"/>
      <c r="P82" s="5"/>
      <c r="R82" s="5"/>
      <c r="Y82" s="6"/>
    </row>
    <row r="83" ht="15.75" customHeight="1">
      <c r="H83" s="182"/>
      <c r="P83" s="5"/>
      <c r="R83" s="5"/>
      <c r="Y83" s="6"/>
    </row>
    <row r="84" ht="15.75" customHeight="1">
      <c r="H84" s="182"/>
      <c r="P84" s="5"/>
      <c r="R84" s="5"/>
      <c r="Y84" s="6"/>
    </row>
    <row r="85" ht="15.75" customHeight="1">
      <c r="H85" s="182"/>
      <c r="P85" s="5"/>
      <c r="R85" s="5"/>
      <c r="Y85" s="6"/>
    </row>
    <row r="86" ht="15.75" customHeight="1">
      <c r="H86" s="182"/>
      <c r="P86" s="5"/>
      <c r="R86" s="5"/>
      <c r="Y86" s="6"/>
    </row>
    <row r="87" ht="15.75" customHeight="1">
      <c r="H87" s="182"/>
      <c r="P87" s="5"/>
      <c r="R87" s="5"/>
      <c r="Y87" s="6"/>
    </row>
    <row r="88" ht="15.75" customHeight="1">
      <c r="H88" s="182"/>
      <c r="P88" s="5"/>
      <c r="R88" s="5"/>
      <c r="Y88" s="6"/>
    </row>
    <row r="89" ht="15.75" customHeight="1">
      <c r="H89" s="182"/>
      <c r="P89" s="5"/>
      <c r="R89" s="5"/>
      <c r="Y89" s="6"/>
    </row>
    <row r="90" ht="15.75" customHeight="1">
      <c r="H90" s="182"/>
      <c r="P90" s="5"/>
      <c r="R90" s="5"/>
      <c r="Y90" s="6"/>
    </row>
    <row r="91" ht="15.75" customHeight="1">
      <c r="H91" s="182"/>
      <c r="P91" s="5"/>
      <c r="R91" s="5"/>
      <c r="Y91" s="6"/>
    </row>
    <row r="92" ht="15.75" customHeight="1">
      <c r="H92" s="182"/>
      <c r="P92" s="5"/>
      <c r="R92" s="5"/>
      <c r="Y92" s="6"/>
    </row>
    <row r="93" ht="15.75" customHeight="1">
      <c r="H93" s="182"/>
      <c r="P93" s="5"/>
      <c r="R93" s="5"/>
      <c r="Y93" s="6"/>
    </row>
    <row r="94" ht="15.75" customHeight="1">
      <c r="H94" s="182"/>
      <c r="P94" s="5"/>
      <c r="R94" s="5"/>
      <c r="Y94" s="6"/>
    </row>
    <row r="95" ht="15.75" customHeight="1">
      <c r="H95" s="182"/>
      <c r="P95" s="5"/>
      <c r="R95" s="5"/>
      <c r="Y95" s="6"/>
    </row>
    <row r="96" ht="15.75" customHeight="1">
      <c r="H96" s="182"/>
      <c r="P96" s="5"/>
      <c r="R96" s="5"/>
      <c r="Y96" s="6"/>
    </row>
    <row r="97" ht="15.75" customHeight="1">
      <c r="H97" s="182"/>
      <c r="P97" s="5"/>
      <c r="R97" s="5"/>
      <c r="Y97" s="6"/>
    </row>
    <row r="98" ht="15.75" customHeight="1">
      <c r="H98" s="182"/>
      <c r="P98" s="5"/>
      <c r="R98" s="5"/>
      <c r="Y98" s="6"/>
    </row>
    <row r="99" ht="15.75" customHeight="1">
      <c r="H99" s="182"/>
      <c r="P99" s="5"/>
      <c r="R99" s="5"/>
      <c r="Y99" s="6"/>
    </row>
    <row r="100" ht="15.75" customHeight="1">
      <c r="H100" s="182"/>
      <c r="P100" s="5"/>
      <c r="R100" s="5"/>
      <c r="Y100" s="6"/>
    </row>
    <row r="101" ht="15.75" customHeight="1">
      <c r="H101" s="182"/>
      <c r="P101" s="5"/>
      <c r="R101" s="5"/>
      <c r="Y101" s="6"/>
    </row>
    <row r="102" ht="15.75" customHeight="1">
      <c r="H102" s="182"/>
      <c r="P102" s="5"/>
      <c r="R102" s="5"/>
      <c r="Y102" s="6"/>
    </row>
    <row r="103" ht="15.75" customHeight="1">
      <c r="H103" s="182"/>
      <c r="P103" s="5"/>
      <c r="R103" s="5"/>
      <c r="Y103" s="6"/>
    </row>
    <row r="104" ht="15.75" customHeight="1">
      <c r="H104" s="182"/>
      <c r="P104" s="5"/>
      <c r="R104" s="5"/>
      <c r="Y104" s="6"/>
    </row>
    <row r="105" ht="15.75" customHeight="1">
      <c r="H105" s="182"/>
      <c r="P105" s="5"/>
      <c r="R105" s="5"/>
      <c r="Y105" s="6"/>
    </row>
    <row r="106" ht="15.75" customHeight="1">
      <c r="H106" s="182"/>
      <c r="P106" s="5"/>
      <c r="R106" s="5"/>
      <c r="Y106" s="6"/>
    </row>
    <row r="107" ht="15.75" customHeight="1">
      <c r="H107" s="182"/>
      <c r="P107" s="5"/>
      <c r="R107" s="5"/>
      <c r="Y107" s="6"/>
    </row>
    <row r="108" ht="15.75" customHeight="1">
      <c r="H108" s="182"/>
      <c r="P108" s="5"/>
      <c r="R108" s="5"/>
      <c r="Y108" s="6"/>
    </row>
    <row r="109" ht="15.75" customHeight="1">
      <c r="H109" s="182"/>
      <c r="P109" s="5"/>
      <c r="R109" s="5"/>
      <c r="Y109" s="6"/>
    </row>
    <row r="110" ht="15.75" customHeight="1">
      <c r="H110" s="182"/>
      <c r="P110" s="5"/>
      <c r="R110" s="5"/>
      <c r="Y110" s="6"/>
    </row>
    <row r="111" ht="15.75" customHeight="1">
      <c r="H111" s="182"/>
      <c r="P111" s="5"/>
      <c r="R111" s="5"/>
      <c r="Y111" s="6"/>
    </row>
    <row r="112" ht="15.75" customHeight="1">
      <c r="H112" s="182"/>
      <c r="P112" s="5"/>
      <c r="R112" s="5"/>
      <c r="Y112" s="6"/>
    </row>
    <row r="113" ht="15.75" customHeight="1">
      <c r="H113" s="182"/>
      <c r="P113" s="5"/>
      <c r="R113" s="5"/>
      <c r="Y113" s="6"/>
    </row>
    <row r="114" ht="15.75" customHeight="1">
      <c r="H114" s="182"/>
      <c r="P114" s="5"/>
      <c r="R114" s="5"/>
      <c r="Y114" s="6"/>
    </row>
    <row r="115" ht="15.75" customHeight="1">
      <c r="H115" s="182"/>
      <c r="P115" s="5"/>
      <c r="R115" s="5"/>
      <c r="Y115" s="6"/>
    </row>
    <row r="116" ht="15.75" customHeight="1">
      <c r="H116" s="182"/>
      <c r="P116" s="5"/>
      <c r="R116" s="5"/>
      <c r="Y116" s="6"/>
    </row>
    <row r="117" ht="15.75" customHeight="1">
      <c r="H117" s="182"/>
      <c r="P117" s="5"/>
      <c r="R117" s="5"/>
      <c r="Y117" s="6"/>
    </row>
    <row r="118" ht="15.75" customHeight="1">
      <c r="H118" s="182"/>
      <c r="P118" s="5"/>
      <c r="R118" s="5"/>
      <c r="Y118" s="6"/>
    </row>
    <row r="119" ht="15.75" customHeight="1">
      <c r="H119" s="182"/>
      <c r="P119" s="5"/>
      <c r="R119" s="5"/>
      <c r="Y119" s="6"/>
    </row>
    <row r="120" ht="15.75" customHeight="1">
      <c r="H120" s="182"/>
      <c r="P120" s="5"/>
      <c r="R120" s="5"/>
      <c r="Y120" s="6"/>
    </row>
    <row r="121" ht="15.75" customHeight="1">
      <c r="H121" s="182"/>
      <c r="P121" s="5"/>
      <c r="R121" s="5"/>
      <c r="Y121" s="6"/>
    </row>
    <row r="122" ht="15.75" customHeight="1">
      <c r="H122" s="182"/>
      <c r="P122" s="5"/>
      <c r="R122" s="5"/>
      <c r="Y122" s="6"/>
    </row>
    <row r="123" ht="15.75" customHeight="1">
      <c r="H123" s="182"/>
      <c r="P123" s="5"/>
      <c r="R123" s="5"/>
      <c r="Y123" s="6"/>
    </row>
    <row r="124" ht="15.75" customHeight="1">
      <c r="H124" s="182"/>
      <c r="P124" s="5"/>
      <c r="R124" s="5"/>
      <c r="Y124" s="6"/>
    </row>
    <row r="125" ht="15.75" customHeight="1">
      <c r="H125" s="182"/>
      <c r="P125" s="5"/>
      <c r="R125" s="5"/>
      <c r="Y125" s="6"/>
    </row>
    <row r="126" ht="15.75" customHeight="1">
      <c r="H126" s="182"/>
      <c r="P126" s="5"/>
      <c r="R126" s="5"/>
      <c r="Y126" s="6"/>
    </row>
    <row r="127" ht="15.75" customHeight="1">
      <c r="H127" s="182"/>
      <c r="P127" s="5"/>
      <c r="R127" s="5"/>
      <c r="Y127" s="6"/>
    </row>
    <row r="128" ht="15.75" customHeight="1">
      <c r="H128" s="182"/>
      <c r="P128" s="5"/>
      <c r="R128" s="5"/>
      <c r="Y128" s="6"/>
    </row>
    <row r="129" ht="15.75" customHeight="1">
      <c r="H129" s="182"/>
      <c r="P129" s="5"/>
      <c r="R129" s="5"/>
      <c r="Y129" s="6"/>
    </row>
    <row r="130" ht="15.75" customHeight="1">
      <c r="H130" s="182"/>
      <c r="P130" s="5"/>
      <c r="R130" s="5"/>
      <c r="Y130" s="6"/>
    </row>
    <row r="131" ht="15.75" customHeight="1">
      <c r="H131" s="182"/>
      <c r="P131" s="5"/>
      <c r="R131" s="5"/>
      <c r="Y131" s="6"/>
    </row>
    <row r="132" ht="15.75" customHeight="1">
      <c r="H132" s="182"/>
      <c r="P132" s="5"/>
      <c r="R132" s="5"/>
      <c r="Y132" s="6"/>
    </row>
    <row r="133" ht="15.75" customHeight="1">
      <c r="H133" s="182"/>
      <c r="P133" s="5"/>
      <c r="R133" s="5"/>
      <c r="Y133" s="6"/>
    </row>
    <row r="134" ht="15.75" customHeight="1">
      <c r="H134" s="182"/>
      <c r="P134" s="5"/>
      <c r="R134" s="5"/>
      <c r="Y134" s="6"/>
    </row>
    <row r="135" ht="15.75" customHeight="1">
      <c r="H135" s="182"/>
      <c r="P135" s="5"/>
      <c r="R135" s="5"/>
      <c r="Y135" s="6"/>
    </row>
    <row r="136" ht="15.75" customHeight="1">
      <c r="H136" s="182"/>
      <c r="P136" s="5"/>
      <c r="R136" s="5"/>
      <c r="Y136" s="6"/>
    </row>
    <row r="137" ht="15.75" customHeight="1">
      <c r="H137" s="182"/>
      <c r="P137" s="5"/>
      <c r="R137" s="5"/>
      <c r="Y137" s="6"/>
    </row>
    <row r="138" ht="15.75" customHeight="1">
      <c r="H138" s="182"/>
      <c r="P138" s="5"/>
      <c r="R138" s="5"/>
      <c r="Y138" s="6"/>
    </row>
    <row r="139" ht="15.75" customHeight="1">
      <c r="H139" s="182"/>
      <c r="P139" s="5"/>
      <c r="R139" s="5"/>
      <c r="Y139" s="6"/>
    </row>
    <row r="140" ht="15.75" customHeight="1">
      <c r="H140" s="182"/>
      <c r="P140" s="5"/>
      <c r="R140" s="5"/>
      <c r="Y140" s="6"/>
    </row>
    <row r="141" ht="15.75" customHeight="1">
      <c r="H141" s="182"/>
      <c r="P141" s="5"/>
      <c r="R141" s="5"/>
      <c r="Y141" s="6"/>
    </row>
    <row r="142" ht="15.75" customHeight="1">
      <c r="H142" s="182"/>
      <c r="P142" s="5"/>
      <c r="R142" s="5"/>
      <c r="Y142" s="6"/>
    </row>
    <row r="143" ht="15.75" customHeight="1">
      <c r="H143" s="182"/>
      <c r="P143" s="5"/>
      <c r="R143" s="5"/>
      <c r="Y143" s="6"/>
    </row>
    <row r="144" ht="15.75" customHeight="1">
      <c r="H144" s="182"/>
      <c r="P144" s="5"/>
      <c r="R144" s="5"/>
      <c r="Y144" s="6"/>
    </row>
    <row r="145" ht="15.75" customHeight="1">
      <c r="H145" s="182"/>
      <c r="P145" s="5"/>
      <c r="R145" s="5"/>
      <c r="Y145" s="6"/>
    </row>
    <row r="146" ht="15.75" customHeight="1">
      <c r="H146" s="182"/>
      <c r="P146" s="5"/>
      <c r="R146" s="5"/>
      <c r="Y146" s="6"/>
    </row>
    <row r="147" ht="15.75" customHeight="1">
      <c r="H147" s="182"/>
      <c r="P147" s="5"/>
      <c r="R147" s="5"/>
      <c r="Y147" s="6"/>
    </row>
    <row r="148" ht="15.75" customHeight="1">
      <c r="H148" s="182"/>
      <c r="P148" s="5"/>
      <c r="R148" s="5"/>
      <c r="Y148" s="6"/>
    </row>
    <row r="149" ht="15.75" customHeight="1">
      <c r="H149" s="182"/>
      <c r="P149" s="5"/>
      <c r="R149" s="5"/>
      <c r="Y149" s="6"/>
    </row>
    <row r="150" ht="15.75" customHeight="1">
      <c r="H150" s="182"/>
      <c r="P150" s="5"/>
      <c r="R150" s="5"/>
      <c r="Y150" s="6"/>
    </row>
    <row r="151" ht="15.75" customHeight="1">
      <c r="H151" s="182"/>
      <c r="P151" s="5"/>
      <c r="R151" s="5"/>
      <c r="Y151" s="6"/>
    </row>
    <row r="152" ht="15.75" customHeight="1">
      <c r="H152" s="182"/>
      <c r="P152" s="5"/>
      <c r="R152" s="5"/>
      <c r="Y152" s="6"/>
    </row>
    <row r="153" ht="15.75" customHeight="1">
      <c r="H153" s="182"/>
      <c r="P153" s="5"/>
      <c r="R153" s="5"/>
      <c r="Y153" s="6"/>
    </row>
    <row r="154" ht="15.75" customHeight="1">
      <c r="H154" s="182"/>
      <c r="P154" s="5"/>
      <c r="R154" s="5"/>
      <c r="Y154" s="6"/>
    </row>
    <row r="155" ht="15.75" customHeight="1">
      <c r="H155" s="182"/>
      <c r="P155" s="5"/>
      <c r="R155" s="5"/>
      <c r="Y155" s="6"/>
    </row>
    <row r="156" ht="15.75" customHeight="1">
      <c r="H156" s="182"/>
      <c r="P156" s="5"/>
      <c r="R156" s="5"/>
      <c r="Y156" s="6"/>
    </row>
    <row r="157" ht="15.75" customHeight="1">
      <c r="H157" s="182"/>
      <c r="P157" s="5"/>
      <c r="R157" s="5"/>
      <c r="Y157" s="6"/>
    </row>
    <row r="158" ht="15.75" customHeight="1">
      <c r="H158" s="182"/>
      <c r="P158" s="5"/>
      <c r="R158" s="5"/>
      <c r="Y158" s="6"/>
    </row>
    <row r="159" ht="15.75" customHeight="1">
      <c r="H159" s="182"/>
      <c r="P159" s="5"/>
      <c r="R159" s="5"/>
      <c r="Y159" s="6"/>
    </row>
    <row r="160" ht="15.75" customHeight="1">
      <c r="H160" s="182"/>
      <c r="P160" s="5"/>
      <c r="R160" s="5"/>
      <c r="Y160" s="6"/>
    </row>
    <row r="161" ht="15.75" customHeight="1">
      <c r="H161" s="182"/>
      <c r="P161" s="5"/>
      <c r="R161" s="5"/>
      <c r="Y161" s="6"/>
    </row>
    <row r="162" ht="15.75" customHeight="1">
      <c r="H162" s="182"/>
      <c r="P162" s="5"/>
      <c r="R162" s="5"/>
      <c r="Y162" s="6"/>
    </row>
    <row r="163" ht="15.75" customHeight="1">
      <c r="H163" s="182"/>
      <c r="P163" s="5"/>
      <c r="R163" s="5"/>
      <c r="Y163" s="6"/>
    </row>
    <row r="164" ht="15.75" customHeight="1">
      <c r="H164" s="182"/>
      <c r="P164" s="5"/>
      <c r="R164" s="5"/>
      <c r="Y164" s="6"/>
    </row>
    <row r="165" ht="15.75" customHeight="1">
      <c r="H165" s="182"/>
      <c r="P165" s="5"/>
      <c r="R165" s="5"/>
      <c r="Y165" s="6"/>
    </row>
    <row r="166" ht="15.75" customHeight="1">
      <c r="H166" s="182"/>
      <c r="P166" s="5"/>
      <c r="R166" s="5"/>
      <c r="Y166" s="6"/>
    </row>
    <row r="167" ht="15.75" customHeight="1">
      <c r="H167" s="182"/>
      <c r="P167" s="5"/>
      <c r="R167" s="5"/>
      <c r="Y167" s="6"/>
    </row>
    <row r="168" ht="15.75" customHeight="1">
      <c r="H168" s="182"/>
      <c r="P168" s="5"/>
      <c r="R168" s="5"/>
      <c r="Y168" s="6"/>
    </row>
    <row r="169" ht="15.75" customHeight="1">
      <c r="H169" s="182"/>
      <c r="P169" s="5"/>
      <c r="R169" s="5"/>
      <c r="Y169" s="6"/>
    </row>
    <row r="170" ht="15.75" customHeight="1">
      <c r="H170" s="182"/>
      <c r="P170" s="5"/>
      <c r="R170" s="5"/>
      <c r="Y170" s="6"/>
    </row>
    <row r="171" ht="15.75" customHeight="1">
      <c r="H171" s="182"/>
      <c r="P171" s="5"/>
      <c r="R171" s="5"/>
      <c r="Y171" s="6"/>
    </row>
    <row r="172" ht="15.75" customHeight="1">
      <c r="H172" s="182"/>
      <c r="P172" s="5"/>
      <c r="R172" s="5"/>
      <c r="Y172" s="6"/>
    </row>
    <row r="173" ht="15.75" customHeight="1">
      <c r="H173" s="182"/>
      <c r="P173" s="5"/>
      <c r="R173" s="5"/>
      <c r="Y173" s="6"/>
    </row>
    <row r="174" ht="15.75" customHeight="1">
      <c r="H174" s="182"/>
      <c r="P174" s="5"/>
      <c r="R174" s="5"/>
      <c r="Y174" s="6"/>
    </row>
    <row r="175" ht="15.75" customHeight="1">
      <c r="H175" s="182"/>
      <c r="P175" s="5"/>
      <c r="R175" s="5"/>
      <c r="Y175" s="6"/>
    </row>
    <row r="176" ht="15.75" customHeight="1">
      <c r="H176" s="182"/>
      <c r="P176" s="5"/>
      <c r="R176" s="5"/>
      <c r="Y176" s="6"/>
    </row>
    <row r="177" ht="15.75" customHeight="1">
      <c r="H177" s="182"/>
      <c r="P177" s="5"/>
      <c r="R177" s="5"/>
      <c r="Y177" s="6"/>
    </row>
    <row r="178" ht="15.75" customHeight="1">
      <c r="H178" s="182"/>
      <c r="P178" s="5"/>
      <c r="R178" s="5"/>
      <c r="Y178" s="6"/>
    </row>
    <row r="179" ht="15.75" customHeight="1">
      <c r="H179" s="182"/>
      <c r="P179" s="5"/>
      <c r="R179" s="5"/>
      <c r="Y179" s="6"/>
    </row>
    <row r="180" ht="15.75" customHeight="1">
      <c r="H180" s="182"/>
      <c r="P180" s="5"/>
      <c r="R180" s="5"/>
      <c r="Y180" s="6"/>
    </row>
    <row r="181" ht="15.75" customHeight="1">
      <c r="H181" s="182"/>
      <c r="P181" s="5"/>
      <c r="R181" s="5"/>
      <c r="Y181" s="6"/>
    </row>
    <row r="182" ht="15.75" customHeight="1">
      <c r="H182" s="182"/>
      <c r="P182" s="5"/>
      <c r="R182" s="5"/>
      <c r="Y182" s="6"/>
    </row>
    <row r="183" ht="15.75" customHeight="1">
      <c r="H183" s="182"/>
      <c r="P183" s="5"/>
      <c r="R183" s="5"/>
      <c r="Y183" s="6"/>
    </row>
    <row r="184" ht="15.75" customHeight="1">
      <c r="H184" s="182"/>
      <c r="P184" s="5"/>
      <c r="R184" s="5"/>
      <c r="Y184" s="6"/>
    </row>
    <row r="185" ht="15.75" customHeight="1">
      <c r="H185" s="182"/>
      <c r="P185" s="5"/>
      <c r="R185" s="5"/>
      <c r="Y185" s="6"/>
    </row>
    <row r="186" ht="15.75" customHeight="1">
      <c r="H186" s="182"/>
      <c r="P186" s="5"/>
      <c r="R186" s="5"/>
      <c r="Y186" s="6"/>
    </row>
    <row r="187" ht="15.75" customHeight="1">
      <c r="H187" s="182"/>
      <c r="P187" s="5"/>
      <c r="R187" s="5"/>
      <c r="Y187" s="6"/>
    </row>
    <row r="188" ht="15.75" customHeight="1">
      <c r="H188" s="182"/>
      <c r="P188" s="5"/>
      <c r="R188" s="5"/>
      <c r="Y188" s="6"/>
    </row>
    <row r="189" ht="15.75" customHeight="1">
      <c r="H189" s="182"/>
      <c r="P189" s="5"/>
      <c r="R189" s="5"/>
      <c r="Y189" s="6"/>
    </row>
    <row r="190" ht="15.75" customHeight="1">
      <c r="H190" s="182"/>
      <c r="P190" s="5"/>
      <c r="R190" s="5"/>
      <c r="Y190" s="6"/>
    </row>
    <row r="191" ht="15.75" customHeight="1">
      <c r="H191" s="182"/>
      <c r="P191" s="5"/>
      <c r="R191" s="5"/>
      <c r="Y191" s="6"/>
    </row>
    <row r="192" ht="15.75" customHeight="1">
      <c r="H192" s="182"/>
      <c r="P192" s="5"/>
      <c r="R192" s="5"/>
      <c r="Y192" s="6"/>
    </row>
    <row r="193" ht="15.75" customHeight="1">
      <c r="H193" s="182"/>
      <c r="P193" s="5"/>
      <c r="R193" s="5"/>
      <c r="Y193" s="6"/>
    </row>
    <row r="194" ht="15.75" customHeight="1">
      <c r="H194" s="182"/>
      <c r="P194" s="5"/>
      <c r="R194" s="5"/>
      <c r="Y194" s="6"/>
    </row>
    <row r="195" ht="15.75" customHeight="1">
      <c r="H195" s="182"/>
      <c r="P195" s="5"/>
      <c r="R195" s="5"/>
      <c r="Y195" s="6"/>
    </row>
    <row r="196" ht="15.75" customHeight="1">
      <c r="H196" s="182"/>
      <c r="P196" s="5"/>
      <c r="R196" s="5"/>
      <c r="Y196" s="6"/>
    </row>
    <row r="197" ht="15.75" customHeight="1">
      <c r="H197" s="182"/>
      <c r="P197" s="5"/>
      <c r="R197" s="5"/>
      <c r="Y197" s="6"/>
    </row>
    <row r="198" ht="15.75" customHeight="1">
      <c r="H198" s="182"/>
      <c r="P198" s="5"/>
      <c r="R198" s="5"/>
      <c r="Y198" s="6"/>
    </row>
    <row r="199" ht="15.75" customHeight="1">
      <c r="H199" s="182"/>
      <c r="P199" s="5"/>
      <c r="R199" s="5"/>
      <c r="Y199" s="6"/>
    </row>
    <row r="200" ht="15.75" customHeight="1">
      <c r="H200" s="182"/>
      <c r="P200" s="5"/>
      <c r="R200" s="5"/>
      <c r="Y200" s="6"/>
    </row>
    <row r="201" ht="15.75" customHeight="1">
      <c r="H201" s="182"/>
      <c r="P201" s="5"/>
      <c r="R201" s="5"/>
      <c r="Y201" s="6"/>
    </row>
    <row r="202" ht="15.75" customHeight="1">
      <c r="H202" s="182"/>
      <c r="P202" s="5"/>
      <c r="R202" s="5"/>
      <c r="Y202" s="6"/>
    </row>
    <row r="203" ht="15.75" customHeight="1">
      <c r="H203" s="182"/>
      <c r="P203" s="5"/>
      <c r="R203" s="5"/>
      <c r="Y203" s="6"/>
    </row>
    <row r="204" ht="15.75" customHeight="1">
      <c r="H204" s="182"/>
      <c r="P204" s="5"/>
      <c r="R204" s="5"/>
      <c r="Y204" s="6"/>
    </row>
    <row r="205" ht="15.75" customHeight="1">
      <c r="H205" s="182"/>
      <c r="P205" s="5"/>
      <c r="R205" s="5"/>
      <c r="Y205" s="6"/>
    </row>
    <row r="206" ht="15.75" customHeight="1">
      <c r="H206" s="182"/>
      <c r="P206" s="5"/>
      <c r="R206" s="5"/>
      <c r="Y206" s="6"/>
    </row>
    <row r="207" ht="15.75" customHeight="1">
      <c r="H207" s="182"/>
      <c r="P207" s="5"/>
      <c r="R207" s="5"/>
      <c r="Y207" s="6"/>
    </row>
    <row r="208" ht="15.75" customHeight="1">
      <c r="H208" s="182"/>
      <c r="P208" s="5"/>
      <c r="R208" s="5"/>
      <c r="Y208" s="6"/>
    </row>
    <row r="209" ht="15.75" customHeight="1">
      <c r="H209" s="182"/>
      <c r="P209" s="5"/>
      <c r="R209" s="5"/>
      <c r="Y209" s="6"/>
    </row>
    <row r="210" ht="15.75" customHeight="1">
      <c r="H210" s="182"/>
      <c r="P210" s="5"/>
      <c r="R210" s="5"/>
      <c r="Y210" s="6"/>
    </row>
    <row r="211" ht="15.75" customHeight="1">
      <c r="H211" s="182"/>
      <c r="P211" s="5"/>
      <c r="R211" s="5"/>
      <c r="Y211" s="6"/>
    </row>
    <row r="212" ht="15.75" customHeight="1">
      <c r="H212" s="182"/>
      <c r="P212" s="5"/>
      <c r="R212" s="5"/>
      <c r="Y212" s="6"/>
    </row>
    <row r="213" ht="15.75" customHeight="1">
      <c r="H213" s="182"/>
      <c r="P213" s="5"/>
      <c r="R213" s="5"/>
      <c r="Y213" s="6"/>
    </row>
    <row r="214" ht="15.75" customHeight="1">
      <c r="H214" s="182"/>
      <c r="P214" s="5"/>
      <c r="R214" s="5"/>
      <c r="Y214" s="6"/>
    </row>
    <row r="215" ht="15.75" customHeight="1">
      <c r="H215" s="182"/>
      <c r="P215" s="5"/>
      <c r="R215" s="5"/>
      <c r="Y215" s="6"/>
    </row>
    <row r="216" ht="15.75" customHeight="1">
      <c r="H216" s="182"/>
      <c r="P216" s="5"/>
      <c r="R216" s="5"/>
      <c r="Y216" s="6"/>
    </row>
    <row r="217" ht="15.75" customHeight="1">
      <c r="H217" s="182"/>
      <c r="P217" s="5"/>
      <c r="R217" s="5"/>
      <c r="Y217" s="6"/>
    </row>
    <row r="218" ht="15.75" customHeight="1">
      <c r="H218" s="182"/>
      <c r="P218" s="5"/>
      <c r="R218" s="5"/>
      <c r="Y218" s="6"/>
    </row>
    <row r="219" ht="15.75" customHeight="1">
      <c r="H219" s="182"/>
      <c r="P219" s="5"/>
      <c r="R219" s="5"/>
      <c r="Y219" s="6"/>
    </row>
    <row r="220" ht="15.75" customHeight="1">
      <c r="H220" s="182"/>
      <c r="P220" s="5"/>
      <c r="R220" s="5"/>
      <c r="Y220" s="6"/>
    </row>
    <row r="221" ht="15.75" customHeight="1">
      <c r="H221" s="182"/>
      <c r="P221" s="5"/>
      <c r="R221" s="5"/>
      <c r="Y221" s="6"/>
    </row>
    <row r="222" ht="15.75" customHeight="1">
      <c r="H222" s="182"/>
      <c r="P222" s="5"/>
      <c r="R222" s="5"/>
      <c r="Y222" s="6"/>
    </row>
    <row r="223" ht="15.75" customHeight="1">
      <c r="H223" s="182"/>
      <c r="P223" s="5"/>
      <c r="R223" s="5"/>
      <c r="Y223" s="6"/>
    </row>
    <row r="224" ht="15.75" customHeight="1">
      <c r="H224" s="182"/>
      <c r="P224" s="5"/>
      <c r="R224" s="5"/>
      <c r="Y224" s="6"/>
    </row>
    <row r="225" ht="15.75" customHeight="1">
      <c r="H225" s="182"/>
      <c r="P225" s="5"/>
      <c r="R225" s="5"/>
      <c r="Y225" s="6"/>
    </row>
    <row r="226" ht="15.75" customHeight="1">
      <c r="H226" s="182"/>
      <c r="P226" s="5"/>
      <c r="R226" s="5"/>
      <c r="Y226" s="6"/>
    </row>
    <row r="227" ht="15.75" customHeight="1">
      <c r="H227" s="182"/>
      <c r="P227" s="5"/>
      <c r="R227" s="5"/>
      <c r="Y227" s="6"/>
    </row>
    <row r="228" ht="15.75" customHeight="1">
      <c r="H228" s="182"/>
      <c r="P228" s="5"/>
      <c r="R228" s="5"/>
      <c r="Y228" s="6"/>
    </row>
    <row r="229" ht="15.75" customHeight="1">
      <c r="H229" s="182"/>
      <c r="P229" s="5"/>
      <c r="R229" s="5"/>
      <c r="Y229" s="6"/>
    </row>
    <row r="230" ht="15.75" customHeight="1">
      <c r="H230" s="182"/>
      <c r="P230" s="5"/>
      <c r="R230" s="5"/>
      <c r="Y230" s="6"/>
    </row>
    <row r="231" ht="15.75" customHeight="1">
      <c r="H231" s="182"/>
      <c r="P231" s="5"/>
      <c r="R231" s="5"/>
      <c r="Y231" s="6"/>
    </row>
    <row r="232" ht="15.75" customHeight="1">
      <c r="H232" s="182"/>
      <c r="P232" s="5"/>
      <c r="R232" s="5"/>
      <c r="Y232" s="6"/>
    </row>
    <row r="233" ht="15.75" customHeight="1">
      <c r="H233" s="182"/>
      <c r="P233" s="5"/>
      <c r="R233" s="5"/>
      <c r="Y233" s="6"/>
    </row>
    <row r="234" ht="15.75" customHeight="1">
      <c r="H234" s="182"/>
      <c r="P234" s="5"/>
      <c r="R234" s="5"/>
      <c r="Y234" s="6"/>
    </row>
    <row r="235" ht="15.75" customHeight="1">
      <c r="H235" s="182"/>
      <c r="P235" s="5"/>
      <c r="R235" s="5"/>
      <c r="Y235" s="6"/>
    </row>
    <row r="236" ht="15.75" customHeight="1">
      <c r="H236" s="182"/>
      <c r="P236" s="5"/>
      <c r="R236" s="5"/>
      <c r="Y236" s="6"/>
    </row>
    <row r="237" ht="15.75" customHeight="1">
      <c r="H237" s="182"/>
      <c r="P237" s="5"/>
      <c r="R237" s="5"/>
      <c r="Y237" s="6"/>
    </row>
    <row r="238" ht="15.75" customHeight="1">
      <c r="H238" s="182"/>
      <c r="P238" s="5"/>
      <c r="R238" s="5"/>
      <c r="Y238" s="6"/>
    </row>
    <row r="239" ht="15.75" customHeight="1">
      <c r="H239" s="182"/>
      <c r="P239" s="5"/>
      <c r="R239" s="5"/>
      <c r="Y239" s="6"/>
    </row>
    <row r="240" ht="15.75" customHeight="1">
      <c r="H240" s="182"/>
      <c r="P240" s="5"/>
      <c r="R240" s="5"/>
      <c r="Y240" s="6"/>
    </row>
    <row r="241" ht="15.75" customHeight="1">
      <c r="H241" s="182"/>
      <c r="P241" s="5"/>
      <c r="R241" s="5"/>
      <c r="Y241" s="6"/>
    </row>
    <row r="242" ht="15.75" customHeight="1">
      <c r="H242" s="182"/>
      <c r="P242" s="5"/>
      <c r="R242" s="5"/>
      <c r="Y242" s="6"/>
    </row>
    <row r="243" ht="15.75" customHeight="1">
      <c r="H243" s="182"/>
      <c r="P243" s="5"/>
      <c r="R243" s="5"/>
      <c r="Y243" s="6"/>
    </row>
    <row r="244" ht="15.75" customHeight="1">
      <c r="H244" s="182"/>
      <c r="P244" s="5"/>
      <c r="R244" s="5"/>
      <c r="Y244" s="6"/>
    </row>
    <row r="245" ht="15.75" customHeight="1">
      <c r="H245" s="182"/>
      <c r="P245" s="5"/>
      <c r="R245" s="5"/>
      <c r="Y245" s="6"/>
    </row>
    <row r="246" ht="15.75" customHeight="1">
      <c r="H246" s="182"/>
      <c r="P246" s="5"/>
      <c r="R246" s="5"/>
      <c r="Y246" s="6"/>
    </row>
    <row r="247" ht="15.75" customHeight="1">
      <c r="H247" s="182"/>
      <c r="P247" s="5"/>
      <c r="R247" s="5"/>
      <c r="Y247" s="6"/>
    </row>
    <row r="248" ht="15.75" customHeight="1">
      <c r="H248" s="182"/>
      <c r="P248" s="5"/>
      <c r="R248" s="5"/>
      <c r="Y248" s="6"/>
    </row>
    <row r="249" ht="15.75" customHeight="1">
      <c r="H249" s="182"/>
      <c r="P249" s="5"/>
      <c r="R249" s="5"/>
      <c r="Y249" s="6"/>
    </row>
    <row r="250" ht="15.75" customHeight="1">
      <c r="H250" s="182"/>
      <c r="P250" s="5"/>
      <c r="R250" s="5"/>
      <c r="Y250" s="6"/>
    </row>
    <row r="251" ht="15.75" customHeight="1">
      <c r="H251" s="182"/>
      <c r="P251" s="5"/>
      <c r="R251" s="5"/>
      <c r="Y251" s="6"/>
    </row>
    <row r="252" ht="15.75" customHeight="1">
      <c r="H252" s="182"/>
      <c r="P252" s="5"/>
      <c r="R252" s="5"/>
      <c r="Y252" s="6"/>
    </row>
    <row r="253" ht="15.75" customHeight="1">
      <c r="H253" s="182"/>
      <c r="P253" s="5"/>
      <c r="R253" s="5"/>
      <c r="Y253" s="6"/>
    </row>
    <row r="254" ht="15.75" customHeight="1">
      <c r="H254" s="182"/>
      <c r="P254" s="5"/>
      <c r="R254" s="5"/>
      <c r="Y254" s="6"/>
    </row>
    <row r="255" ht="15.75" customHeight="1">
      <c r="H255" s="182"/>
      <c r="P255" s="5"/>
      <c r="R255" s="5"/>
      <c r="Y255" s="6"/>
    </row>
    <row r="256" ht="15.75" customHeight="1">
      <c r="H256" s="182"/>
      <c r="P256" s="5"/>
      <c r="R256" s="5"/>
      <c r="Y256" s="6"/>
    </row>
    <row r="257" ht="15.75" customHeight="1">
      <c r="H257" s="182"/>
      <c r="P257" s="5"/>
      <c r="R257" s="5"/>
      <c r="Y257" s="6"/>
    </row>
    <row r="258" ht="15.75" customHeight="1">
      <c r="H258" s="182"/>
      <c r="P258" s="5"/>
      <c r="R258" s="5"/>
      <c r="Y258" s="6"/>
    </row>
    <row r="259" ht="15.75" customHeight="1">
      <c r="H259" s="182"/>
      <c r="P259" s="5"/>
      <c r="R259" s="5"/>
      <c r="Y259" s="6"/>
    </row>
    <row r="260" ht="15.75" customHeight="1">
      <c r="H260" s="182"/>
      <c r="P260" s="5"/>
      <c r="R260" s="5"/>
      <c r="Y260" s="6"/>
    </row>
    <row r="261" ht="15.75" customHeight="1">
      <c r="H261" s="182"/>
      <c r="P261" s="5"/>
      <c r="R261" s="5"/>
      <c r="Y261" s="6"/>
    </row>
    <row r="262" ht="15.75" customHeight="1">
      <c r="H262" s="182"/>
      <c r="P262" s="5"/>
      <c r="R262" s="5"/>
      <c r="Y262" s="6"/>
    </row>
    <row r="263" ht="15.75" customHeight="1">
      <c r="H263" s="182"/>
      <c r="P263" s="5"/>
      <c r="R263" s="5"/>
      <c r="Y263" s="6"/>
    </row>
    <row r="264" ht="15.75" customHeight="1">
      <c r="H264" s="182"/>
      <c r="P264" s="5"/>
      <c r="R264" s="5"/>
      <c r="Y264" s="6"/>
    </row>
    <row r="265" ht="15.75" customHeight="1">
      <c r="H265" s="182"/>
      <c r="P265" s="5"/>
      <c r="R265" s="5"/>
      <c r="Y265" s="6"/>
    </row>
    <row r="266" ht="15.75" customHeight="1">
      <c r="H266" s="182"/>
      <c r="P266" s="5"/>
      <c r="R266" s="5"/>
      <c r="Y266" s="6"/>
    </row>
    <row r="267" ht="15.75" customHeight="1">
      <c r="H267" s="182"/>
      <c r="P267" s="5"/>
      <c r="R267" s="5"/>
      <c r="Y267" s="6"/>
    </row>
    <row r="268" ht="15.75" customHeight="1">
      <c r="H268" s="182"/>
      <c r="P268" s="5"/>
      <c r="R268" s="5"/>
      <c r="Y268" s="6"/>
    </row>
    <row r="269" ht="15.75" customHeight="1">
      <c r="H269" s="182"/>
      <c r="P269" s="5"/>
      <c r="R269" s="5"/>
      <c r="Y269" s="6"/>
    </row>
    <row r="270" ht="15.75" customHeight="1">
      <c r="H270" s="182"/>
      <c r="P270" s="5"/>
      <c r="R270" s="5"/>
      <c r="Y270" s="6"/>
    </row>
    <row r="271" ht="15.75" customHeight="1">
      <c r="H271" s="182"/>
      <c r="P271" s="5"/>
      <c r="R271" s="5"/>
      <c r="Y271" s="6"/>
    </row>
    <row r="272" ht="15.75" customHeight="1">
      <c r="H272" s="182"/>
      <c r="P272" s="5"/>
      <c r="R272" s="5"/>
      <c r="Y272" s="6"/>
    </row>
    <row r="273" ht="15.75" customHeight="1">
      <c r="H273" s="182"/>
      <c r="P273" s="5"/>
      <c r="R273" s="5"/>
      <c r="Y273" s="6"/>
    </row>
    <row r="274" ht="15.75" customHeight="1">
      <c r="H274" s="182"/>
      <c r="P274" s="5"/>
      <c r="R274" s="5"/>
      <c r="Y274" s="6"/>
    </row>
    <row r="275" ht="15.75" customHeight="1">
      <c r="H275" s="182"/>
      <c r="P275" s="5"/>
      <c r="R275" s="5"/>
      <c r="Y275" s="6"/>
    </row>
    <row r="276" ht="15.75" customHeight="1">
      <c r="H276" s="182"/>
      <c r="P276" s="5"/>
      <c r="R276" s="5"/>
      <c r="Y276" s="6"/>
    </row>
    <row r="277" ht="15.75" customHeight="1">
      <c r="H277" s="182"/>
      <c r="P277" s="5"/>
      <c r="R277" s="5"/>
      <c r="Y277" s="6"/>
    </row>
    <row r="278" ht="15.75" customHeight="1">
      <c r="H278" s="182"/>
      <c r="P278" s="5"/>
      <c r="R278" s="5"/>
      <c r="Y278" s="6"/>
    </row>
    <row r="279" ht="15.75" customHeight="1">
      <c r="H279" s="182"/>
      <c r="P279" s="5"/>
      <c r="R279" s="5"/>
      <c r="Y279" s="6"/>
    </row>
    <row r="280" ht="15.75" customHeight="1">
      <c r="H280" s="182"/>
      <c r="P280" s="5"/>
      <c r="R280" s="5"/>
      <c r="Y280" s="6"/>
    </row>
    <row r="281" ht="15.75" customHeight="1">
      <c r="H281" s="182"/>
      <c r="P281" s="5"/>
      <c r="R281" s="5"/>
      <c r="Y281" s="6"/>
    </row>
    <row r="282" ht="15.75" customHeight="1">
      <c r="H282" s="182"/>
      <c r="P282" s="5"/>
      <c r="R282" s="5"/>
      <c r="Y282" s="6"/>
    </row>
    <row r="283" ht="15.75" customHeight="1">
      <c r="H283" s="182"/>
      <c r="P283" s="5"/>
      <c r="R283" s="5"/>
      <c r="Y283" s="6"/>
    </row>
    <row r="284" ht="15.75" customHeight="1">
      <c r="H284" s="182"/>
      <c r="P284" s="5"/>
      <c r="R284" s="5"/>
      <c r="Y284" s="6"/>
    </row>
    <row r="285" ht="15.75" customHeight="1">
      <c r="H285" s="182"/>
      <c r="P285" s="5"/>
      <c r="R285" s="5"/>
      <c r="Y285" s="6"/>
    </row>
    <row r="286" ht="15.75" customHeight="1">
      <c r="H286" s="182"/>
      <c r="P286" s="5"/>
      <c r="R286" s="5"/>
      <c r="Y286" s="6"/>
    </row>
    <row r="287" ht="15.75" customHeight="1">
      <c r="H287" s="182"/>
      <c r="P287" s="5"/>
      <c r="R287" s="5"/>
      <c r="Y287" s="6"/>
    </row>
    <row r="288" ht="15.75" customHeight="1">
      <c r="H288" s="182"/>
      <c r="P288" s="5"/>
      <c r="R288" s="5"/>
      <c r="Y288" s="6"/>
    </row>
    <row r="289" ht="15.75" customHeight="1">
      <c r="H289" s="182"/>
      <c r="P289" s="5"/>
      <c r="R289" s="5"/>
      <c r="Y289" s="6"/>
    </row>
    <row r="290" ht="15.75" customHeight="1">
      <c r="H290" s="182"/>
      <c r="P290" s="5"/>
      <c r="R290" s="5"/>
      <c r="Y290" s="6"/>
    </row>
    <row r="291" ht="15.75" customHeight="1">
      <c r="H291" s="182"/>
      <c r="P291" s="5"/>
      <c r="R291" s="5"/>
      <c r="Y291" s="6"/>
    </row>
    <row r="292" ht="15.75" customHeight="1">
      <c r="H292" s="182"/>
      <c r="P292" s="5"/>
      <c r="R292" s="5"/>
      <c r="Y292" s="6"/>
    </row>
    <row r="293" ht="15.75" customHeight="1">
      <c r="H293" s="182"/>
      <c r="P293" s="5"/>
      <c r="R293" s="5"/>
      <c r="Y293" s="6"/>
    </row>
    <row r="294" ht="15.75" customHeight="1">
      <c r="H294" s="182"/>
      <c r="P294" s="5"/>
      <c r="R294" s="5"/>
      <c r="Y294" s="6"/>
    </row>
    <row r="295" ht="15.75" customHeight="1">
      <c r="H295" s="182"/>
      <c r="P295" s="5"/>
      <c r="R295" s="5"/>
      <c r="Y295" s="6"/>
    </row>
    <row r="296" ht="15.75" customHeight="1">
      <c r="H296" s="182"/>
      <c r="P296" s="5"/>
      <c r="R296" s="5"/>
      <c r="Y296" s="6"/>
    </row>
    <row r="297" ht="15.75" customHeight="1">
      <c r="H297" s="182"/>
      <c r="P297" s="5"/>
      <c r="R297" s="5"/>
      <c r="Y297" s="6"/>
    </row>
    <row r="298" ht="15.75" customHeight="1">
      <c r="H298" s="182"/>
      <c r="P298" s="5"/>
      <c r="R298" s="5"/>
      <c r="Y298" s="6"/>
    </row>
    <row r="299" ht="15.75" customHeight="1">
      <c r="H299" s="182"/>
      <c r="P299" s="5"/>
      <c r="R299" s="5"/>
      <c r="Y299" s="6"/>
    </row>
    <row r="300" ht="15.75" customHeight="1">
      <c r="H300" s="182"/>
      <c r="P300" s="5"/>
      <c r="R300" s="5"/>
      <c r="Y300" s="6"/>
    </row>
    <row r="301" ht="15.75" customHeight="1">
      <c r="H301" s="182"/>
      <c r="P301" s="5"/>
      <c r="R301" s="5"/>
      <c r="Y301" s="6"/>
    </row>
    <row r="302" ht="15.75" customHeight="1">
      <c r="H302" s="182"/>
      <c r="P302" s="5"/>
      <c r="R302" s="5"/>
      <c r="Y302" s="6"/>
    </row>
    <row r="303" ht="15.75" customHeight="1">
      <c r="H303" s="182"/>
      <c r="P303" s="5"/>
      <c r="R303" s="5"/>
      <c r="Y303" s="6"/>
    </row>
    <row r="304" ht="15.75" customHeight="1">
      <c r="H304" s="182"/>
      <c r="P304" s="5"/>
      <c r="R304" s="5"/>
      <c r="Y304" s="6"/>
    </row>
    <row r="305" ht="15.75" customHeight="1">
      <c r="H305" s="182"/>
      <c r="P305" s="5"/>
      <c r="R305" s="5"/>
      <c r="Y305" s="6"/>
    </row>
    <row r="306" ht="15.75" customHeight="1">
      <c r="H306" s="182"/>
      <c r="P306" s="5"/>
      <c r="R306" s="5"/>
      <c r="Y306" s="6"/>
    </row>
    <row r="307" ht="15.75" customHeight="1">
      <c r="H307" s="182"/>
      <c r="P307" s="5"/>
      <c r="R307" s="5"/>
      <c r="Y307" s="6"/>
    </row>
    <row r="308" ht="15.75" customHeight="1">
      <c r="H308" s="182"/>
      <c r="P308" s="5"/>
      <c r="R308" s="5"/>
      <c r="Y308" s="6"/>
    </row>
    <row r="309" ht="15.75" customHeight="1">
      <c r="H309" s="182"/>
      <c r="P309" s="5"/>
      <c r="R309" s="5"/>
      <c r="Y309" s="6"/>
    </row>
    <row r="310" ht="15.75" customHeight="1">
      <c r="H310" s="182"/>
      <c r="P310" s="5"/>
      <c r="R310" s="5"/>
      <c r="Y310" s="6"/>
    </row>
    <row r="311" ht="15.75" customHeight="1">
      <c r="H311" s="182"/>
      <c r="P311" s="5"/>
      <c r="R311" s="5"/>
      <c r="Y311" s="6"/>
    </row>
    <row r="312" ht="15.75" customHeight="1">
      <c r="H312" s="182"/>
      <c r="P312" s="5"/>
      <c r="R312" s="5"/>
      <c r="Y312" s="6"/>
    </row>
    <row r="313" ht="15.75" customHeight="1">
      <c r="H313" s="182"/>
      <c r="P313" s="5"/>
      <c r="R313" s="5"/>
      <c r="Y313" s="6"/>
    </row>
    <row r="314" ht="15.75" customHeight="1">
      <c r="H314" s="182"/>
      <c r="P314" s="5"/>
      <c r="R314" s="5"/>
      <c r="Y314" s="6"/>
    </row>
    <row r="315" ht="15.75" customHeight="1">
      <c r="H315" s="182"/>
      <c r="P315" s="5"/>
      <c r="R315" s="5"/>
      <c r="Y315" s="6"/>
    </row>
    <row r="316" ht="15.75" customHeight="1">
      <c r="H316" s="182"/>
      <c r="P316" s="5"/>
      <c r="R316" s="5"/>
      <c r="Y316" s="6"/>
    </row>
    <row r="317" ht="15.75" customHeight="1">
      <c r="H317" s="182"/>
      <c r="P317" s="5"/>
      <c r="R317" s="5"/>
      <c r="Y317" s="6"/>
    </row>
    <row r="318" ht="15.75" customHeight="1">
      <c r="H318" s="182"/>
      <c r="P318" s="5"/>
      <c r="R318" s="5"/>
      <c r="Y318" s="6"/>
    </row>
    <row r="319" ht="15.75" customHeight="1">
      <c r="H319" s="182"/>
      <c r="P319" s="5"/>
      <c r="R319" s="5"/>
      <c r="Y319" s="6"/>
    </row>
    <row r="320" ht="15.75" customHeight="1">
      <c r="H320" s="182"/>
      <c r="P320" s="5"/>
      <c r="R320" s="5"/>
      <c r="Y320" s="6"/>
    </row>
    <row r="321" ht="15.75" customHeight="1">
      <c r="H321" s="182"/>
      <c r="P321" s="5"/>
      <c r="R321" s="5"/>
      <c r="Y321" s="6"/>
    </row>
    <row r="322" ht="15.75" customHeight="1">
      <c r="H322" s="182"/>
      <c r="P322" s="5"/>
      <c r="R322" s="5"/>
      <c r="Y322" s="6"/>
    </row>
    <row r="323" ht="15.75" customHeight="1">
      <c r="H323" s="182"/>
      <c r="P323" s="5"/>
      <c r="R323" s="5"/>
      <c r="Y323" s="6"/>
    </row>
    <row r="324" ht="15.75" customHeight="1">
      <c r="H324" s="182"/>
      <c r="P324" s="5"/>
      <c r="R324" s="5"/>
      <c r="Y324" s="6"/>
    </row>
    <row r="325" ht="15.75" customHeight="1">
      <c r="H325" s="182"/>
      <c r="P325" s="5"/>
      <c r="R325" s="5"/>
      <c r="Y325" s="6"/>
    </row>
    <row r="326" ht="15.75" customHeight="1">
      <c r="H326" s="182"/>
      <c r="P326" s="5"/>
      <c r="R326" s="5"/>
      <c r="Y326" s="6"/>
    </row>
    <row r="327" ht="15.75" customHeight="1">
      <c r="H327" s="182"/>
      <c r="P327" s="5"/>
      <c r="R327" s="5"/>
      <c r="Y327" s="6"/>
    </row>
    <row r="328" ht="15.75" customHeight="1">
      <c r="H328" s="182"/>
      <c r="P328" s="5"/>
      <c r="R328" s="5"/>
      <c r="Y328" s="6"/>
    </row>
    <row r="329" ht="15.75" customHeight="1">
      <c r="H329" s="182"/>
      <c r="P329" s="5"/>
      <c r="R329" s="5"/>
      <c r="Y329" s="6"/>
    </row>
    <row r="330" ht="15.75" customHeight="1">
      <c r="H330" s="182"/>
      <c r="P330" s="5"/>
      <c r="R330" s="5"/>
      <c r="Y330" s="6"/>
    </row>
    <row r="331" ht="15.75" customHeight="1">
      <c r="H331" s="182"/>
      <c r="P331" s="5"/>
      <c r="R331" s="5"/>
      <c r="Y331" s="6"/>
    </row>
    <row r="332" ht="15.75" customHeight="1">
      <c r="H332" s="182"/>
      <c r="P332" s="5"/>
      <c r="R332" s="5"/>
      <c r="Y332" s="6"/>
    </row>
    <row r="333" ht="15.75" customHeight="1">
      <c r="H333" s="182"/>
      <c r="P333" s="5"/>
      <c r="R333" s="5"/>
      <c r="Y333" s="6"/>
    </row>
    <row r="334" ht="15.75" customHeight="1">
      <c r="H334" s="182"/>
      <c r="P334" s="5"/>
      <c r="R334" s="5"/>
      <c r="Y334" s="6"/>
    </row>
    <row r="335" ht="15.75" customHeight="1">
      <c r="H335" s="182"/>
      <c r="P335" s="5"/>
      <c r="R335" s="5"/>
      <c r="Y335" s="6"/>
    </row>
    <row r="336" ht="15.75" customHeight="1">
      <c r="H336" s="182"/>
      <c r="P336" s="5"/>
      <c r="R336" s="5"/>
      <c r="Y336" s="6"/>
    </row>
    <row r="337" ht="15.75" customHeight="1">
      <c r="H337" s="182"/>
      <c r="P337" s="5"/>
      <c r="R337" s="5"/>
      <c r="Y337" s="6"/>
    </row>
    <row r="338" ht="15.75" customHeight="1">
      <c r="H338" s="182"/>
      <c r="P338" s="5"/>
      <c r="R338" s="5"/>
      <c r="Y338" s="6"/>
    </row>
    <row r="339" ht="15.75" customHeight="1">
      <c r="H339" s="182"/>
      <c r="P339" s="5"/>
      <c r="R339" s="5"/>
      <c r="Y339" s="6"/>
    </row>
    <row r="340" ht="15.75" customHeight="1">
      <c r="H340" s="182"/>
      <c r="P340" s="5"/>
      <c r="R340" s="5"/>
      <c r="Y340" s="6"/>
    </row>
    <row r="341" ht="15.75" customHeight="1">
      <c r="H341" s="182"/>
      <c r="P341" s="5"/>
      <c r="R341" s="5"/>
      <c r="Y341" s="6"/>
    </row>
    <row r="342" ht="15.75" customHeight="1">
      <c r="H342" s="182"/>
      <c r="P342" s="5"/>
      <c r="R342" s="5"/>
      <c r="Y342" s="6"/>
    </row>
    <row r="343" ht="15.75" customHeight="1">
      <c r="H343" s="182"/>
      <c r="P343" s="5"/>
      <c r="R343" s="5"/>
      <c r="Y343" s="6"/>
    </row>
    <row r="344" ht="15.75" customHeight="1">
      <c r="H344" s="182"/>
      <c r="P344" s="5"/>
      <c r="R344" s="5"/>
      <c r="Y344" s="6"/>
    </row>
    <row r="345" ht="15.75" customHeight="1">
      <c r="H345" s="182"/>
      <c r="P345" s="5"/>
      <c r="R345" s="5"/>
      <c r="Y345" s="6"/>
    </row>
    <row r="346" ht="15.75" customHeight="1">
      <c r="H346" s="182"/>
      <c r="P346" s="5"/>
      <c r="R346" s="5"/>
      <c r="Y346" s="6"/>
    </row>
    <row r="347" ht="15.75" customHeight="1">
      <c r="H347" s="182"/>
      <c r="P347" s="5"/>
      <c r="R347" s="5"/>
      <c r="Y347" s="6"/>
    </row>
    <row r="348" ht="15.75" customHeight="1">
      <c r="H348" s="182"/>
      <c r="P348" s="5"/>
      <c r="R348" s="5"/>
      <c r="Y348" s="6"/>
    </row>
    <row r="349" ht="15.75" customHeight="1">
      <c r="H349" s="182"/>
      <c r="P349" s="5"/>
      <c r="R349" s="5"/>
      <c r="Y349" s="6"/>
    </row>
    <row r="350" ht="15.75" customHeight="1">
      <c r="H350" s="182"/>
      <c r="P350" s="5"/>
      <c r="R350" s="5"/>
      <c r="Y350" s="6"/>
    </row>
    <row r="351" ht="15.75" customHeight="1">
      <c r="H351" s="182"/>
      <c r="P351" s="5"/>
      <c r="R351" s="5"/>
      <c r="Y351" s="6"/>
    </row>
    <row r="352" ht="15.75" customHeight="1">
      <c r="H352" s="182"/>
      <c r="P352" s="5"/>
      <c r="R352" s="5"/>
      <c r="Y352" s="6"/>
    </row>
    <row r="353" ht="15.75" customHeight="1">
      <c r="H353" s="182"/>
      <c r="P353" s="5"/>
      <c r="R353" s="5"/>
      <c r="Y353" s="6"/>
    </row>
    <row r="354" ht="15.75" customHeight="1">
      <c r="H354" s="182"/>
      <c r="P354" s="5"/>
      <c r="R354" s="5"/>
      <c r="Y354" s="6"/>
    </row>
    <row r="355" ht="15.75" customHeight="1">
      <c r="H355" s="182"/>
      <c r="P355" s="5"/>
      <c r="R355" s="5"/>
      <c r="Y355" s="6"/>
    </row>
    <row r="356" ht="15.75" customHeight="1">
      <c r="H356" s="182"/>
      <c r="P356" s="5"/>
      <c r="R356" s="5"/>
      <c r="Y356" s="6"/>
    </row>
    <row r="357" ht="15.75" customHeight="1">
      <c r="H357" s="182"/>
      <c r="P357" s="5"/>
      <c r="R357" s="5"/>
      <c r="Y357" s="6"/>
    </row>
    <row r="358" ht="15.75" customHeight="1">
      <c r="H358" s="182"/>
      <c r="P358" s="5"/>
      <c r="R358" s="5"/>
      <c r="Y358" s="6"/>
    </row>
    <row r="359" ht="15.75" customHeight="1">
      <c r="H359" s="182"/>
      <c r="P359" s="5"/>
      <c r="R359" s="5"/>
      <c r="Y359" s="6"/>
    </row>
    <row r="360" ht="15.75" customHeight="1">
      <c r="H360" s="182"/>
      <c r="P360" s="5"/>
      <c r="R360" s="5"/>
      <c r="Y360" s="6"/>
    </row>
    <row r="361" ht="15.75" customHeight="1">
      <c r="H361" s="182"/>
      <c r="P361" s="5"/>
      <c r="R361" s="5"/>
      <c r="Y361" s="6"/>
    </row>
    <row r="362" ht="15.75" customHeight="1">
      <c r="H362" s="182"/>
      <c r="P362" s="5"/>
      <c r="R362" s="5"/>
      <c r="Y362" s="6"/>
    </row>
    <row r="363" ht="15.75" customHeight="1">
      <c r="H363" s="182"/>
      <c r="P363" s="5"/>
      <c r="R363" s="5"/>
      <c r="Y363" s="6"/>
    </row>
    <row r="364" ht="15.75" customHeight="1">
      <c r="H364" s="182"/>
      <c r="P364" s="5"/>
      <c r="R364" s="5"/>
      <c r="Y364" s="6"/>
    </row>
    <row r="365" ht="15.75" customHeight="1">
      <c r="H365" s="182"/>
      <c r="P365" s="5"/>
      <c r="R365" s="5"/>
      <c r="Y365" s="6"/>
    </row>
    <row r="366" ht="15.75" customHeight="1">
      <c r="H366" s="182"/>
      <c r="P366" s="5"/>
      <c r="R366" s="5"/>
      <c r="Y366" s="6"/>
    </row>
    <row r="367" ht="15.75" customHeight="1">
      <c r="H367" s="182"/>
      <c r="P367" s="5"/>
      <c r="R367" s="5"/>
      <c r="Y367" s="6"/>
    </row>
    <row r="368" ht="15.75" customHeight="1">
      <c r="H368" s="182"/>
      <c r="P368" s="5"/>
      <c r="R368" s="5"/>
      <c r="Y368" s="6"/>
    </row>
    <row r="369" ht="15.75" customHeight="1">
      <c r="H369" s="182"/>
      <c r="P369" s="5"/>
      <c r="R369" s="5"/>
      <c r="Y369" s="6"/>
    </row>
    <row r="370" ht="15.75" customHeight="1">
      <c r="H370" s="182"/>
      <c r="P370" s="5"/>
      <c r="R370" s="5"/>
      <c r="Y370" s="6"/>
    </row>
    <row r="371" ht="15.75" customHeight="1">
      <c r="H371" s="182"/>
      <c r="P371" s="5"/>
      <c r="R371" s="5"/>
      <c r="Y371" s="6"/>
    </row>
    <row r="372" ht="15.75" customHeight="1">
      <c r="H372" s="182"/>
      <c r="P372" s="5"/>
      <c r="R372" s="5"/>
      <c r="Y372" s="6"/>
    </row>
    <row r="373" ht="15.75" customHeight="1">
      <c r="H373" s="182"/>
      <c r="P373" s="5"/>
      <c r="R373" s="5"/>
      <c r="Y373" s="6"/>
    </row>
    <row r="374" ht="15.75" customHeight="1">
      <c r="H374" s="182"/>
      <c r="P374" s="5"/>
      <c r="R374" s="5"/>
      <c r="Y374" s="6"/>
    </row>
    <row r="375" ht="15.75" customHeight="1">
      <c r="H375" s="182"/>
      <c r="P375" s="5"/>
      <c r="R375" s="5"/>
      <c r="Y375" s="6"/>
    </row>
    <row r="376" ht="15.75" customHeight="1">
      <c r="H376" s="182"/>
      <c r="P376" s="5"/>
      <c r="R376" s="5"/>
      <c r="Y376" s="6"/>
    </row>
    <row r="377" ht="15.75" customHeight="1">
      <c r="H377" s="182"/>
      <c r="P377" s="5"/>
      <c r="R377" s="5"/>
      <c r="Y377" s="6"/>
    </row>
    <row r="378" ht="15.75" customHeight="1">
      <c r="H378" s="182"/>
      <c r="P378" s="5"/>
      <c r="R378" s="5"/>
      <c r="Y378" s="6"/>
    </row>
    <row r="379" ht="15.75" customHeight="1">
      <c r="H379" s="182"/>
      <c r="P379" s="5"/>
      <c r="R379" s="5"/>
      <c r="Y379" s="6"/>
    </row>
    <row r="380" ht="15.75" customHeight="1">
      <c r="H380" s="182"/>
      <c r="P380" s="5"/>
      <c r="R380" s="5"/>
      <c r="Y380" s="6"/>
    </row>
    <row r="381" ht="15.75" customHeight="1">
      <c r="H381" s="182"/>
      <c r="P381" s="5"/>
      <c r="R381" s="5"/>
      <c r="Y381" s="6"/>
    </row>
    <row r="382" ht="15.75" customHeight="1">
      <c r="H382" s="182"/>
      <c r="P382" s="5"/>
      <c r="R382" s="5"/>
      <c r="Y382" s="6"/>
    </row>
    <row r="383" ht="15.75" customHeight="1">
      <c r="H383" s="182"/>
      <c r="P383" s="5"/>
      <c r="R383" s="5"/>
      <c r="Y383" s="6"/>
    </row>
    <row r="384" ht="15.75" customHeight="1">
      <c r="H384" s="182"/>
      <c r="P384" s="5"/>
      <c r="R384" s="5"/>
      <c r="Y384" s="6"/>
    </row>
    <row r="385" ht="15.75" customHeight="1">
      <c r="H385" s="182"/>
      <c r="P385" s="5"/>
      <c r="R385" s="5"/>
      <c r="Y385" s="6"/>
    </row>
    <row r="386" ht="15.75" customHeight="1">
      <c r="H386" s="182"/>
      <c r="P386" s="5"/>
      <c r="R386" s="5"/>
      <c r="Y386" s="6"/>
    </row>
    <row r="387" ht="15.75" customHeight="1">
      <c r="H387" s="182"/>
      <c r="P387" s="5"/>
      <c r="R387" s="5"/>
      <c r="Y387" s="6"/>
    </row>
    <row r="388" ht="15.75" customHeight="1">
      <c r="H388" s="182"/>
      <c r="P388" s="5"/>
      <c r="R388" s="5"/>
      <c r="Y388" s="6"/>
    </row>
    <row r="389" ht="15.75" customHeight="1">
      <c r="H389" s="182"/>
      <c r="P389" s="5"/>
      <c r="R389" s="5"/>
      <c r="Y389" s="6"/>
    </row>
    <row r="390" ht="15.75" customHeight="1">
      <c r="H390" s="182"/>
      <c r="P390" s="5"/>
      <c r="R390" s="5"/>
      <c r="Y390" s="6"/>
    </row>
    <row r="391" ht="15.75" customHeight="1">
      <c r="H391" s="182"/>
      <c r="P391" s="5"/>
      <c r="R391" s="5"/>
      <c r="Y391" s="6"/>
    </row>
    <row r="392" ht="15.75" customHeight="1">
      <c r="H392" s="182"/>
      <c r="P392" s="5"/>
      <c r="R392" s="5"/>
      <c r="Y392" s="6"/>
    </row>
    <row r="393" ht="15.75" customHeight="1">
      <c r="H393" s="182"/>
      <c r="P393" s="5"/>
      <c r="R393" s="5"/>
      <c r="Y393" s="6"/>
    </row>
    <row r="394" ht="15.75" customHeight="1">
      <c r="H394" s="182"/>
      <c r="P394" s="5"/>
      <c r="R394" s="5"/>
      <c r="Y394" s="6"/>
    </row>
    <row r="395" ht="15.75" customHeight="1">
      <c r="H395" s="182"/>
      <c r="P395" s="5"/>
      <c r="R395" s="5"/>
      <c r="Y395" s="6"/>
    </row>
    <row r="396" ht="15.75" customHeight="1">
      <c r="H396" s="182"/>
      <c r="P396" s="5"/>
      <c r="R396" s="5"/>
      <c r="Y396" s="6"/>
    </row>
    <row r="397" ht="15.75" customHeight="1">
      <c r="H397" s="182"/>
      <c r="P397" s="5"/>
      <c r="R397" s="5"/>
      <c r="Y397" s="6"/>
    </row>
    <row r="398" ht="15.75" customHeight="1">
      <c r="H398" s="182"/>
      <c r="P398" s="5"/>
      <c r="R398" s="5"/>
      <c r="Y398" s="6"/>
    </row>
    <row r="399" ht="15.75" customHeight="1">
      <c r="H399" s="182"/>
      <c r="P399" s="5"/>
      <c r="R399" s="5"/>
      <c r="Y399" s="6"/>
    </row>
    <row r="400" ht="15.75" customHeight="1">
      <c r="H400" s="182"/>
      <c r="P400" s="5"/>
      <c r="R400" s="5"/>
      <c r="Y400" s="6"/>
    </row>
    <row r="401" ht="15.75" customHeight="1">
      <c r="H401" s="182"/>
      <c r="P401" s="5"/>
      <c r="R401" s="5"/>
      <c r="Y401" s="6"/>
    </row>
    <row r="402" ht="15.75" customHeight="1">
      <c r="H402" s="182"/>
      <c r="P402" s="5"/>
      <c r="R402" s="5"/>
      <c r="Y402" s="6"/>
    </row>
    <row r="403" ht="15.75" customHeight="1">
      <c r="H403" s="182"/>
      <c r="P403" s="5"/>
      <c r="R403" s="5"/>
      <c r="Y403" s="6"/>
    </row>
    <row r="404" ht="15.75" customHeight="1">
      <c r="H404" s="182"/>
      <c r="P404" s="5"/>
      <c r="R404" s="5"/>
      <c r="Y404" s="6"/>
    </row>
    <row r="405" ht="15.75" customHeight="1">
      <c r="H405" s="182"/>
      <c r="P405" s="5"/>
      <c r="R405" s="5"/>
      <c r="Y405" s="6"/>
    </row>
    <row r="406" ht="15.75" customHeight="1">
      <c r="H406" s="182"/>
      <c r="P406" s="5"/>
      <c r="R406" s="5"/>
      <c r="Y406" s="6"/>
    </row>
    <row r="407" ht="15.75" customHeight="1">
      <c r="H407" s="182"/>
      <c r="P407" s="5"/>
      <c r="R407" s="5"/>
      <c r="Y407" s="6"/>
    </row>
    <row r="408" ht="15.75" customHeight="1">
      <c r="H408" s="182"/>
      <c r="P408" s="5"/>
      <c r="R408" s="5"/>
      <c r="Y408" s="6"/>
    </row>
    <row r="409" ht="15.75" customHeight="1">
      <c r="H409" s="182"/>
      <c r="P409" s="5"/>
      <c r="R409" s="5"/>
      <c r="Y409" s="6"/>
    </row>
    <row r="410" ht="15.75" customHeight="1">
      <c r="H410" s="182"/>
      <c r="P410" s="5"/>
      <c r="R410" s="5"/>
      <c r="Y410" s="6"/>
    </row>
    <row r="411" ht="15.75" customHeight="1">
      <c r="H411" s="182"/>
      <c r="P411" s="5"/>
      <c r="R411" s="5"/>
      <c r="Y411" s="6"/>
    </row>
    <row r="412" ht="15.75" customHeight="1">
      <c r="H412" s="182"/>
      <c r="P412" s="5"/>
      <c r="R412" s="5"/>
      <c r="Y412" s="6"/>
    </row>
    <row r="413" ht="15.75" customHeight="1">
      <c r="H413" s="182"/>
      <c r="P413" s="5"/>
      <c r="R413" s="5"/>
      <c r="Y413" s="6"/>
    </row>
    <row r="414" ht="15.75" customHeight="1">
      <c r="H414" s="182"/>
      <c r="P414" s="5"/>
      <c r="R414" s="5"/>
      <c r="Y414" s="6"/>
    </row>
    <row r="415" ht="15.75" customHeight="1">
      <c r="H415" s="182"/>
      <c r="P415" s="5"/>
      <c r="R415" s="5"/>
      <c r="Y415" s="6"/>
    </row>
    <row r="416" ht="15.75" customHeight="1">
      <c r="H416" s="182"/>
      <c r="P416" s="5"/>
      <c r="R416" s="5"/>
      <c r="Y416" s="6"/>
    </row>
    <row r="417" ht="15.75" customHeight="1">
      <c r="H417" s="182"/>
      <c r="P417" s="5"/>
      <c r="R417" s="5"/>
      <c r="Y417" s="6"/>
    </row>
    <row r="418" ht="15.75" customHeight="1">
      <c r="H418" s="182"/>
      <c r="P418" s="5"/>
      <c r="R418" s="5"/>
      <c r="Y418" s="6"/>
    </row>
    <row r="419" ht="15.75" customHeight="1">
      <c r="H419" s="182"/>
      <c r="P419" s="5"/>
      <c r="R419" s="5"/>
      <c r="Y419" s="6"/>
    </row>
    <row r="420" ht="15.75" customHeight="1">
      <c r="H420" s="182"/>
      <c r="P420" s="5"/>
      <c r="R420" s="5"/>
      <c r="Y420" s="6"/>
    </row>
    <row r="421" ht="15.75" customHeight="1">
      <c r="H421" s="182"/>
      <c r="P421" s="5"/>
      <c r="R421" s="5"/>
      <c r="Y421" s="6"/>
    </row>
    <row r="422" ht="15.75" customHeight="1">
      <c r="H422" s="182"/>
      <c r="P422" s="5"/>
      <c r="R422" s="5"/>
      <c r="Y422" s="6"/>
    </row>
    <row r="423" ht="15.75" customHeight="1">
      <c r="H423" s="182"/>
      <c r="P423" s="5"/>
      <c r="R423" s="5"/>
      <c r="Y423" s="6"/>
    </row>
    <row r="424" ht="15.75" customHeight="1">
      <c r="H424" s="182"/>
      <c r="P424" s="5"/>
      <c r="R424" s="5"/>
      <c r="Y424" s="6"/>
    </row>
    <row r="425" ht="15.75" customHeight="1">
      <c r="H425" s="182"/>
      <c r="P425" s="5"/>
      <c r="R425" s="5"/>
      <c r="Y425" s="6"/>
    </row>
    <row r="426" ht="15.75" customHeight="1">
      <c r="H426" s="182"/>
      <c r="P426" s="5"/>
      <c r="R426" s="5"/>
      <c r="Y426" s="6"/>
    </row>
    <row r="427" ht="15.75" customHeight="1">
      <c r="H427" s="182"/>
      <c r="P427" s="5"/>
      <c r="R427" s="5"/>
      <c r="Y427" s="6"/>
    </row>
    <row r="428" ht="15.75" customHeight="1">
      <c r="H428" s="182"/>
      <c r="P428" s="5"/>
      <c r="R428" s="5"/>
      <c r="Y428" s="6"/>
    </row>
    <row r="429" ht="15.75" customHeight="1">
      <c r="H429" s="182"/>
      <c r="P429" s="5"/>
      <c r="R429" s="5"/>
      <c r="Y429" s="6"/>
    </row>
    <row r="430" ht="15.75" customHeight="1">
      <c r="H430" s="182"/>
      <c r="P430" s="5"/>
      <c r="R430" s="5"/>
      <c r="Y430" s="6"/>
    </row>
    <row r="431" ht="15.75" customHeight="1">
      <c r="H431" s="182"/>
      <c r="P431" s="5"/>
      <c r="R431" s="5"/>
      <c r="Y431" s="6"/>
    </row>
    <row r="432" ht="15.75" customHeight="1">
      <c r="H432" s="182"/>
      <c r="P432" s="5"/>
      <c r="R432" s="5"/>
      <c r="Y432" s="6"/>
    </row>
    <row r="433" ht="15.75" customHeight="1">
      <c r="H433" s="182"/>
      <c r="P433" s="5"/>
      <c r="R433" s="5"/>
      <c r="Y433" s="6"/>
    </row>
    <row r="434" ht="15.75" customHeight="1">
      <c r="H434" s="182"/>
      <c r="P434" s="5"/>
      <c r="R434" s="5"/>
      <c r="Y434" s="6"/>
    </row>
    <row r="435" ht="15.75" customHeight="1">
      <c r="H435" s="182"/>
      <c r="P435" s="5"/>
      <c r="R435" s="5"/>
      <c r="Y435" s="6"/>
    </row>
    <row r="436" ht="15.75" customHeight="1">
      <c r="H436" s="182"/>
      <c r="P436" s="5"/>
      <c r="R436" s="5"/>
      <c r="Y436" s="6"/>
    </row>
    <row r="437" ht="15.75" customHeight="1">
      <c r="H437" s="182"/>
      <c r="P437" s="5"/>
      <c r="R437" s="5"/>
      <c r="Y437" s="6"/>
    </row>
    <row r="438" ht="15.75" customHeight="1">
      <c r="H438" s="182"/>
      <c r="P438" s="5"/>
      <c r="R438" s="5"/>
      <c r="Y438" s="6"/>
    </row>
    <row r="439" ht="15.75" customHeight="1">
      <c r="H439" s="182"/>
      <c r="P439" s="5"/>
      <c r="R439" s="5"/>
      <c r="Y439" s="6"/>
    </row>
    <row r="440" ht="15.75" customHeight="1">
      <c r="H440" s="182"/>
      <c r="P440" s="5"/>
      <c r="R440" s="5"/>
      <c r="Y440" s="6"/>
    </row>
    <row r="441" ht="15.75" customHeight="1">
      <c r="H441" s="182"/>
      <c r="P441" s="5"/>
      <c r="R441" s="5"/>
      <c r="Y441" s="6"/>
    </row>
    <row r="442" ht="15.75" customHeight="1">
      <c r="H442" s="182"/>
      <c r="P442" s="5"/>
      <c r="R442" s="5"/>
      <c r="Y442" s="6"/>
    </row>
    <row r="443" ht="15.75" customHeight="1">
      <c r="H443" s="182"/>
      <c r="P443" s="5"/>
      <c r="R443" s="5"/>
      <c r="Y443" s="6"/>
    </row>
    <row r="444" ht="15.75" customHeight="1">
      <c r="H444" s="182"/>
      <c r="P444" s="5"/>
      <c r="R444" s="5"/>
      <c r="Y444" s="6"/>
    </row>
    <row r="445" ht="15.75" customHeight="1">
      <c r="H445" s="182"/>
      <c r="P445" s="5"/>
      <c r="R445" s="5"/>
      <c r="Y445" s="6"/>
    </row>
    <row r="446" ht="15.75" customHeight="1">
      <c r="H446" s="182"/>
      <c r="P446" s="5"/>
      <c r="R446" s="5"/>
      <c r="Y446" s="6"/>
    </row>
    <row r="447" ht="15.75" customHeight="1">
      <c r="H447" s="182"/>
      <c r="P447" s="5"/>
      <c r="R447" s="5"/>
      <c r="Y447" s="6"/>
    </row>
    <row r="448" ht="15.75" customHeight="1">
      <c r="H448" s="182"/>
      <c r="P448" s="5"/>
      <c r="R448" s="5"/>
      <c r="Y448" s="6"/>
    </row>
    <row r="449" ht="15.75" customHeight="1">
      <c r="H449" s="182"/>
      <c r="P449" s="5"/>
      <c r="R449" s="5"/>
      <c r="Y449" s="6"/>
    </row>
    <row r="450" ht="15.75" customHeight="1">
      <c r="H450" s="182"/>
      <c r="P450" s="5"/>
      <c r="R450" s="5"/>
      <c r="Y450" s="6"/>
    </row>
    <row r="451" ht="15.75" customHeight="1">
      <c r="H451" s="182"/>
      <c r="P451" s="5"/>
      <c r="R451" s="5"/>
      <c r="Y451" s="6"/>
    </row>
    <row r="452" ht="15.75" customHeight="1">
      <c r="H452" s="182"/>
      <c r="P452" s="5"/>
      <c r="R452" s="5"/>
      <c r="Y452" s="6"/>
    </row>
    <row r="453" ht="15.75" customHeight="1">
      <c r="H453" s="182"/>
      <c r="P453" s="5"/>
      <c r="R453" s="5"/>
      <c r="Y453" s="6"/>
    </row>
    <row r="454" ht="15.75" customHeight="1">
      <c r="H454" s="182"/>
      <c r="P454" s="5"/>
      <c r="R454" s="5"/>
      <c r="Y454" s="6"/>
    </row>
    <row r="455" ht="15.75" customHeight="1">
      <c r="H455" s="182"/>
      <c r="P455" s="5"/>
      <c r="R455" s="5"/>
      <c r="Y455" s="6"/>
    </row>
    <row r="456" ht="15.75" customHeight="1">
      <c r="H456" s="182"/>
      <c r="P456" s="5"/>
      <c r="R456" s="5"/>
      <c r="Y456" s="6"/>
    </row>
    <row r="457" ht="15.75" customHeight="1">
      <c r="H457" s="182"/>
      <c r="P457" s="5"/>
      <c r="R457" s="5"/>
      <c r="Y457" s="6"/>
    </row>
    <row r="458" ht="15.75" customHeight="1">
      <c r="H458" s="182"/>
      <c r="P458" s="5"/>
      <c r="R458" s="5"/>
      <c r="Y458" s="6"/>
    </row>
    <row r="459" ht="15.75" customHeight="1">
      <c r="H459" s="182"/>
      <c r="P459" s="5"/>
      <c r="R459" s="5"/>
      <c r="Y459" s="6"/>
    </row>
    <row r="460" ht="15.75" customHeight="1">
      <c r="H460" s="182"/>
      <c r="P460" s="5"/>
      <c r="R460" s="5"/>
      <c r="Y460" s="6"/>
    </row>
    <row r="461" ht="15.75" customHeight="1">
      <c r="H461" s="182"/>
      <c r="P461" s="5"/>
      <c r="R461" s="5"/>
      <c r="Y461" s="6"/>
    </row>
    <row r="462" ht="15.75" customHeight="1">
      <c r="H462" s="182"/>
      <c r="P462" s="5"/>
      <c r="R462" s="5"/>
      <c r="Y462" s="6"/>
    </row>
    <row r="463" ht="15.75" customHeight="1">
      <c r="H463" s="182"/>
      <c r="P463" s="5"/>
      <c r="R463" s="5"/>
      <c r="Y463" s="6"/>
    </row>
    <row r="464" ht="15.75" customHeight="1">
      <c r="H464" s="182"/>
      <c r="P464" s="5"/>
      <c r="R464" s="5"/>
      <c r="Y464" s="6"/>
    </row>
    <row r="465" ht="15.75" customHeight="1">
      <c r="H465" s="182"/>
      <c r="P465" s="5"/>
      <c r="R465" s="5"/>
      <c r="Y465" s="6"/>
    </row>
    <row r="466" ht="15.75" customHeight="1">
      <c r="H466" s="182"/>
      <c r="P466" s="5"/>
      <c r="R466" s="5"/>
      <c r="Y466" s="6"/>
    </row>
    <row r="467" ht="15.75" customHeight="1">
      <c r="H467" s="182"/>
      <c r="P467" s="5"/>
      <c r="R467" s="5"/>
      <c r="Y467" s="6"/>
    </row>
    <row r="468" ht="15.75" customHeight="1">
      <c r="H468" s="182"/>
      <c r="P468" s="5"/>
      <c r="R468" s="5"/>
      <c r="Y468" s="6"/>
    </row>
    <row r="469" ht="15.75" customHeight="1">
      <c r="H469" s="182"/>
      <c r="P469" s="5"/>
      <c r="R469" s="5"/>
      <c r="Y469" s="6"/>
    </row>
    <row r="470" ht="15.75" customHeight="1">
      <c r="H470" s="182"/>
      <c r="P470" s="5"/>
      <c r="R470" s="5"/>
      <c r="Y470" s="6"/>
    </row>
    <row r="471" ht="15.75" customHeight="1">
      <c r="H471" s="182"/>
      <c r="P471" s="5"/>
      <c r="R471" s="5"/>
      <c r="Y471" s="6"/>
    </row>
    <row r="472" ht="15.75" customHeight="1">
      <c r="H472" s="182"/>
      <c r="P472" s="5"/>
      <c r="R472" s="5"/>
      <c r="Y472" s="6"/>
    </row>
    <row r="473" ht="15.75" customHeight="1">
      <c r="H473" s="182"/>
      <c r="P473" s="5"/>
      <c r="R473" s="5"/>
      <c r="Y473" s="6"/>
    </row>
    <row r="474" ht="15.75" customHeight="1">
      <c r="H474" s="182"/>
      <c r="P474" s="5"/>
      <c r="R474" s="5"/>
      <c r="Y474" s="6"/>
    </row>
    <row r="475" ht="15.75" customHeight="1">
      <c r="H475" s="182"/>
      <c r="P475" s="5"/>
      <c r="R475" s="5"/>
      <c r="Y475" s="6"/>
    </row>
    <row r="476" ht="15.75" customHeight="1">
      <c r="H476" s="182"/>
      <c r="P476" s="5"/>
      <c r="R476" s="5"/>
      <c r="Y476" s="6"/>
    </row>
    <row r="477" ht="15.75" customHeight="1">
      <c r="H477" s="182"/>
      <c r="P477" s="5"/>
      <c r="R477" s="5"/>
      <c r="Y477" s="6"/>
    </row>
    <row r="478" ht="15.75" customHeight="1">
      <c r="H478" s="182"/>
      <c r="P478" s="5"/>
      <c r="R478" s="5"/>
      <c r="Y478" s="6"/>
    </row>
    <row r="479" ht="15.75" customHeight="1">
      <c r="H479" s="182"/>
      <c r="P479" s="5"/>
      <c r="R479" s="5"/>
      <c r="Y479" s="6"/>
    </row>
    <row r="480" ht="15.75" customHeight="1">
      <c r="H480" s="182"/>
      <c r="P480" s="5"/>
      <c r="R480" s="5"/>
      <c r="Y480" s="6"/>
    </row>
    <row r="481" ht="15.75" customHeight="1">
      <c r="H481" s="182"/>
      <c r="P481" s="5"/>
      <c r="R481" s="5"/>
      <c r="Y481" s="6"/>
    </row>
    <row r="482" ht="15.75" customHeight="1">
      <c r="H482" s="182"/>
      <c r="P482" s="5"/>
      <c r="R482" s="5"/>
      <c r="Y482" s="6"/>
    </row>
    <row r="483" ht="15.75" customHeight="1">
      <c r="H483" s="182"/>
      <c r="P483" s="5"/>
      <c r="R483" s="5"/>
      <c r="Y483" s="6"/>
    </row>
    <row r="484" ht="15.75" customHeight="1">
      <c r="H484" s="182"/>
      <c r="P484" s="5"/>
      <c r="R484" s="5"/>
      <c r="Y484" s="6"/>
    </row>
    <row r="485" ht="15.75" customHeight="1">
      <c r="H485" s="182"/>
      <c r="P485" s="5"/>
      <c r="R485" s="5"/>
      <c r="Y485" s="6"/>
    </row>
    <row r="486" ht="15.75" customHeight="1">
      <c r="H486" s="182"/>
      <c r="P486" s="5"/>
      <c r="R486" s="5"/>
      <c r="Y486" s="6"/>
    </row>
    <row r="487" ht="15.75" customHeight="1">
      <c r="H487" s="182"/>
      <c r="P487" s="5"/>
      <c r="R487" s="5"/>
      <c r="Y487" s="6"/>
    </row>
    <row r="488" ht="15.75" customHeight="1">
      <c r="H488" s="182"/>
      <c r="P488" s="5"/>
      <c r="R488" s="5"/>
      <c r="Y488" s="6"/>
    </row>
    <row r="489" ht="15.75" customHeight="1">
      <c r="H489" s="182"/>
      <c r="P489" s="5"/>
      <c r="R489" s="5"/>
      <c r="Y489" s="6"/>
    </row>
    <row r="490" ht="15.75" customHeight="1">
      <c r="H490" s="182"/>
      <c r="P490" s="5"/>
      <c r="R490" s="5"/>
      <c r="Y490" s="6"/>
    </row>
    <row r="491" ht="15.75" customHeight="1">
      <c r="H491" s="182"/>
      <c r="P491" s="5"/>
      <c r="R491" s="5"/>
      <c r="Y491" s="6"/>
    </row>
    <row r="492" ht="15.75" customHeight="1">
      <c r="H492" s="182"/>
      <c r="P492" s="5"/>
      <c r="R492" s="5"/>
      <c r="Y492" s="6"/>
    </row>
    <row r="493" ht="15.75" customHeight="1">
      <c r="H493" s="182"/>
      <c r="P493" s="5"/>
      <c r="R493" s="5"/>
      <c r="Y493" s="6"/>
    </row>
    <row r="494" ht="15.75" customHeight="1">
      <c r="H494" s="182"/>
      <c r="P494" s="5"/>
      <c r="R494" s="5"/>
      <c r="Y494" s="6"/>
    </row>
    <row r="495" ht="15.75" customHeight="1">
      <c r="H495" s="182"/>
      <c r="P495" s="5"/>
      <c r="R495" s="5"/>
      <c r="Y495" s="6"/>
    </row>
    <row r="496" ht="15.75" customHeight="1">
      <c r="H496" s="182"/>
      <c r="P496" s="5"/>
      <c r="R496" s="5"/>
      <c r="Y496" s="6"/>
    </row>
    <row r="497" ht="15.75" customHeight="1">
      <c r="H497" s="182"/>
      <c r="P497" s="5"/>
      <c r="R497" s="5"/>
      <c r="Y497" s="6"/>
    </row>
    <row r="498" ht="15.75" customHeight="1">
      <c r="H498" s="182"/>
      <c r="P498" s="5"/>
      <c r="R498" s="5"/>
      <c r="Y498" s="6"/>
    </row>
    <row r="499" ht="15.75" customHeight="1">
      <c r="H499" s="182"/>
      <c r="P499" s="5"/>
      <c r="R499" s="5"/>
      <c r="Y499" s="6"/>
    </row>
    <row r="500" ht="15.75" customHeight="1">
      <c r="H500" s="182"/>
      <c r="P500" s="5"/>
      <c r="R500" s="5"/>
      <c r="Y500" s="6"/>
    </row>
    <row r="501" ht="15.75" customHeight="1">
      <c r="H501" s="182"/>
      <c r="P501" s="5"/>
      <c r="R501" s="5"/>
      <c r="Y501" s="6"/>
    </row>
    <row r="502" ht="15.75" customHeight="1">
      <c r="H502" s="182"/>
      <c r="P502" s="5"/>
      <c r="R502" s="5"/>
      <c r="Y502" s="6"/>
    </row>
    <row r="503" ht="15.75" customHeight="1">
      <c r="H503" s="182"/>
      <c r="P503" s="5"/>
      <c r="R503" s="5"/>
      <c r="Y503" s="6"/>
    </row>
    <row r="504" ht="15.75" customHeight="1">
      <c r="H504" s="182"/>
      <c r="P504" s="5"/>
      <c r="R504" s="5"/>
      <c r="Y504" s="6"/>
    </row>
    <row r="505" ht="15.75" customHeight="1">
      <c r="H505" s="182"/>
      <c r="P505" s="5"/>
      <c r="R505" s="5"/>
      <c r="Y505" s="6"/>
    </row>
    <row r="506" ht="15.75" customHeight="1">
      <c r="H506" s="182"/>
      <c r="P506" s="5"/>
      <c r="R506" s="5"/>
      <c r="Y506" s="6"/>
    </row>
    <row r="507" ht="15.75" customHeight="1">
      <c r="H507" s="182"/>
      <c r="P507" s="5"/>
      <c r="R507" s="5"/>
      <c r="Y507" s="6"/>
    </row>
    <row r="508" ht="15.75" customHeight="1">
      <c r="H508" s="182"/>
      <c r="P508" s="5"/>
      <c r="R508" s="5"/>
      <c r="Y508" s="6"/>
    </row>
    <row r="509" ht="15.75" customHeight="1">
      <c r="H509" s="182"/>
      <c r="P509" s="5"/>
      <c r="R509" s="5"/>
      <c r="Y509" s="6"/>
    </row>
    <row r="510" ht="15.75" customHeight="1">
      <c r="H510" s="182"/>
      <c r="P510" s="5"/>
      <c r="R510" s="5"/>
      <c r="Y510" s="6"/>
    </row>
    <row r="511" ht="15.75" customHeight="1">
      <c r="H511" s="182"/>
      <c r="P511" s="5"/>
      <c r="R511" s="5"/>
      <c r="Y511" s="6"/>
    </row>
    <row r="512" ht="15.75" customHeight="1">
      <c r="H512" s="182"/>
      <c r="P512" s="5"/>
      <c r="R512" s="5"/>
      <c r="Y512" s="6"/>
    </row>
    <row r="513" ht="15.75" customHeight="1">
      <c r="H513" s="182"/>
      <c r="P513" s="5"/>
      <c r="R513" s="5"/>
      <c r="Y513" s="6"/>
    </row>
    <row r="514" ht="15.75" customHeight="1">
      <c r="H514" s="182"/>
      <c r="P514" s="5"/>
      <c r="R514" s="5"/>
      <c r="Y514" s="6"/>
    </row>
    <row r="515" ht="15.75" customHeight="1">
      <c r="H515" s="182"/>
      <c r="P515" s="5"/>
      <c r="R515" s="5"/>
      <c r="Y515" s="6"/>
    </row>
    <row r="516" ht="15.75" customHeight="1">
      <c r="H516" s="182"/>
      <c r="P516" s="5"/>
      <c r="R516" s="5"/>
      <c r="Y516" s="6"/>
    </row>
    <row r="517" ht="15.75" customHeight="1">
      <c r="H517" s="182"/>
      <c r="P517" s="5"/>
      <c r="R517" s="5"/>
      <c r="Y517" s="6"/>
    </row>
    <row r="518" ht="15.75" customHeight="1">
      <c r="H518" s="182"/>
      <c r="P518" s="5"/>
      <c r="R518" s="5"/>
      <c r="Y518" s="6"/>
    </row>
    <row r="519" ht="15.75" customHeight="1">
      <c r="H519" s="182"/>
      <c r="P519" s="5"/>
      <c r="R519" s="5"/>
      <c r="Y519" s="6"/>
    </row>
    <row r="520" ht="15.75" customHeight="1">
      <c r="H520" s="182"/>
      <c r="P520" s="5"/>
      <c r="R520" s="5"/>
      <c r="Y520" s="6"/>
    </row>
    <row r="521" ht="15.75" customHeight="1">
      <c r="H521" s="182"/>
      <c r="P521" s="5"/>
      <c r="R521" s="5"/>
      <c r="Y521" s="6"/>
    </row>
    <row r="522" ht="15.75" customHeight="1">
      <c r="H522" s="182"/>
      <c r="P522" s="5"/>
      <c r="R522" s="5"/>
      <c r="Y522" s="6"/>
    </row>
    <row r="523" ht="15.75" customHeight="1">
      <c r="H523" s="182"/>
      <c r="P523" s="5"/>
      <c r="R523" s="5"/>
      <c r="Y523" s="6"/>
    </row>
    <row r="524" ht="15.75" customHeight="1">
      <c r="H524" s="182"/>
      <c r="P524" s="5"/>
      <c r="R524" s="5"/>
      <c r="Y524" s="6"/>
    </row>
    <row r="525" ht="15.75" customHeight="1">
      <c r="H525" s="182"/>
      <c r="P525" s="5"/>
      <c r="R525" s="5"/>
      <c r="Y525" s="6"/>
    </row>
    <row r="526" ht="15.75" customHeight="1">
      <c r="H526" s="182"/>
      <c r="P526" s="5"/>
      <c r="R526" s="5"/>
      <c r="Y526" s="6"/>
    </row>
    <row r="527" ht="15.75" customHeight="1">
      <c r="H527" s="182"/>
      <c r="P527" s="5"/>
      <c r="R527" s="5"/>
      <c r="Y527" s="6"/>
    </row>
    <row r="528" ht="15.75" customHeight="1">
      <c r="H528" s="182"/>
      <c r="P528" s="5"/>
      <c r="R528" s="5"/>
      <c r="Y528" s="6"/>
    </row>
    <row r="529" ht="15.75" customHeight="1">
      <c r="H529" s="182"/>
      <c r="P529" s="5"/>
      <c r="R529" s="5"/>
      <c r="Y529" s="6"/>
    </row>
    <row r="530" ht="15.75" customHeight="1">
      <c r="H530" s="182"/>
      <c r="P530" s="5"/>
      <c r="R530" s="5"/>
      <c r="Y530" s="6"/>
    </row>
    <row r="531" ht="15.75" customHeight="1">
      <c r="H531" s="182"/>
      <c r="P531" s="5"/>
      <c r="R531" s="5"/>
      <c r="Y531" s="6"/>
    </row>
    <row r="532" ht="15.75" customHeight="1">
      <c r="H532" s="182"/>
      <c r="P532" s="5"/>
      <c r="R532" s="5"/>
      <c r="Y532" s="6"/>
    </row>
    <row r="533" ht="15.75" customHeight="1">
      <c r="H533" s="182"/>
      <c r="P533" s="5"/>
      <c r="R533" s="5"/>
      <c r="Y533" s="6"/>
    </row>
    <row r="534" ht="15.75" customHeight="1">
      <c r="H534" s="182"/>
      <c r="P534" s="5"/>
      <c r="R534" s="5"/>
      <c r="Y534" s="6"/>
    </row>
    <row r="535" ht="15.75" customHeight="1">
      <c r="H535" s="182"/>
      <c r="P535" s="5"/>
      <c r="R535" s="5"/>
      <c r="Y535" s="6"/>
    </row>
    <row r="536" ht="15.75" customHeight="1">
      <c r="H536" s="182"/>
      <c r="P536" s="5"/>
      <c r="R536" s="5"/>
      <c r="Y536" s="6"/>
    </row>
    <row r="537" ht="15.75" customHeight="1">
      <c r="H537" s="182"/>
      <c r="P537" s="5"/>
      <c r="R537" s="5"/>
      <c r="Y537" s="6"/>
    </row>
    <row r="538" ht="15.75" customHeight="1">
      <c r="H538" s="182"/>
      <c r="P538" s="5"/>
      <c r="R538" s="5"/>
      <c r="Y538" s="6"/>
    </row>
    <row r="539" ht="15.75" customHeight="1">
      <c r="H539" s="182"/>
      <c r="P539" s="5"/>
      <c r="R539" s="5"/>
      <c r="Y539" s="6"/>
    </row>
    <row r="540" ht="15.75" customHeight="1">
      <c r="H540" s="182"/>
      <c r="P540" s="5"/>
      <c r="R540" s="5"/>
      <c r="Y540" s="6"/>
    </row>
    <row r="541" ht="15.75" customHeight="1">
      <c r="H541" s="182"/>
      <c r="P541" s="5"/>
      <c r="R541" s="5"/>
      <c r="Y541" s="6"/>
    </row>
    <row r="542" ht="15.75" customHeight="1">
      <c r="H542" s="182"/>
      <c r="P542" s="5"/>
      <c r="R542" s="5"/>
      <c r="Y542" s="6"/>
    </row>
    <row r="543" ht="15.75" customHeight="1">
      <c r="H543" s="182"/>
      <c r="P543" s="5"/>
      <c r="R543" s="5"/>
      <c r="Y543" s="6"/>
    </row>
    <row r="544" ht="15.75" customHeight="1">
      <c r="H544" s="182"/>
      <c r="P544" s="5"/>
      <c r="R544" s="5"/>
      <c r="Y544" s="6"/>
    </row>
    <row r="545" ht="15.75" customHeight="1">
      <c r="H545" s="182"/>
      <c r="P545" s="5"/>
      <c r="R545" s="5"/>
      <c r="Y545" s="6"/>
    </row>
    <row r="546" ht="15.75" customHeight="1">
      <c r="H546" s="182"/>
      <c r="P546" s="5"/>
      <c r="R546" s="5"/>
      <c r="Y546" s="6"/>
    </row>
    <row r="547" ht="15.75" customHeight="1">
      <c r="H547" s="182"/>
      <c r="P547" s="5"/>
      <c r="R547" s="5"/>
      <c r="Y547" s="6"/>
    </row>
    <row r="548" ht="15.75" customHeight="1">
      <c r="H548" s="182"/>
      <c r="P548" s="5"/>
      <c r="R548" s="5"/>
      <c r="Y548" s="6"/>
    </row>
    <row r="549" ht="15.75" customHeight="1">
      <c r="H549" s="182"/>
      <c r="P549" s="5"/>
      <c r="R549" s="5"/>
      <c r="Y549" s="6"/>
    </row>
    <row r="550" ht="15.75" customHeight="1">
      <c r="H550" s="182"/>
      <c r="P550" s="5"/>
      <c r="R550" s="5"/>
      <c r="Y550" s="6"/>
    </row>
    <row r="551" ht="15.75" customHeight="1">
      <c r="H551" s="182"/>
      <c r="P551" s="5"/>
      <c r="R551" s="5"/>
      <c r="Y551" s="6"/>
    </row>
    <row r="552" ht="15.75" customHeight="1">
      <c r="H552" s="182"/>
      <c r="P552" s="5"/>
      <c r="R552" s="5"/>
      <c r="Y552" s="6"/>
    </row>
    <row r="553" ht="15.75" customHeight="1">
      <c r="H553" s="182"/>
      <c r="P553" s="5"/>
      <c r="R553" s="5"/>
      <c r="Y553" s="6"/>
    </row>
    <row r="554" ht="15.75" customHeight="1">
      <c r="H554" s="182"/>
      <c r="P554" s="5"/>
      <c r="R554" s="5"/>
      <c r="Y554" s="6"/>
    </row>
    <row r="555" ht="15.75" customHeight="1">
      <c r="H555" s="182"/>
      <c r="P555" s="5"/>
      <c r="R555" s="5"/>
      <c r="Y555" s="6"/>
    </row>
    <row r="556" ht="15.75" customHeight="1">
      <c r="H556" s="182"/>
      <c r="P556" s="5"/>
      <c r="R556" s="5"/>
      <c r="Y556" s="6"/>
    </row>
    <row r="557" ht="15.75" customHeight="1">
      <c r="H557" s="182"/>
      <c r="P557" s="5"/>
      <c r="R557" s="5"/>
      <c r="Y557" s="6"/>
    </row>
    <row r="558" ht="15.75" customHeight="1">
      <c r="H558" s="182"/>
      <c r="P558" s="5"/>
      <c r="R558" s="5"/>
      <c r="Y558" s="6"/>
    </row>
    <row r="559" ht="15.75" customHeight="1">
      <c r="H559" s="182"/>
      <c r="P559" s="5"/>
      <c r="R559" s="5"/>
      <c r="Y559" s="6"/>
    </row>
    <row r="560" ht="15.75" customHeight="1">
      <c r="H560" s="182"/>
      <c r="P560" s="5"/>
      <c r="R560" s="5"/>
      <c r="Y560" s="6"/>
    </row>
    <row r="561" ht="15.75" customHeight="1">
      <c r="H561" s="182"/>
      <c r="P561" s="5"/>
      <c r="R561" s="5"/>
      <c r="Y561" s="6"/>
    </row>
    <row r="562" ht="15.75" customHeight="1">
      <c r="H562" s="182"/>
      <c r="P562" s="5"/>
      <c r="R562" s="5"/>
      <c r="Y562" s="6"/>
    </row>
    <row r="563" ht="15.75" customHeight="1">
      <c r="H563" s="182"/>
      <c r="P563" s="5"/>
      <c r="R563" s="5"/>
      <c r="Y563" s="6"/>
    </row>
    <row r="564" ht="15.75" customHeight="1">
      <c r="H564" s="182"/>
      <c r="P564" s="5"/>
      <c r="R564" s="5"/>
      <c r="Y564" s="6"/>
    </row>
    <row r="565" ht="15.75" customHeight="1">
      <c r="H565" s="182"/>
      <c r="P565" s="5"/>
      <c r="R565" s="5"/>
      <c r="Y565" s="6"/>
    </row>
    <row r="566" ht="15.75" customHeight="1">
      <c r="H566" s="182"/>
      <c r="P566" s="5"/>
      <c r="R566" s="5"/>
      <c r="Y566" s="6"/>
    </row>
    <row r="567" ht="15.75" customHeight="1">
      <c r="H567" s="182"/>
      <c r="P567" s="5"/>
      <c r="R567" s="5"/>
      <c r="Y567" s="6"/>
    </row>
    <row r="568" ht="15.75" customHeight="1">
      <c r="H568" s="182"/>
      <c r="P568" s="5"/>
      <c r="R568" s="5"/>
      <c r="Y568" s="6"/>
    </row>
    <row r="569" ht="15.75" customHeight="1">
      <c r="H569" s="182"/>
      <c r="P569" s="5"/>
      <c r="R569" s="5"/>
      <c r="Y569" s="6"/>
    </row>
    <row r="570" ht="15.75" customHeight="1">
      <c r="H570" s="182"/>
      <c r="P570" s="5"/>
      <c r="R570" s="5"/>
      <c r="Y570" s="6"/>
    </row>
    <row r="571" ht="15.75" customHeight="1">
      <c r="H571" s="182"/>
      <c r="P571" s="5"/>
      <c r="R571" s="5"/>
      <c r="Y571" s="6"/>
    </row>
    <row r="572" ht="15.75" customHeight="1">
      <c r="H572" s="182"/>
      <c r="P572" s="5"/>
      <c r="R572" s="5"/>
      <c r="Y572" s="6"/>
    </row>
    <row r="573" ht="15.75" customHeight="1">
      <c r="H573" s="182"/>
      <c r="P573" s="5"/>
      <c r="R573" s="5"/>
      <c r="Y573" s="6"/>
    </row>
    <row r="574" ht="15.75" customHeight="1">
      <c r="H574" s="182"/>
      <c r="P574" s="5"/>
      <c r="R574" s="5"/>
      <c r="Y574" s="6"/>
    </row>
    <row r="575" ht="15.75" customHeight="1">
      <c r="H575" s="182"/>
      <c r="P575" s="5"/>
      <c r="R575" s="5"/>
      <c r="Y575" s="6"/>
    </row>
    <row r="576" ht="15.75" customHeight="1">
      <c r="H576" s="182"/>
      <c r="P576" s="5"/>
      <c r="R576" s="5"/>
      <c r="Y576" s="6"/>
    </row>
    <row r="577" ht="15.75" customHeight="1">
      <c r="H577" s="182"/>
      <c r="P577" s="5"/>
      <c r="R577" s="5"/>
      <c r="Y577" s="6"/>
    </row>
    <row r="578" ht="15.75" customHeight="1">
      <c r="H578" s="182"/>
      <c r="P578" s="5"/>
      <c r="R578" s="5"/>
      <c r="Y578" s="6"/>
    </row>
    <row r="579" ht="15.75" customHeight="1">
      <c r="H579" s="182"/>
      <c r="P579" s="5"/>
      <c r="R579" s="5"/>
      <c r="Y579" s="6"/>
    </row>
    <row r="580" ht="15.75" customHeight="1">
      <c r="H580" s="182"/>
      <c r="P580" s="5"/>
      <c r="R580" s="5"/>
      <c r="Y580" s="6"/>
    </row>
    <row r="581" ht="15.75" customHeight="1">
      <c r="H581" s="182"/>
      <c r="P581" s="5"/>
      <c r="R581" s="5"/>
      <c r="Y581" s="6"/>
    </row>
    <row r="582" ht="15.75" customHeight="1">
      <c r="H582" s="182"/>
      <c r="P582" s="5"/>
      <c r="R582" s="5"/>
      <c r="Y582" s="6"/>
    </row>
    <row r="583" ht="15.75" customHeight="1">
      <c r="H583" s="182"/>
      <c r="P583" s="5"/>
      <c r="R583" s="5"/>
      <c r="Y583" s="6"/>
    </row>
    <row r="584" ht="15.75" customHeight="1">
      <c r="H584" s="182"/>
      <c r="P584" s="5"/>
      <c r="R584" s="5"/>
      <c r="Y584" s="6"/>
    </row>
    <row r="585" ht="15.75" customHeight="1">
      <c r="H585" s="182"/>
      <c r="P585" s="5"/>
      <c r="R585" s="5"/>
      <c r="Y585" s="6"/>
    </row>
    <row r="586" ht="15.75" customHeight="1">
      <c r="H586" s="182"/>
      <c r="P586" s="5"/>
      <c r="R586" s="5"/>
      <c r="Y586" s="6"/>
    </row>
    <row r="587" ht="15.75" customHeight="1">
      <c r="H587" s="182"/>
      <c r="P587" s="5"/>
      <c r="R587" s="5"/>
      <c r="Y587" s="6"/>
    </row>
    <row r="588" ht="15.75" customHeight="1">
      <c r="H588" s="182"/>
      <c r="P588" s="5"/>
      <c r="R588" s="5"/>
      <c r="Y588" s="6"/>
    </row>
    <row r="589" ht="15.75" customHeight="1">
      <c r="H589" s="182"/>
      <c r="P589" s="5"/>
      <c r="R589" s="5"/>
      <c r="Y589" s="6"/>
    </row>
    <row r="590" ht="15.75" customHeight="1">
      <c r="H590" s="182"/>
      <c r="P590" s="5"/>
      <c r="R590" s="5"/>
      <c r="Y590" s="6"/>
    </row>
    <row r="591" ht="15.75" customHeight="1">
      <c r="H591" s="182"/>
      <c r="P591" s="5"/>
      <c r="R591" s="5"/>
      <c r="Y591" s="6"/>
    </row>
    <row r="592" ht="15.75" customHeight="1">
      <c r="H592" s="182"/>
      <c r="P592" s="5"/>
      <c r="R592" s="5"/>
      <c r="Y592" s="6"/>
    </row>
    <row r="593" ht="15.75" customHeight="1">
      <c r="H593" s="182"/>
      <c r="P593" s="5"/>
      <c r="R593" s="5"/>
      <c r="Y593" s="6"/>
    </row>
    <row r="594" ht="15.75" customHeight="1">
      <c r="H594" s="182"/>
      <c r="P594" s="5"/>
      <c r="R594" s="5"/>
      <c r="Y594" s="6"/>
    </row>
    <row r="595" ht="15.75" customHeight="1">
      <c r="H595" s="182"/>
      <c r="P595" s="5"/>
      <c r="R595" s="5"/>
      <c r="Y595" s="6"/>
    </row>
    <row r="596" ht="15.75" customHeight="1">
      <c r="H596" s="182"/>
      <c r="P596" s="5"/>
      <c r="R596" s="5"/>
      <c r="Y596" s="6"/>
    </row>
    <row r="597" ht="15.75" customHeight="1">
      <c r="H597" s="182"/>
      <c r="P597" s="5"/>
      <c r="R597" s="5"/>
      <c r="Y597" s="6"/>
    </row>
    <row r="598" ht="15.75" customHeight="1">
      <c r="H598" s="182"/>
      <c r="P598" s="5"/>
      <c r="R598" s="5"/>
      <c r="Y598" s="6"/>
    </row>
    <row r="599" ht="15.75" customHeight="1">
      <c r="H599" s="182"/>
      <c r="P599" s="5"/>
      <c r="R599" s="5"/>
      <c r="Y599" s="6"/>
    </row>
    <row r="600" ht="15.75" customHeight="1">
      <c r="H600" s="182"/>
      <c r="P600" s="5"/>
      <c r="R600" s="5"/>
      <c r="Y600" s="6"/>
    </row>
    <row r="601" ht="15.75" customHeight="1">
      <c r="H601" s="182"/>
      <c r="P601" s="5"/>
      <c r="R601" s="5"/>
      <c r="Y601" s="6"/>
    </row>
    <row r="602" ht="15.75" customHeight="1">
      <c r="H602" s="182"/>
      <c r="P602" s="5"/>
      <c r="R602" s="5"/>
      <c r="Y602" s="6"/>
    </row>
    <row r="603" ht="15.75" customHeight="1">
      <c r="H603" s="182"/>
      <c r="P603" s="5"/>
      <c r="R603" s="5"/>
      <c r="Y603" s="6"/>
    </row>
    <row r="604" ht="15.75" customHeight="1">
      <c r="H604" s="182"/>
      <c r="P604" s="5"/>
      <c r="R604" s="5"/>
      <c r="Y604" s="6"/>
    </row>
    <row r="605" ht="15.75" customHeight="1">
      <c r="H605" s="182"/>
      <c r="P605" s="5"/>
      <c r="R605" s="5"/>
      <c r="Y605" s="6"/>
    </row>
    <row r="606" ht="15.75" customHeight="1">
      <c r="H606" s="182"/>
      <c r="P606" s="5"/>
      <c r="R606" s="5"/>
      <c r="Y606" s="6"/>
    </row>
    <row r="607" ht="15.75" customHeight="1">
      <c r="H607" s="182"/>
      <c r="P607" s="5"/>
      <c r="R607" s="5"/>
      <c r="Y607" s="6"/>
    </row>
    <row r="608" ht="15.75" customHeight="1">
      <c r="H608" s="182"/>
      <c r="P608" s="5"/>
      <c r="R608" s="5"/>
      <c r="Y608" s="6"/>
    </row>
    <row r="609" ht="15.75" customHeight="1">
      <c r="H609" s="182"/>
      <c r="P609" s="5"/>
      <c r="R609" s="5"/>
      <c r="Y609" s="6"/>
    </row>
    <row r="610" ht="15.75" customHeight="1">
      <c r="H610" s="182"/>
      <c r="P610" s="5"/>
      <c r="R610" s="5"/>
      <c r="Y610" s="6"/>
    </row>
    <row r="611" ht="15.75" customHeight="1">
      <c r="H611" s="182"/>
      <c r="P611" s="5"/>
      <c r="R611" s="5"/>
      <c r="Y611" s="6"/>
    </row>
    <row r="612" ht="15.75" customHeight="1">
      <c r="H612" s="182"/>
      <c r="P612" s="5"/>
      <c r="R612" s="5"/>
      <c r="Y612" s="6"/>
    </row>
    <row r="613" ht="15.75" customHeight="1">
      <c r="H613" s="182"/>
      <c r="P613" s="5"/>
      <c r="R613" s="5"/>
      <c r="Y613" s="6"/>
    </row>
    <row r="614" ht="15.75" customHeight="1">
      <c r="H614" s="182"/>
      <c r="P614" s="5"/>
      <c r="R614" s="5"/>
      <c r="Y614" s="6"/>
    </row>
    <row r="615" ht="15.75" customHeight="1">
      <c r="H615" s="182"/>
      <c r="P615" s="5"/>
      <c r="R615" s="5"/>
      <c r="Y615" s="6"/>
    </row>
    <row r="616" ht="15.75" customHeight="1">
      <c r="H616" s="182"/>
      <c r="P616" s="5"/>
      <c r="R616" s="5"/>
      <c r="Y616" s="6"/>
    </row>
    <row r="617" ht="15.75" customHeight="1">
      <c r="H617" s="182"/>
      <c r="P617" s="5"/>
      <c r="R617" s="5"/>
      <c r="Y617" s="6"/>
    </row>
    <row r="618" ht="15.75" customHeight="1">
      <c r="H618" s="182"/>
      <c r="P618" s="5"/>
      <c r="R618" s="5"/>
      <c r="Y618" s="6"/>
    </row>
    <row r="619" ht="15.75" customHeight="1">
      <c r="H619" s="182"/>
      <c r="P619" s="5"/>
      <c r="R619" s="5"/>
      <c r="Y619" s="6"/>
    </row>
    <row r="620" ht="15.75" customHeight="1">
      <c r="H620" s="182"/>
      <c r="P620" s="5"/>
      <c r="R620" s="5"/>
      <c r="Y620" s="6"/>
    </row>
    <row r="621" ht="15.75" customHeight="1">
      <c r="H621" s="182"/>
      <c r="P621" s="5"/>
      <c r="R621" s="5"/>
      <c r="Y621" s="6"/>
    </row>
    <row r="622" ht="15.75" customHeight="1">
      <c r="H622" s="182"/>
      <c r="P622" s="5"/>
      <c r="R622" s="5"/>
      <c r="Y622" s="6"/>
    </row>
    <row r="623" ht="15.75" customHeight="1">
      <c r="H623" s="182"/>
      <c r="P623" s="5"/>
      <c r="R623" s="5"/>
      <c r="Y623" s="6"/>
    </row>
    <row r="624" ht="15.75" customHeight="1">
      <c r="H624" s="182"/>
      <c r="P624" s="5"/>
      <c r="R624" s="5"/>
      <c r="Y624" s="6"/>
    </row>
    <row r="625" ht="15.75" customHeight="1">
      <c r="H625" s="182"/>
      <c r="P625" s="5"/>
      <c r="R625" s="5"/>
      <c r="Y625" s="6"/>
    </row>
    <row r="626" ht="15.75" customHeight="1">
      <c r="H626" s="182"/>
      <c r="P626" s="5"/>
      <c r="R626" s="5"/>
      <c r="Y626" s="6"/>
    </row>
    <row r="627" ht="15.75" customHeight="1">
      <c r="H627" s="182"/>
      <c r="P627" s="5"/>
      <c r="R627" s="5"/>
      <c r="Y627" s="6"/>
    </row>
    <row r="628" ht="15.75" customHeight="1">
      <c r="H628" s="182"/>
      <c r="P628" s="5"/>
      <c r="R628" s="5"/>
      <c r="Y628" s="6"/>
    </row>
    <row r="629" ht="15.75" customHeight="1">
      <c r="H629" s="182"/>
      <c r="P629" s="5"/>
      <c r="R629" s="5"/>
      <c r="Y629" s="6"/>
    </row>
    <row r="630" ht="15.75" customHeight="1">
      <c r="H630" s="182"/>
      <c r="P630" s="5"/>
      <c r="R630" s="5"/>
      <c r="Y630" s="6"/>
    </row>
    <row r="631" ht="15.75" customHeight="1">
      <c r="H631" s="182"/>
      <c r="P631" s="5"/>
      <c r="R631" s="5"/>
      <c r="Y631" s="6"/>
    </row>
    <row r="632" ht="15.75" customHeight="1">
      <c r="H632" s="182"/>
      <c r="P632" s="5"/>
      <c r="R632" s="5"/>
      <c r="Y632" s="6"/>
    </row>
    <row r="633" ht="15.75" customHeight="1">
      <c r="H633" s="182"/>
      <c r="P633" s="5"/>
      <c r="R633" s="5"/>
      <c r="Y633" s="6"/>
    </row>
    <row r="634" ht="15.75" customHeight="1">
      <c r="H634" s="182"/>
      <c r="P634" s="5"/>
      <c r="R634" s="5"/>
      <c r="Y634" s="6"/>
    </row>
    <row r="635" ht="15.75" customHeight="1">
      <c r="H635" s="182"/>
      <c r="P635" s="5"/>
      <c r="R635" s="5"/>
      <c r="Y635" s="6"/>
    </row>
    <row r="636" ht="15.75" customHeight="1">
      <c r="H636" s="182"/>
      <c r="P636" s="5"/>
      <c r="R636" s="5"/>
      <c r="Y636" s="6"/>
    </row>
    <row r="637" ht="15.75" customHeight="1">
      <c r="H637" s="182"/>
      <c r="P637" s="5"/>
      <c r="R637" s="5"/>
      <c r="Y637" s="6"/>
    </row>
    <row r="638" ht="15.75" customHeight="1">
      <c r="H638" s="182"/>
      <c r="P638" s="5"/>
      <c r="R638" s="5"/>
      <c r="Y638" s="6"/>
    </row>
    <row r="639" ht="15.75" customHeight="1">
      <c r="H639" s="182"/>
      <c r="P639" s="5"/>
      <c r="R639" s="5"/>
      <c r="Y639" s="6"/>
    </row>
    <row r="640" ht="15.75" customHeight="1">
      <c r="H640" s="182"/>
      <c r="P640" s="5"/>
      <c r="R640" s="5"/>
      <c r="Y640" s="6"/>
    </row>
    <row r="641" ht="15.75" customHeight="1">
      <c r="H641" s="182"/>
      <c r="P641" s="5"/>
      <c r="R641" s="5"/>
      <c r="Y641" s="6"/>
    </row>
    <row r="642" ht="15.75" customHeight="1">
      <c r="H642" s="182"/>
      <c r="P642" s="5"/>
      <c r="R642" s="5"/>
      <c r="Y642" s="6"/>
    </row>
    <row r="643" ht="15.75" customHeight="1">
      <c r="H643" s="182"/>
      <c r="P643" s="5"/>
      <c r="R643" s="5"/>
      <c r="Y643" s="6"/>
    </row>
    <row r="644" ht="15.75" customHeight="1">
      <c r="H644" s="182"/>
      <c r="P644" s="5"/>
      <c r="R644" s="5"/>
      <c r="Y644" s="6"/>
    </row>
    <row r="645" ht="15.75" customHeight="1">
      <c r="H645" s="182"/>
      <c r="P645" s="5"/>
      <c r="R645" s="5"/>
      <c r="Y645" s="6"/>
    </row>
    <row r="646" ht="15.75" customHeight="1">
      <c r="H646" s="182"/>
      <c r="P646" s="5"/>
      <c r="R646" s="5"/>
      <c r="Y646" s="6"/>
    </row>
    <row r="647" ht="15.75" customHeight="1">
      <c r="H647" s="182"/>
      <c r="P647" s="5"/>
      <c r="R647" s="5"/>
      <c r="Y647" s="6"/>
    </row>
    <row r="648" ht="15.75" customHeight="1">
      <c r="H648" s="182"/>
      <c r="P648" s="5"/>
      <c r="R648" s="5"/>
      <c r="Y648" s="6"/>
    </row>
    <row r="649" ht="15.75" customHeight="1">
      <c r="H649" s="182"/>
      <c r="P649" s="5"/>
      <c r="R649" s="5"/>
      <c r="Y649" s="6"/>
    </row>
    <row r="650" ht="15.75" customHeight="1">
      <c r="H650" s="182"/>
      <c r="P650" s="5"/>
      <c r="R650" s="5"/>
      <c r="Y650" s="6"/>
    </row>
    <row r="651" ht="15.75" customHeight="1">
      <c r="H651" s="182"/>
      <c r="P651" s="5"/>
      <c r="R651" s="5"/>
      <c r="Y651" s="6"/>
    </row>
    <row r="652" ht="15.75" customHeight="1">
      <c r="H652" s="182"/>
      <c r="P652" s="5"/>
      <c r="R652" s="5"/>
      <c r="Y652" s="6"/>
    </row>
    <row r="653" ht="15.75" customHeight="1">
      <c r="H653" s="182"/>
      <c r="P653" s="5"/>
      <c r="R653" s="5"/>
      <c r="Y653" s="6"/>
    </row>
    <row r="654" ht="15.75" customHeight="1">
      <c r="H654" s="182"/>
      <c r="P654" s="5"/>
      <c r="R654" s="5"/>
      <c r="Y654" s="6"/>
    </row>
    <row r="655" ht="15.75" customHeight="1">
      <c r="H655" s="182"/>
      <c r="P655" s="5"/>
      <c r="R655" s="5"/>
      <c r="Y655" s="6"/>
    </row>
    <row r="656" ht="15.75" customHeight="1">
      <c r="H656" s="182"/>
      <c r="P656" s="5"/>
      <c r="R656" s="5"/>
      <c r="Y656" s="6"/>
    </row>
    <row r="657" ht="15.75" customHeight="1">
      <c r="H657" s="182"/>
      <c r="P657" s="5"/>
      <c r="R657" s="5"/>
      <c r="Y657" s="6"/>
    </row>
    <row r="658" ht="15.75" customHeight="1">
      <c r="H658" s="182"/>
      <c r="P658" s="5"/>
      <c r="R658" s="5"/>
      <c r="Y658" s="6"/>
    </row>
    <row r="659" ht="15.75" customHeight="1">
      <c r="H659" s="182"/>
      <c r="P659" s="5"/>
      <c r="R659" s="5"/>
      <c r="Y659" s="6"/>
    </row>
    <row r="660" ht="15.75" customHeight="1">
      <c r="H660" s="182"/>
      <c r="P660" s="5"/>
      <c r="R660" s="5"/>
      <c r="Y660" s="6"/>
    </row>
    <row r="661" ht="15.75" customHeight="1">
      <c r="H661" s="182"/>
      <c r="P661" s="5"/>
      <c r="R661" s="5"/>
      <c r="Y661" s="6"/>
    </row>
    <row r="662" ht="15.75" customHeight="1">
      <c r="H662" s="182"/>
      <c r="P662" s="5"/>
      <c r="R662" s="5"/>
      <c r="Y662" s="6"/>
    </row>
    <row r="663" ht="15.75" customHeight="1">
      <c r="H663" s="182"/>
      <c r="P663" s="5"/>
      <c r="R663" s="5"/>
      <c r="Y663" s="6"/>
    </row>
    <row r="664" ht="15.75" customHeight="1">
      <c r="H664" s="182"/>
      <c r="P664" s="5"/>
      <c r="R664" s="5"/>
      <c r="Y664" s="6"/>
    </row>
    <row r="665" ht="15.75" customHeight="1">
      <c r="H665" s="182"/>
      <c r="P665" s="5"/>
      <c r="R665" s="5"/>
      <c r="Y665" s="6"/>
    </row>
    <row r="666" ht="15.75" customHeight="1">
      <c r="H666" s="182"/>
      <c r="P666" s="5"/>
      <c r="R666" s="5"/>
      <c r="Y666" s="6"/>
    </row>
    <row r="667" ht="15.75" customHeight="1">
      <c r="H667" s="182"/>
      <c r="P667" s="5"/>
      <c r="R667" s="5"/>
      <c r="Y667" s="6"/>
    </row>
    <row r="668" ht="15.75" customHeight="1">
      <c r="H668" s="182"/>
      <c r="P668" s="5"/>
      <c r="R668" s="5"/>
      <c r="Y668" s="6"/>
    </row>
    <row r="669" ht="15.75" customHeight="1">
      <c r="H669" s="182"/>
      <c r="P669" s="5"/>
      <c r="R669" s="5"/>
      <c r="Y669" s="6"/>
    </row>
    <row r="670" ht="15.75" customHeight="1">
      <c r="H670" s="182"/>
      <c r="P670" s="5"/>
      <c r="R670" s="5"/>
      <c r="Y670" s="6"/>
    </row>
    <row r="671" ht="15.75" customHeight="1">
      <c r="H671" s="182"/>
      <c r="P671" s="5"/>
      <c r="R671" s="5"/>
      <c r="Y671" s="6"/>
    </row>
    <row r="672" ht="15.75" customHeight="1">
      <c r="H672" s="182"/>
      <c r="P672" s="5"/>
      <c r="R672" s="5"/>
      <c r="Y672" s="6"/>
    </row>
    <row r="673" ht="15.75" customHeight="1">
      <c r="H673" s="182"/>
      <c r="P673" s="5"/>
      <c r="R673" s="5"/>
      <c r="Y673" s="6"/>
    </row>
    <row r="674" ht="15.75" customHeight="1">
      <c r="H674" s="182"/>
      <c r="P674" s="5"/>
      <c r="R674" s="5"/>
      <c r="Y674" s="6"/>
    </row>
    <row r="675" ht="15.75" customHeight="1">
      <c r="H675" s="182"/>
      <c r="P675" s="5"/>
      <c r="R675" s="5"/>
      <c r="Y675" s="6"/>
    </row>
    <row r="676" ht="15.75" customHeight="1">
      <c r="H676" s="182"/>
      <c r="P676" s="5"/>
      <c r="R676" s="5"/>
      <c r="Y676" s="6"/>
    </row>
    <row r="677" ht="15.75" customHeight="1">
      <c r="H677" s="182"/>
      <c r="P677" s="5"/>
      <c r="R677" s="5"/>
      <c r="Y677" s="6"/>
    </row>
    <row r="678" ht="15.75" customHeight="1">
      <c r="H678" s="182"/>
      <c r="P678" s="5"/>
      <c r="R678" s="5"/>
      <c r="Y678" s="6"/>
    </row>
    <row r="679" ht="15.75" customHeight="1">
      <c r="H679" s="182"/>
      <c r="P679" s="5"/>
      <c r="R679" s="5"/>
      <c r="Y679" s="6"/>
    </row>
    <row r="680" ht="15.75" customHeight="1">
      <c r="H680" s="182"/>
      <c r="P680" s="5"/>
      <c r="R680" s="5"/>
      <c r="Y680" s="6"/>
    </row>
    <row r="681" ht="15.75" customHeight="1">
      <c r="H681" s="182"/>
      <c r="P681" s="5"/>
      <c r="R681" s="5"/>
      <c r="Y681" s="6"/>
    </row>
    <row r="682" ht="15.75" customHeight="1">
      <c r="H682" s="182"/>
      <c r="P682" s="5"/>
      <c r="R682" s="5"/>
      <c r="Y682" s="6"/>
    </row>
    <row r="683" ht="15.75" customHeight="1">
      <c r="H683" s="182"/>
      <c r="P683" s="5"/>
      <c r="R683" s="5"/>
      <c r="Y683" s="6"/>
    </row>
    <row r="684" ht="15.75" customHeight="1">
      <c r="H684" s="182"/>
      <c r="P684" s="5"/>
      <c r="R684" s="5"/>
      <c r="Y684" s="6"/>
    </row>
    <row r="685" ht="15.75" customHeight="1">
      <c r="H685" s="182"/>
      <c r="P685" s="5"/>
      <c r="R685" s="5"/>
      <c r="Y685" s="6"/>
    </row>
    <row r="686" ht="15.75" customHeight="1">
      <c r="H686" s="182"/>
      <c r="P686" s="5"/>
      <c r="R686" s="5"/>
      <c r="Y686" s="6"/>
    </row>
    <row r="687" ht="15.75" customHeight="1">
      <c r="H687" s="182"/>
      <c r="P687" s="5"/>
      <c r="R687" s="5"/>
      <c r="Y687" s="6"/>
    </row>
    <row r="688" ht="15.75" customHeight="1">
      <c r="H688" s="182"/>
      <c r="P688" s="5"/>
      <c r="R688" s="5"/>
      <c r="Y688" s="6"/>
    </row>
    <row r="689" ht="15.75" customHeight="1">
      <c r="H689" s="182"/>
      <c r="P689" s="5"/>
      <c r="R689" s="5"/>
      <c r="Y689" s="6"/>
    </row>
    <row r="690" ht="15.75" customHeight="1">
      <c r="H690" s="182"/>
      <c r="P690" s="5"/>
      <c r="R690" s="5"/>
      <c r="Y690" s="6"/>
    </row>
    <row r="691" ht="15.75" customHeight="1">
      <c r="H691" s="182"/>
      <c r="P691" s="5"/>
      <c r="R691" s="5"/>
      <c r="Y691" s="6"/>
    </row>
    <row r="692" ht="15.75" customHeight="1">
      <c r="H692" s="182"/>
      <c r="P692" s="5"/>
      <c r="R692" s="5"/>
      <c r="Y692" s="6"/>
    </row>
    <row r="693" ht="15.75" customHeight="1">
      <c r="H693" s="182"/>
      <c r="P693" s="5"/>
      <c r="R693" s="5"/>
      <c r="Y693" s="6"/>
    </row>
    <row r="694" ht="15.75" customHeight="1">
      <c r="H694" s="182"/>
      <c r="P694" s="5"/>
      <c r="R694" s="5"/>
      <c r="Y694" s="6"/>
    </row>
    <row r="695" ht="15.75" customHeight="1">
      <c r="H695" s="182"/>
      <c r="P695" s="5"/>
      <c r="R695" s="5"/>
      <c r="Y695" s="6"/>
    </row>
    <row r="696" ht="15.75" customHeight="1">
      <c r="H696" s="182"/>
      <c r="P696" s="5"/>
      <c r="R696" s="5"/>
      <c r="Y696" s="6"/>
    </row>
    <row r="697" ht="15.75" customHeight="1">
      <c r="H697" s="182"/>
      <c r="P697" s="5"/>
      <c r="R697" s="5"/>
      <c r="Y697" s="6"/>
    </row>
    <row r="698" ht="15.75" customHeight="1">
      <c r="H698" s="182"/>
      <c r="P698" s="5"/>
      <c r="R698" s="5"/>
      <c r="Y698" s="6"/>
    </row>
    <row r="699" ht="15.75" customHeight="1">
      <c r="H699" s="182"/>
      <c r="P699" s="5"/>
      <c r="R699" s="5"/>
      <c r="Y699" s="6"/>
    </row>
    <row r="700" ht="15.75" customHeight="1">
      <c r="H700" s="182"/>
      <c r="P700" s="5"/>
      <c r="R700" s="5"/>
      <c r="Y700" s="6"/>
    </row>
    <row r="701" ht="15.75" customHeight="1">
      <c r="H701" s="182"/>
      <c r="P701" s="5"/>
      <c r="R701" s="5"/>
      <c r="Y701" s="6"/>
    </row>
    <row r="702" ht="15.75" customHeight="1">
      <c r="H702" s="182"/>
      <c r="P702" s="5"/>
      <c r="R702" s="5"/>
      <c r="Y702" s="6"/>
    </row>
    <row r="703" ht="15.75" customHeight="1">
      <c r="H703" s="182"/>
      <c r="P703" s="5"/>
      <c r="R703" s="5"/>
      <c r="Y703" s="6"/>
    </row>
    <row r="704" ht="15.75" customHeight="1">
      <c r="H704" s="182"/>
      <c r="P704" s="5"/>
      <c r="R704" s="5"/>
      <c r="Y704" s="6"/>
    </row>
    <row r="705" ht="15.75" customHeight="1">
      <c r="H705" s="182"/>
      <c r="P705" s="5"/>
      <c r="R705" s="5"/>
      <c r="Y705" s="6"/>
    </row>
    <row r="706" ht="15.75" customHeight="1">
      <c r="H706" s="182"/>
      <c r="P706" s="5"/>
      <c r="R706" s="5"/>
      <c r="Y706" s="6"/>
    </row>
    <row r="707" ht="15.75" customHeight="1">
      <c r="H707" s="182"/>
      <c r="P707" s="5"/>
      <c r="R707" s="5"/>
      <c r="Y707" s="6"/>
    </row>
    <row r="708" ht="15.75" customHeight="1">
      <c r="H708" s="182"/>
      <c r="P708" s="5"/>
      <c r="R708" s="5"/>
      <c r="Y708" s="6"/>
    </row>
    <row r="709" ht="15.75" customHeight="1">
      <c r="H709" s="182"/>
      <c r="P709" s="5"/>
      <c r="R709" s="5"/>
      <c r="Y709" s="6"/>
    </row>
    <row r="710" ht="15.75" customHeight="1">
      <c r="H710" s="182"/>
      <c r="P710" s="5"/>
      <c r="R710" s="5"/>
      <c r="Y710" s="6"/>
    </row>
    <row r="711" ht="15.75" customHeight="1">
      <c r="H711" s="182"/>
      <c r="P711" s="5"/>
      <c r="R711" s="5"/>
      <c r="Y711" s="6"/>
    </row>
    <row r="712" ht="15.75" customHeight="1">
      <c r="H712" s="182"/>
      <c r="P712" s="5"/>
      <c r="R712" s="5"/>
      <c r="Y712" s="6"/>
    </row>
    <row r="713" ht="15.75" customHeight="1">
      <c r="H713" s="182"/>
      <c r="P713" s="5"/>
      <c r="R713" s="5"/>
      <c r="Y713" s="6"/>
    </row>
    <row r="714" ht="15.75" customHeight="1">
      <c r="H714" s="182"/>
      <c r="P714" s="5"/>
      <c r="R714" s="5"/>
      <c r="Y714" s="6"/>
    </row>
    <row r="715" ht="15.75" customHeight="1">
      <c r="H715" s="182"/>
      <c r="P715" s="5"/>
      <c r="R715" s="5"/>
      <c r="Y715" s="6"/>
    </row>
    <row r="716" ht="15.75" customHeight="1">
      <c r="H716" s="182"/>
      <c r="P716" s="5"/>
      <c r="R716" s="5"/>
      <c r="Y716" s="6"/>
    </row>
    <row r="717" ht="15.75" customHeight="1">
      <c r="H717" s="182"/>
      <c r="P717" s="5"/>
      <c r="R717" s="5"/>
      <c r="Y717" s="6"/>
    </row>
    <row r="718" ht="15.75" customHeight="1">
      <c r="H718" s="182"/>
      <c r="P718" s="5"/>
      <c r="R718" s="5"/>
      <c r="Y718" s="6"/>
    </row>
    <row r="719" ht="15.75" customHeight="1">
      <c r="H719" s="182"/>
      <c r="P719" s="5"/>
      <c r="R719" s="5"/>
      <c r="Y719" s="6"/>
    </row>
    <row r="720" ht="15.75" customHeight="1">
      <c r="H720" s="182"/>
      <c r="P720" s="5"/>
      <c r="R720" s="5"/>
      <c r="Y720" s="6"/>
    </row>
    <row r="721" ht="15.75" customHeight="1">
      <c r="H721" s="182"/>
      <c r="P721" s="5"/>
      <c r="R721" s="5"/>
      <c r="Y721" s="6"/>
    </row>
    <row r="722" ht="15.75" customHeight="1">
      <c r="H722" s="182"/>
      <c r="P722" s="5"/>
      <c r="R722" s="5"/>
      <c r="Y722" s="6"/>
    </row>
    <row r="723" ht="15.75" customHeight="1">
      <c r="H723" s="182"/>
      <c r="P723" s="5"/>
      <c r="R723" s="5"/>
      <c r="Y723" s="6"/>
    </row>
    <row r="724" ht="15.75" customHeight="1">
      <c r="H724" s="182"/>
      <c r="P724" s="5"/>
      <c r="R724" s="5"/>
      <c r="Y724" s="6"/>
    </row>
    <row r="725" ht="15.75" customHeight="1">
      <c r="H725" s="182"/>
      <c r="P725" s="5"/>
      <c r="R725" s="5"/>
      <c r="Y725" s="6"/>
    </row>
    <row r="726" ht="15.75" customHeight="1">
      <c r="H726" s="182"/>
      <c r="P726" s="5"/>
      <c r="R726" s="5"/>
      <c r="Y726" s="6"/>
    </row>
    <row r="727" ht="15.75" customHeight="1">
      <c r="H727" s="182"/>
      <c r="P727" s="5"/>
      <c r="R727" s="5"/>
      <c r="Y727" s="6"/>
    </row>
    <row r="728" ht="15.75" customHeight="1">
      <c r="H728" s="182"/>
      <c r="P728" s="5"/>
      <c r="R728" s="5"/>
      <c r="Y728" s="6"/>
    </row>
    <row r="729" ht="15.75" customHeight="1">
      <c r="H729" s="182"/>
      <c r="P729" s="5"/>
      <c r="R729" s="5"/>
      <c r="Y729" s="6"/>
    </row>
    <row r="730" ht="15.75" customHeight="1">
      <c r="H730" s="182"/>
      <c r="P730" s="5"/>
      <c r="R730" s="5"/>
      <c r="Y730" s="6"/>
    </row>
    <row r="731" ht="15.75" customHeight="1">
      <c r="H731" s="182"/>
      <c r="P731" s="5"/>
      <c r="R731" s="5"/>
      <c r="Y731" s="6"/>
    </row>
    <row r="732" ht="15.75" customHeight="1">
      <c r="H732" s="182"/>
      <c r="P732" s="5"/>
      <c r="R732" s="5"/>
      <c r="Y732" s="6"/>
    </row>
    <row r="733" ht="15.75" customHeight="1">
      <c r="H733" s="182"/>
      <c r="P733" s="5"/>
      <c r="R733" s="5"/>
      <c r="Y733" s="6"/>
    </row>
    <row r="734" ht="15.75" customHeight="1">
      <c r="H734" s="182"/>
      <c r="P734" s="5"/>
      <c r="R734" s="5"/>
      <c r="Y734" s="6"/>
    </row>
    <row r="735" ht="15.75" customHeight="1">
      <c r="H735" s="182"/>
      <c r="P735" s="5"/>
      <c r="R735" s="5"/>
      <c r="Y735" s="6"/>
    </row>
    <row r="736" ht="15.75" customHeight="1">
      <c r="H736" s="182"/>
      <c r="P736" s="5"/>
      <c r="R736" s="5"/>
      <c r="Y736" s="6"/>
    </row>
    <row r="737" ht="15.75" customHeight="1">
      <c r="H737" s="182"/>
      <c r="P737" s="5"/>
      <c r="R737" s="5"/>
      <c r="Y737" s="6"/>
    </row>
    <row r="738" ht="15.75" customHeight="1">
      <c r="H738" s="182"/>
      <c r="P738" s="5"/>
      <c r="R738" s="5"/>
      <c r="Y738" s="6"/>
    </row>
    <row r="739" ht="15.75" customHeight="1">
      <c r="H739" s="182"/>
      <c r="P739" s="5"/>
      <c r="R739" s="5"/>
      <c r="Y739" s="6"/>
    </row>
    <row r="740" ht="15.75" customHeight="1">
      <c r="H740" s="182"/>
      <c r="P740" s="5"/>
      <c r="R740" s="5"/>
      <c r="Y740" s="6"/>
    </row>
    <row r="741" ht="15.75" customHeight="1">
      <c r="H741" s="182"/>
      <c r="P741" s="5"/>
      <c r="R741" s="5"/>
      <c r="Y741" s="6"/>
    </row>
    <row r="742" ht="15.75" customHeight="1">
      <c r="H742" s="182"/>
      <c r="P742" s="5"/>
      <c r="R742" s="5"/>
      <c r="Y742" s="6"/>
    </row>
    <row r="743" ht="15.75" customHeight="1">
      <c r="H743" s="182"/>
      <c r="P743" s="5"/>
      <c r="R743" s="5"/>
      <c r="Y743" s="6"/>
    </row>
    <row r="744" ht="15.75" customHeight="1">
      <c r="H744" s="182"/>
      <c r="P744" s="5"/>
      <c r="R744" s="5"/>
      <c r="Y744" s="6"/>
    </row>
    <row r="745" ht="15.75" customHeight="1">
      <c r="H745" s="182"/>
      <c r="P745" s="5"/>
      <c r="R745" s="5"/>
      <c r="Y745" s="6"/>
    </row>
    <row r="746" ht="15.75" customHeight="1">
      <c r="H746" s="182"/>
      <c r="P746" s="5"/>
      <c r="R746" s="5"/>
      <c r="Y746" s="6"/>
    </row>
    <row r="747" ht="15.75" customHeight="1">
      <c r="H747" s="182"/>
      <c r="P747" s="5"/>
      <c r="R747" s="5"/>
      <c r="Y747" s="6"/>
    </row>
    <row r="748" ht="15.75" customHeight="1">
      <c r="H748" s="182"/>
      <c r="P748" s="5"/>
      <c r="R748" s="5"/>
      <c r="Y748" s="6"/>
    </row>
    <row r="749" ht="15.75" customHeight="1">
      <c r="H749" s="182"/>
      <c r="P749" s="5"/>
      <c r="R749" s="5"/>
      <c r="Y749" s="6"/>
    </row>
    <row r="750" ht="15.75" customHeight="1">
      <c r="H750" s="182"/>
      <c r="P750" s="5"/>
      <c r="R750" s="5"/>
      <c r="Y750" s="6"/>
    </row>
    <row r="751" ht="15.75" customHeight="1">
      <c r="H751" s="182"/>
      <c r="P751" s="5"/>
      <c r="R751" s="5"/>
      <c r="Y751" s="6"/>
    </row>
    <row r="752" ht="15.75" customHeight="1">
      <c r="H752" s="182"/>
      <c r="P752" s="5"/>
      <c r="R752" s="5"/>
      <c r="Y752" s="6"/>
    </row>
    <row r="753" ht="15.75" customHeight="1">
      <c r="H753" s="182"/>
      <c r="P753" s="5"/>
      <c r="R753" s="5"/>
      <c r="Y753" s="6"/>
    </row>
    <row r="754" ht="15.75" customHeight="1">
      <c r="H754" s="182"/>
      <c r="P754" s="5"/>
      <c r="R754" s="5"/>
      <c r="Y754" s="6"/>
    </row>
    <row r="755" ht="15.75" customHeight="1">
      <c r="H755" s="182"/>
      <c r="P755" s="5"/>
      <c r="R755" s="5"/>
      <c r="Y755" s="6"/>
    </row>
    <row r="756" ht="15.75" customHeight="1">
      <c r="H756" s="182"/>
      <c r="P756" s="5"/>
      <c r="R756" s="5"/>
      <c r="Y756" s="6"/>
    </row>
    <row r="757" ht="15.75" customHeight="1">
      <c r="H757" s="182"/>
      <c r="P757" s="5"/>
      <c r="R757" s="5"/>
      <c r="Y757" s="6"/>
    </row>
    <row r="758" ht="15.75" customHeight="1">
      <c r="H758" s="182"/>
      <c r="P758" s="5"/>
      <c r="R758" s="5"/>
      <c r="Y758" s="6"/>
    </row>
    <row r="759" ht="15.75" customHeight="1">
      <c r="H759" s="182"/>
      <c r="P759" s="5"/>
      <c r="R759" s="5"/>
      <c r="Y759" s="6"/>
    </row>
    <row r="760" ht="15.75" customHeight="1">
      <c r="H760" s="182"/>
      <c r="P760" s="5"/>
      <c r="R760" s="5"/>
      <c r="Y760" s="6"/>
    </row>
    <row r="761" ht="15.75" customHeight="1">
      <c r="H761" s="182"/>
      <c r="P761" s="5"/>
      <c r="R761" s="5"/>
      <c r="Y761" s="6"/>
    </row>
    <row r="762" ht="15.75" customHeight="1">
      <c r="H762" s="182"/>
      <c r="P762" s="5"/>
      <c r="R762" s="5"/>
      <c r="Y762" s="6"/>
    </row>
    <row r="763" ht="15.75" customHeight="1">
      <c r="H763" s="182"/>
      <c r="P763" s="5"/>
      <c r="R763" s="5"/>
      <c r="Y763" s="6"/>
    </row>
    <row r="764" ht="15.75" customHeight="1">
      <c r="H764" s="182"/>
      <c r="P764" s="5"/>
      <c r="R764" s="5"/>
      <c r="Y764" s="6"/>
    </row>
    <row r="765" ht="15.75" customHeight="1">
      <c r="H765" s="182"/>
      <c r="P765" s="5"/>
      <c r="R765" s="5"/>
      <c r="Y765" s="6"/>
    </row>
    <row r="766" ht="15.75" customHeight="1">
      <c r="H766" s="182"/>
      <c r="P766" s="5"/>
      <c r="R766" s="5"/>
      <c r="Y766" s="6"/>
    </row>
    <row r="767" ht="15.75" customHeight="1">
      <c r="H767" s="182"/>
      <c r="P767" s="5"/>
      <c r="R767" s="5"/>
      <c r="Y767" s="6"/>
    </row>
    <row r="768" ht="15.75" customHeight="1">
      <c r="H768" s="182"/>
      <c r="P768" s="5"/>
      <c r="R768" s="5"/>
      <c r="Y768" s="6"/>
    </row>
    <row r="769" ht="15.75" customHeight="1">
      <c r="H769" s="182"/>
      <c r="P769" s="5"/>
      <c r="R769" s="5"/>
      <c r="Y769" s="6"/>
    </row>
    <row r="770" ht="15.75" customHeight="1">
      <c r="H770" s="182"/>
      <c r="P770" s="5"/>
      <c r="R770" s="5"/>
      <c r="Y770" s="6"/>
    </row>
    <row r="771" ht="15.75" customHeight="1">
      <c r="H771" s="182"/>
      <c r="P771" s="5"/>
      <c r="R771" s="5"/>
      <c r="Y771" s="6"/>
    </row>
    <row r="772" ht="15.75" customHeight="1">
      <c r="H772" s="182"/>
      <c r="P772" s="5"/>
      <c r="R772" s="5"/>
      <c r="Y772" s="6"/>
    </row>
    <row r="773" ht="15.75" customHeight="1">
      <c r="H773" s="182"/>
      <c r="P773" s="5"/>
      <c r="R773" s="5"/>
      <c r="Y773" s="6"/>
    </row>
    <row r="774" ht="15.75" customHeight="1">
      <c r="H774" s="182"/>
      <c r="P774" s="5"/>
      <c r="R774" s="5"/>
      <c r="Y774" s="6"/>
    </row>
    <row r="775" ht="15.75" customHeight="1">
      <c r="H775" s="182"/>
      <c r="P775" s="5"/>
      <c r="R775" s="5"/>
      <c r="Y775" s="6"/>
    </row>
    <row r="776" ht="15.75" customHeight="1">
      <c r="H776" s="182"/>
      <c r="P776" s="5"/>
      <c r="R776" s="5"/>
      <c r="Y776" s="6"/>
    </row>
    <row r="777" ht="15.75" customHeight="1">
      <c r="H777" s="182"/>
      <c r="P777" s="5"/>
      <c r="R777" s="5"/>
      <c r="Y777" s="6"/>
    </row>
    <row r="778" ht="15.75" customHeight="1">
      <c r="H778" s="182"/>
      <c r="P778" s="5"/>
      <c r="R778" s="5"/>
      <c r="Y778" s="6"/>
    </row>
    <row r="779" ht="15.75" customHeight="1">
      <c r="H779" s="182"/>
      <c r="P779" s="5"/>
      <c r="R779" s="5"/>
      <c r="Y779" s="6"/>
    </row>
    <row r="780" ht="15.75" customHeight="1">
      <c r="H780" s="182"/>
      <c r="P780" s="5"/>
      <c r="R780" s="5"/>
      <c r="Y780" s="6"/>
    </row>
    <row r="781" ht="15.75" customHeight="1">
      <c r="H781" s="182"/>
      <c r="P781" s="5"/>
      <c r="R781" s="5"/>
      <c r="Y781" s="6"/>
    </row>
    <row r="782" ht="15.75" customHeight="1">
      <c r="H782" s="182"/>
      <c r="P782" s="5"/>
      <c r="R782" s="5"/>
      <c r="Y782" s="6"/>
    </row>
    <row r="783" ht="15.75" customHeight="1">
      <c r="H783" s="182"/>
      <c r="P783" s="5"/>
      <c r="R783" s="5"/>
      <c r="Y783" s="6"/>
    </row>
    <row r="784" ht="15.75" customHeight="1">
      <c r="H784" s="182"/>
      <c r="P784" s="5"/>
      <c r="R784" s="5"/>
      <c r="Y784" s="6"/>
    </row>
    <row r="785" ht="15.75" customHeight="1">
      <c r="H785" s="182"/>
      <c r="P785" s="5"/>
      <c r="R785" s="5"/>
      <c r="Y785" s="6"/>
    </row>
    <row r="786" ht="15.75" customHeight="1">
      <c r="H786" s="182"/>
      <c r="P786" s="5"/>
      <c r="R786" s="5"/>
      <c r="Y786" s="6"/>
    </row>
    <row r="787" ht="15.75" customHeight="1">
      <c r="H787" s="182"/>
      <c r="P787" s="5"/>
      <c r="R787" s="5"/>
      <c r="Y787" s="6"/>
    </row>
    <row r="788" ht="15.75" customHeight="1">
      <c r="H788" s="182"/>
      <c r="P788" s="5"/>
      <c r="R788" s="5"/>
      <c r="Y788" s="6"/>
    </row>
    <row r="789" ht="15.75" customHeight="1">
      <c r="H789" s="182"/>
      <c r="P789" s="5"/>
      <c r="R789" s="5"/>
      <c r="Y789" s="6"/>
    </row>
    <row r="790" ht="15.75" customHeight="1">
      <c r="H790" s="182"/>
      <c r="P790" s="5"/>
      <c r="R790" s="5"/>
      <c r="Y790" s="6"/>
    </row>
    <row r="791" ht="15.75" customHeight="1">
      <c r="H791" s="182"/>
      <c r="P791" s="5"/>
      <c r="R791" s="5"/>
      <c r="Y791" s="6"/>
    </row>
    <row r="792" ht="15.75" customHeight="1">
      <c r="H792" s="182"/>
      <c r="P792" s="5"/>
      <c r="R792" s="5"/>
      <c r="Y792" s="6"/>
    </row>
    <row r="793" ht="15.75" customHeight="1">
      <c r="H793" s="182"/>
      <c r="P793" s="5"/>
      <c r="R793" s="5"/>
      <c r="Y793" s="6"/>
    </row>
    <row r="794" ht="15.75" customHeight="1">
      <c r="H794" s="182"/>
      <c r="P794" s="5"/>
      <c r="R794" s="5"/>
      <c r="Y794" s="6"/>
    </row>
    <row r="795" ht="15.75" customHeight="1">
      <c r="H795" s="182"/>
      <c r="P795" s="5"/>
      <c r="R795" s="5"/>
      <c r="Y795" s="6"/>
    </row>
    <row r="796" ht="15.75" customHeight="1">
      <c r="H796" s="182"/>
      <c r="P796" s="5"/>
      <c r="R796" s="5"/>
      <c r="Y796" s="6"/>
    </row>
    <row r="797" ht="15.75" customHeight="1">
      <c r="H797" s="182"/>
      <c r="P797" s="5"/>
      <c r="R797" s="5"/>
      <c r="Y797" s="6"/>
    </row>
    <row r="798" ht="15.75" customHeight="1">
      <c r="H798" s="182"/>
      <c r="P798" s="5"/>
      <c r="R798" s="5"/>
      <c r="Y798" s="6"/>
    </row>
    <row r="799" ht="15.75" customHeight="1">
      <c r="H799" s="182"/>
      <c r="P799" s="5"/>
      <c r="R799" s="5"/>
      <c r="Y799" s="6"/>
    </row>
    <row r="800" ht="15.75" customHeight="1">
      <c r="H800" s="182"/>
      <c r="P800" s="5"/>
      <c r="R800" s="5"/>
      <c r="Y800" s="6"/>
    </row>
    <row r="801" ht="15.75" customHeight="1">
      <c r="H801" s="182"/>
      <c r="P801" s="5"/>
      <c r="R801" s="5"/>
      <c r="Y801" s="6"/>
    </row>
    <row r="802" ht="15.75" customHeight="1">
      <c r="H802" s="182"/>
      <c r="P802" s="5"/>
      <c r="R802" s="5"/>
      <c r="Y802" s="6"/>
    </row>
    <row r="803" ht="15.75" customHeight="1">
      <c r="H803" s="182"/>
      <c r="P803" s="5"/>
      <c r="R803" s="5"/>
      <c r="Y803" s="6"/>
    </row>
    <row r="804" ht="15.75" customHeight="1">
      <c r="H804" s="182"/>
      <c r="P804" s="5"/>
      <c r="R804" s="5"/>
      <c r="Y804" s="6"/>
    </row>
    <row r="805" ht="15.75" customHeight="1">
      <c r="H805" s="182"/>
      <c r="P805" s="5"/>
      <c r="R805" s="5"/>
      <c r="Y805" s="6"/>
    </row>
    <row r="806" ht="15.75" customHeight="1">
      <c r="H806" s="182"/>
      <c r="P806" s="5"/>
      <c r="R806" s="5"/>
      <c r="Y806" s="6"/>
    </row>
    <row r="807" ht="15.75" customHeight="1">
      <c r="H807" s="182"/>
      <c r="P807" s="5"/>
      <c r="R807" s="5"/>
      <c r="Y807" s="6"/>
    </row>
    <row r="808" ht="15.75" customHeight="1">
      <c r="H808" s="182"/>
      <c r="P808" s="5"/>
      <c r="R808" s="5"/>
      <c r="Y808" s="6"/>
    </row>
    <row r="809" ht="15.75" customHeight="1">
      <c r="H809" s="182"/>
      <c r="P809" s="5"/>
      <c r="R809" s="5"/>
      <c r="Y809" s="6"/>
    </row>
    <row r="810" ht="15.75" customHeight="1">
      <c r="H810" s="182"/>
      <c r="P810" s="5"/>
      <c r="R810" s="5"/>
      <c r="Y810" s="6"/>
    </row>
    <row r="811" ht="15.75" customHeight="1">
      <c r="H811" s="182"/>
      <c r="P811" s="5"/>
      <c r="R811" s="5"/>
      <c r="Y811" s="6"/>
    </row>
    <row r="812" ht="15.75" customHeight="1">
      <c r="H812" s="182"/>
      <c r="P812" s="5"/>
      <c r="R812" s="5"/>
      <c r="Y812" s="6"/>
    </row>
    <row r="813" ht="15.75" customHeight="1">
      <c r="H813" s="182"/>
      <c r="P813" s="5"/>
      <c r="R813" s="5"/>
      <c r="Y813" s="6"/>
    </row>
    <row r="814" ht="15.75" customHeight="1">
      <c r="H814" s="182"/>
      <c r="P814" s="5"/>
      <c r="R814" s="5"/>
      <c r="Y814" s="6"/>
    </row>
    <row r="815" ht="15.75" customHeight="1">
      <c r="H815" s="182"/>
      <c r="P815" s="5"/>
      <c r="R815" s="5"/>
      <c r="Y815" s="6"/>
    </row>
    <row r="816" ht="15.75" customHeight="1">
      <c r="H816" s="182"/>
      <c r="P816" s="5"/>
      <c r="R816" s="5"/>
      <c r="Y816" s="6"/>
    </row>
    <row r="817" ht="15.75" customHeight="1">
      <c r="H817" s="182"/>
      <c r="P817" s="5"/>
      <c r="R817" s="5"/>
      <c r="Y817" s="6"/>
    </row>
    <row r="818" ht="15.75" customHeight="1">
      <c r="H818" s="182"/>
      <c r="P818" s="5"/>
      <c r="R818" s="5"/>
      <c r="Y818" s="6"/>
    </row>
    <row r="819" ht="15.75" customHeight="1">
      <c r="H819" s="182"/>
      <c r="P819" s="5"/>
      <c r="R819" s="5"/>
      <c r="Y819" s="6"/>
    </row>
    <row r="820" ht="15.75" customHeight="1">
      <c r="H820" s="182"/>
      <c r="P820" s="5"/>
      <c r="R820" s="5"/>
      <c r="Y820" s="6"/>
    </row>
    <row r="821" ht="15.75" customHeight="1">
      <c r="H821" s="182"/>
      <c r="P821" s="5"/>
      <c r="R821" s="5"/>
      <c r="Y821" s="6"/>
    </row>
    <row r="822" ht="15.75" customHeight="1">
      <c r="H822" s="182"/>
      <c r="P822" s="5"/>
      <c r="R822" s="5"/>
      <c r="Y822" s="6"/>
    </row>
    <row r="823" ht="15.75" customHeight="1">
      <c r="H823" s="182"/>
      <c r="P823" s="5"/>
      <c r="R823" s="5"/>
      <c r="Y823" s="6"/>
    </row>
    <row r="824" ht="15.75" customHeight="1">
      <c r="H824" s="182"/>
      <c r="P824" s="5"/>
      <c r="R824" s="5"/>
      <c r="Y824" s="6"/>
    </row>
    <row r="825" ht="15.75" customHeight="1">
      <c r="H825" s="182"/>
      <c r="P825" s="5"/>
      <c r="R825" s="5"/>
      <c r="Y825" s="6"/>
    </row>
    <row r="826" ht="15.75" customHeight="1">
      <c r="H826" s="182"/>
      <c r="P826" s="5"/>
      <c r="R826" s="5"/>
      <c r="Y826" s="6"/>
    </row>
    <row r="827" ht="15.75" customHeight="1">
      <c r="H827" s="182"/>
      <c r="P827" s="5"/>
      <c r="R827" s="5"/>
      <c r="Y827" s="6"/>
    </row>
    <row r="828" ht="15.75" customHeight="1">
      <c r="H828" s="182"/>
      <c r="P828" s="5"/>
      <c r="R828" s="5"/>
      <c r="Y828" s="6"/>
    </row>
    <row r="829" ht="15.75" customHeight="1">
      <c r="H829" s="182"/>
      <c r="P829" s="5"/>
      <c r="R829" s="5"/>
      <c r="Y829" s="6"/>
    </row>
    <row r="830" ht="15.75" customHeight="1">
      <c r="H830" s="182"/>
      <c r="P830" s="5"/>
      <c r="R830" s="5"/>
      <c r="Y830" s="6"/>
    </row>
    <row r="831" ht="15.75" customHeight="1">
      <c r="H831" s="182"/>
      <c r="P831" s="5"/>
      <c r="R831" s="5"/>
      <c r="Y831" s="6"/>
    </row>
    <row r="832" ht="15.75" customHeight="1">
      <c r="H832" s="182"/>
      <c r="P832" s="5"/>
      <c r="R832" s="5"/>
      <c r="Y832" s="6"/>
    </row>
    <row r="833" ht="15.75" customHeight="1">
      <c r="H833" s="182"/>
      <c r="P833" s="5"/>
      <c r="R833" s="5"/>
      <c r="Y833" s="6"/>
    </row>
    <row r="834" ht="15.75" customHeight="1">
      <c r="H834" s="182"/>
      <c r="P834" s="5"/>
      <c r="R834" s="5"/>
      <c r="Y834" s="6"/>
    </row>
    <row r="835" ht="15.75" customHeight="1">
      <c r="H835" s="182"/>
      <c r="P835" s="5"/>
      <c r="R835" s="5"/>
      <c r="Y835" s="6"/>
    </row>
    <row r="836" ht="15.75" customHeight="1">
      <c r="H836" s="182"/>
      <c r="P836" s="5"/>
      <c r="R836" s="5"/>
      <c r="Y836" s="6"/>
    </row>
    <row r="837" ht="15.75" customHeight="1">
      <c r="H837" s="182"/>
      <c r="P837" s="5"/>
      <c r="R837" s="5"/>
      <c r="Y837" s="6"/>
    </row>
    <row r="838" ht="15.75" customHeight="1">
      <c r="H838" s="182"/>
      <c r="P838" s="5"/>
      <c r="R838" s="5"/>
      <c r="Y838" s="6"/>
    </row>
    <row r="839" ht="15.75" customHeight="1">
      <c r="H839" s="182"/>
      <c r="P839" s="5"/>
      <c r="R839" s="5"/>
      <c r="Y839" s="6"/>
    </row>
    <row r="840" ht="15.75" customHeight="1">
      <c r="H840" s="182"/>
      <c r="P840" s="5"/>
      <c r="R840" s="5"/>
      <c r="Y840" s="6"/>
    </row>
    <row r="841" ht="15.75" customHeight="1">
      <c r="H841" s="182"/>
      <c r="P841" s="5"/>
      <c r="R841" s="5"/>
      <c r="Y841" s="6"/>
    </row>
    <row r="842" ht="15.75" customHeight="1">
      <c r="H842" s="182"/>
      <c r="P842" s="5"/>
      <c r="R842" s="5"/>
      <c r="Y842" s="6"/>
    </row>
    <row r="843" ht="15.75" customHeight="1">
      <c r="H843" s="182"/>
      <c r="P843" s="5"/>
      <c r="R843" s="5"/>
      <c r="Y843" s="6"/>
    </row>
    <row r="844" ht="15.75" customHeight="1">
      <c r="H844" s="182"/>
      <c r="P844" s="5"/>
      <c r="R844" s="5"/>
      <c r="Y844" s="6"/>
    </row>
    <row r="845" ht="15.75" customHeight="1">
      <c r="H845" s="182"/>
      <c r="P845" s="5"/>
      <c r="R845" s="5"/>
      <c r="Y845" s="6"/>
    </row>
    <row r="846" ht="15.75" customHeight="1">
      <c r="H846" s="182"/>
      <c r="P846" s="5"/>
      <c r="R846" s="5"/>
      <c r="Y846" s="6"/>
    </row>
    <row r="847" ht="15.75" customHeight="1">
      <c r="H847" s="182"/>
      <c r="P847" s="5"/>
      <c r="R847" s="5"/>
      <c r="Y847" s="6"/>
    </row>
    <row r="848" ht="15.75" customHeight="1">
      <c r="H848" s="182"/>
      <c r="P848" s="5"/>
      <c r="R848" s="5"/>
      <c r="Y848" s="6"/>
    </row>
    <row r="849" ht="15.75" customHeight="1">
      <c r="H849" s="182"/>
      <c r="P849" s="5"/>
      <c r="R849" s="5"/>
      <c r="Y849" s="6"/>
    </row>
    <row r="850" ht="15.75" customHeight="1">
      <c r="H850" s="182"/>
      <c r="P850" s="5"/>
      <c r="R850" s="5"/>
      <c r="Y850" s="6"/>
    </row>
    <row r="851" ht="15.75" customHeight="1">
      <c r="H851" s="182"/>
      <c r="P851" s="5"/>
      <c r="R851" s="5"/>
      <c r="Y851" s="6"/>
    </row>
    <row r="852" ht="15.75" customHeight="1">
      <c r="H852" s="182"/>
      <c r="P852" s="5"/>
      <c r="R852" s="5"/>
      <c r="Y852" s="6"/>
    </row>
    <row r="853" ht="15.75" customHeight="1">
      <c r="H853" s="182"/>
      <c r="P853" s="5"/>
      <c r="R853" s="5"/>
      <c r="Y853" s="6"/>
    </row>
    <row r="854" ht="15.75" customHeight="1">
      <c r="H854" s="182"/>
      <c r="P854" s="5"/>
      <c r="R854" s="5"/>
      <c r="Y854" s="6"/>
    </row>
    <row r="855" ht="15.75" customHeight="1">
      <c r="H855" s="182"/>
      <c r="P855" s="5"/>
      <c r="R855" s="5"/>
      <c r="Y855" s="6"/>
    </row>
    <row r="856" ht="15.75" customHeight="1">
      <c r="H856" s="182"/>
      <c r="P856" s="5"/>
      <c r="R856" s="5"/>
      <c r="Y856" s="6"/>
    </row>
    <row r="857" ht="15.75" customHeight="1">
      <c r="H857" s="182"/>
      <c r="P857" s="5"/>
      <c r="R857" s="5"/>
      <c r="Y857" s="6"/>
    </row>
    <row r="858" ht="15.75" customHeight="1">
      <c r="H858" s="182"/>
      <c r="P858" s="5"/>
      <c r="R858" s="5"/>
      <c r="Y858" s="6"/>
    </row>
    <row r="859" ht="15.75" customHeight="1">
      <c r="H859" s="182"/>
      <c r="P859" s="5"/>
      <c r="R859" s="5"/>
      <c r="Y859" s="6"/>
    </row>
    <row r="860" ht="15.75" customHeight="1">
      <c r="H860" s="182"/>
      <c r="P860" s="5"/>
      <c r="R860" s="5"/>
      <c r="Y860" s="6"/>
    </row>
    <row r="861" ht="15.75" customHeight="1">
      <c r="H861" s="182"/>
      <c r="P861" s="5"/>
      <c r="R861" s="5"/>
      <c r="Y861" s="6"/>
    </row>
    <row r="862" ht="15.75" customHeight="1">
      <c r="H862" s="182"/>
      <c r="P862" s="5"/>
      <c r="R862" s="5"/>
      <c r="Y862" s="6"/>
    </row>
    <row r="863" ht="15.75" customHeight="1">
      <c r="H863" s="182"/>
      <c r="P863" s="5"/>
      <c r="R863" s="5"/>
      <c r="Y863" s="6"/>
    </row>
    <row r="864" ht="15.75" customHeight="1">
      <c r="H864" s="182"/>
      <c r="P864" s="5"/>
      <c r="R864" s="5"/>
      <c r="Y864" s="6"/>
    </row>
    <row r="865" ht="15.75" customHeight="1">
      <c r="H865" s="182"/>
      <c r="P865" s="5"/>
      <c r="R865" s="5"/>
      <c r="Y865" s="6"/>
    </row>
    <row r="866" ht="15.75" customHeight="1">
      <c r="H866" s="182"/>
      <c r="P866" s="5"/>
      <c r="R866" s="5"/>
      <c r="Y866" s="6"/>
    </row>
    <row r="867" ht="15.75" customHeight="1">
      <c r="H867" s="182"/>
      <c r="P867" s="5"/>
      <c r="R867" s="5"/>
      <c r="Y867" s="6"/>
    </row>
    <row r="868" ht="15.75" customHeight="1">
      <c r="H868" s="182"/>
      <c r="P868" s="5"/>
      <c r="R868" s="5"/>
      <c r="Y868" s="6"/>
    </row>
    <row r="869" ht="15.75" customHeight="1">
      <c r="H869" s="182"/>
      <c r="P869" s="5"/>
      <c r="R869" s="5"/>
      <c r="Y869" s="6"/>
    </row>
    <row r="870" ht="15.75" customHeight="1">
      <c r="H870" s="182"/>
      <c r="P870" s="5"/>
      <c r="R870" s="5"/>
      <c r="Y870" s="6"/>
    </row>
    <row r="871" ht="15.75" customHeight="1">
      <c r="H871" s="182"/>
      <c r="P871" s="5"/>
      <c r="R871" s="5"/>
      <c r="Y871" s="6"/>
    </row>
    <row r="872" ht="15.75" customHeight="1">
      <c r="H872" s="182"/>
      <c r="P872" s="5"/>
      <c r="R872" s="5"/>
      <c r="Y872" s="6"/>
    </row>
    <row r="873" ht="15.75" customHeight="1">
      <c r="H873" s="182"/>
      <c r="P873" s="5"/>
      <c r="R873" s="5"/>
      <c r="Y873" s="6"/>
    </row>
    <row r="874" ht="15.75" customHeight="1">
      <c r="H874" s="182"/>
      <c r="P874" s="5"/>
      <c r="R874" s="5"/>
      <c r="Y874" s="6"/>
    </row>
    <row r="875" ht="15.75" customHeight="1">
      <c r="H875" s="182"/>
      <c r="P875" s="5"/>
      <c r="R875" s="5"/>
      <c r="Y875" s="6"/>
    </row>
    <row r="876" ht="15.75" customHeight="1">
      <c r="H876" s="182"/>
      <c r="P876" s="5"/>
      <c r="R876" s="5"/>
      <c r="Y876" s="6"/>
    </row>
    <row r="877" ht="15.75" customHeight="1">
      <c r="H877" s="182"/>
      <c r="P877" s="5"/>
      <c r="R877" s="5"/>
      <c r="Y877" s="6"/>
    </row>
    <row r="878" ht="15.75" customHeight="1">
      <c r="H878" s="182"/>
      <c r="P878" s="5"/>
      <c r="R878" s="5"/>
      <c r="Y878" s="6"/>
    </row>
    <row r="879" ht="15.75" customHeight="1">
      <c r="H879" s="182"/>
      <c r="P879" s="5"/>
      <c r="R879" s="5"/>
      <c r="Y879" s="6"/>
    </row>
    <row r="880" ht="15.75" customHeight="1">
      <c r="H880" s="182"/>
      <c r="P880" s="5"/>
      <c r="R880" s="5"/>
      <c r="Y880" s="6"/>
    </row>
    <row r="881" ht="15.75" customHeight="1">
      <c r="H881" s="182"/>
      <c r="P881" s="5"/>
      <c r="R881" s="5"/>
      <c r="Y881" s="6"/>
    </row>
    <row r="882" ht="15.75" customHeight="1">
      <c r="H882" s="182"/>
      <c r="P882" s="5"/>
      <c r="R882" s="5"/>
      <c r="Y882" s="6"/>
    </row>
    <row r="883" ht="15.75" customHeight="1">
      <c r="H883" s="182"/>
      <c r="P883" s="5"/>
      <c r="R883" s="5"/>
      <c r="Y883" s="6"/>
    </row>
    <row r="884" ht="15.75" customHeight="1">
      <c r="H884" s="182"/>
      <c r="P884" s="5"/>
      <c r="R884" s="5"/>
      <c r="Y884" s="6"/>
    </row>
    <row r="885" ht="15.75" customHeight="1">
      <c r="H885" s="182"/>
      <c r="P885" s="5"/>
      <c r="R885" s="5"/>
      <c r="Y885" s="6"/>
    </row>
    <row r="886" ht="15.75" customHeight="1">
      <c r="H886" s="182"/>
      <c r="P886" s="5"/>
      <c r="R886" s="5"/>
      <c r="Y886" s="6"/>
    </row>
    <row r="887" ht="15.75" customHeight="1">
      <c r="H887" s="182"/>
      <c r="P887" s="5"/>
      <c r="R887" s="5"/>
      <c r="Y887" s="6"/>
    </row>
    <row r="888" ht="15.75" customHeight="1">
      <c r="H888" s="182"/>
      <c r="P888" s="5"/>
      <c r="R888" s="5"/>
      <c r="Y888" s="6"/>
    </row>
    <row r="889" ht="15.75" customHeight="1">
      <c r="H889" s="182"/>
      <c r="P889" s="5"/>
      <c r="R889" s="5"/>
      <c r="Y889" s="6"/>
    </row>
    <row r="890" ht="15.75" customHeight="1">
      <c r="H890" s="182"/>
      <c r="P890" s="5"/>
      <c r="R890" s="5"/>
      <c r="Y890" s="6"/>
    </row>
    <row r="891" ht="15.75" customHeight="1">
      <c r="H891" s="182"/>
      <c r="P891" s="5"/>
      <c r="R891" s="5"/>
      <c r="Y891" s="6"/>
    </row>
    <row r="892" ht="15.75" customHeight="1">
      <c r="H892" s="182"/>
      <c r="P892" s="5"/>
      <c r="R892" s="5"/>
      <c r="Y892" s="6"/>
    </row>
    <row r="893" ht="15.75" customHeight="1">
      <c r="H893" s="182"/>
      <c r="P893" s="5"/>
      <c r="R893" s="5"/>
      <c r="Y893" s="6"/>
    </row>
    <row r="894" ht="15.75" customHeight="1">
      <c r="H894" s="182"/>
      <c r="P894" s="5"/>
      <c r="R894" s="5"/>
      <c r="Y894" s="6"/>
    </row>
    <row r="895" ht="15.75" customHeight="1">
      <c r="H895" s="182"/>
      <c r="P895" s="5"/>
      <c r="R895" s="5"/>
      <c r="Y895" s="6"/>
    </row>
    <row r="896" ht="15.75" customHeight="1">
      <c r="H896" s="182"/>
      <c r="P896" s="5"/>
      <c r="R896" s="5"/>
      <c r="Y896" s="6"/>
    </row>
    <row r="897" ht="15.75" customHeight="1">
      <c r="H897" s="182"/>
      <c r="P897" s="5"/>
      <c r="R897" s="5"/>
      <c r="Y897" s="6"/>
    </row>
    <row r="898" ht="15.75" customHeight="1">
      <c r="H898" s="182"/>
      <c r="P898" s="5"/>
      <c r="R898" s="5"/>
      <c r="Y898" s="6"/>
    </row>
    <row r="899" ht="15.75" customHeight="1">
      <c r="H899" s="182"/>
      <c r="P899" s="5"/>
      <c r="R899" s="5"/>
      <c r="Y899" s="6"/>
    </row>
    <row r="900" ht="15.75" customHeight="1">
      <c r="H900" s="182"/>
      <c r="P900" s="5"/>
      <c r="R900" s="5"/>
      <c r="Y900" s="6"/>
    </row>
    <row r="901" ht="15.75" customHeight="1">
      <c r="H901" s="182"/>
      <c r="P901" s="5"/>
      <c r="R901" s="5"/>
      <c r="Y901" s="6"/>
    </row>
    <row r="902" ht="15.75" customHeight="1">
      <c r="H902" s="182"/>
      <c r="P902" s="5"/>
      <c r="R902" s="5"/>
      <c r="Y902" s="6"/>
    </row>
    <row r="903" ht="15.75" customHeight="1">
      <c r="H903" s="182"/>
      <c r="P903" s="5"/>
      <c r="R903" s="5"/>
      <c r="Y903" s="6"/>
    </row>
    <row r="904" ht="15.75" customHeight="1">
      <c r="H904" s="182"/>
      <c r="P904" s="5"/>
      <c r="R904" s="5"/>
      <c r="Y904" s="6"/>
    </row>
    <row r="905" ht="15.75" customHeight="1">
      <c r="H905" s="182"/>
      <c r="P905" s="5"/>
      <c r="R905" s="5"/>
      <c r="Y905" s="6"/>
    </row>
    <row r="906" ht="15.75" customHeight="1">
      <c r="H906" s="182"/>
      <c r="P906" s="5"/>
      <c r="R906" s="5"/>
      <c r="Y906" s="6"/>
    </row>
    <row r="907" ht="15.75" customHeight="1">
      <c r="H907" s="182"/>
      <c r="P907" s="5"/>
      <c r="R907" s="5"/>
      <c r="Y907" s="6"/>
    </row>
    <row r="908" ht="15.75" customHeight="1">
      <c r="H908" s="182"/>
      <c r="P908" s="5"/>
      <c r="R908" s="5"/>
      <c r="Y908" s="6"/>
    </row>
    <row r="909" ht="15.75" customHeight="1">
      <c r="H909" s="182"/>
      <c r="P909" s="5"/>
      <c r="R909" s="5"/>
      <c r="Y909" s="6"/>
    </row>
    <row r="910" ht="15.75" customHeight="1">
      <c r="H910" s="182"/>
      <c r="P910" s="5"/>
      <c r="R910" s="5"/>
      <c r="Y910" s="6"/>
    </row>
    <row r="911" ht="15.75" customHeight="1">
      <c r="H911" s="182"/>
      <c r="P911" s="5"/>
      <c r="R911" s="5"/>
      <c r="Y911" s="6"/>
    </row>
    <row r="912" ht="15.75" customHeight="1">
      <c r="H912" s="182"/>
      <c r="P912" s="5"/>
      <c r="R912" s="5"/>
      <c r="Y912" s="6"/>
    </row>
    <row r="913" ht="15.75" customHeight="1">
      <c r="H913" s="182"/>
      <c r="P913" s="5"/>
      <c r="R913" s="5"/>
      <c r="Y913" s="6"/>
    </row>
    <row r="914" ht="15.75" customHeight="1">
      <c r="H914" s="182"/>
      <c r="P914" s="5"/>
      <c r="R914" s="5"/>
      <c r="Y914" s="6"/>
    </row>
    <row r="915" ht="15.75" customHeight="1">
      <c r="H915" s="182"/>
      <c r="P915" s="5"/>
      <c r="R915" s="5"/>
      <c r="Y915" s="6"/>
    </row>
    <row r="916" ht="15.75" customHeight="1">
      <c r="H916" s="182"/>
      <c r="P916" s="5"/>
      <c r="R916" s="5"/>
      <c r="Y916" s="6"/>
    </row>
    <row r="917" ht="15.75" customHeight="1">
      <c r="H917" s="182"/>
      <c r="P917" s="5"/>
      <c r="R917" s="5"/>
      <c r="Y917" s="6"/>
    </row>
    <row r="918" ht="15.75" customHeight="1">
      <c r="H918" s="182"/>
      <c r="P918" s="5"/>
      <c r="R918" s="5"/>
      <c r="Y918" s="6"/>
    </row>
    <row r="919" ht="15.75" customHeight="1">
      <c r="H919" s="182"/>
      <c r="P919" s="5"/>
      <c r="R919" s="5"/>
      <c r="Y919" s="6"/>
    </row>
    <row r="920" ht="15.75" customHeight="1">
      <c r="H920" s="182"/>
      <c r="P920" s="5"/>
      <c r="R920" s="5"/>
      <c r="Y920" s="6"/>
    </row>
    <row r="921" ht="15.75" customHeight="1">
      <c r="H921" s="182"/>
      <c r="P921" s="5"/>
      <c r="R921" s="5"/>
      <c r="Y921" s="6"/>
    </row>
    <row r="922" ht="15.75" customHeight="1">
      <c r="H922" s="182"/>
      <c r="P922" s="5"/>
      <c r="R922" s="5"/>
      <c r="Y922" s="6"/>
    </row>
    <row r="923" ht="15.75" customHeight="1">
      <c r="H923" s="182"/>
      <c r="P923" s="5"/>
      <c r="R923" s="5"/>
      <c r="Y923" s="6"/>
    </row>
    <row r="924" ht="15.75" customHeight="1">
      <c r="H924" s="182"/>
      <c r="P924" s="5"/>
      <c r="R924" s="5"/>
      <c r="Y924" s="6"/>
    </row>
    <row r="925" ht="15.75" customHeight="1">
      <c r="H925" s="182"/>
      <c r="P925" s="5"/>
      <c r="R925" s="5"/>
      <c r="Y925" s="6"/>
    </row>
    <row r="926" ht="15.75" customHeight="1">
      <c r="H926" s="182"/>
      <c r="P926" s="5"/>
      <c r="R926" s="5"/>
      <c r="Y926" s="6"/>
    </row>
    <row r="927" ht="15.75" customHeight="1">
      <c r="H927" s="182"/>
      <c r="P927" s="5"/>
      <c r="R927" s="5"/>
      <c r="Y927" s="6"/>
    </row>
    <row r="928" ht="15.75" customHeight="1">
      <c r="H928" s="182"/>
      <c r="P928" s="5"/>
      <c r="R928" s="5"/>
      <c r="Y928" s="6"/>
    </row>
    <row r="929" ht="15.75" customHeight="1">
      <c r="H929" s="182"/>
      <c r="P929" s="5"/>
      <c r="R929" s="5"/>
      <c r="Y929" s="6"/>
    </row>
    <row r="930" ht="15.75" customHeight="1">
      <c r="H930" s="182"/>
      <c r="P930" s="5"/>
      <c r="R930" s="5"/>
      <c r="Y930" s="6"/>
    </row>
    <row r="931" ht="15.75" customHeight="1">
      <c r="H931" s="182"/>
      <c r="P931" s="5"/>
      <c r="R931" s="5"/>
      <c r="Y931" s="6"/>
    </row>
    <row r="932" ht="15.75" customHeight="1">
      <c r="H932" s="182"/>
      <c r="P932" s="5"/>
      <c r="R932" s="5"/>
      <c r="Y932" s="6"/>
    </row>
    <row r="933" ht="15.75" customHeight="1">
      <c r="H933" s="182"/>
      <c r="P933" s="5"/>
      <c r="R933" s="5"/>
      <c r="Y933" s="6"/>
    </row>
    <row r="934" ht="15.75" customHeight="1">
      <c r="H934" s="182"/>
      <c r="P934" s="5"/>
      <c r="R934" s="5"/>
      <c r="Y934" s="6"/>
    </row>
    <row r="935" ht="15.75" customHeight="1">
      <c r="H935" s="182"/>
      <c r="P935" s="5"/>
      <c r="R935" s="5"/>
      <c r="Y935" s="6"/>
    </row>
    <row r="936" ht="15.75" customHeight="1">
      <c r="H936" s="182"/>
      <c r="P936" s="5"/>
      <c r="R936" s="5"/>
      <c r="Y936" s="6"/>
    </row>
    <row r="937" ht="15.75" customHeight="1">
      <c r="H937" s="182"/>
      <c r="P937" s="5"/>
      <c r="R937" s="5"/>
      <c r="Y937" s="6"/>
    </row>
    <row r="938" ht="15.75" customHeight="1">
      <c r="H938" s="182"/>
      <c r="P938" s="5"/>
      <c r="R938" s="5"/>
      <c r="Y938" s="6"/>
    </row>
    <row r="939" ht="15.75" customHeight="1">
      <c r="H939" s="182"/>
      <c r="P939" s="5"/>
      <c r="R939" s="5"/>
      <c r="Y939" s="6"/>
    </row>
    <row r="940" ht="15.75" customHeight="1">
      <c r="H940" s="182"/>
      <c r="P940" s="5"/>
      <c r="R940" s="5"/>
      <c r="Y940" s="6"/>
    </row>
    <row r="941" ht="15.75" customHeight="1">
      <c r="H941" s="182"/>
      <c r="P941" s="5"/>
      <c r="R941" s="5"/>
      <c r="Y941" s="6"/>
    </row>
    <row r="942" ht="15.75" customHeight="1">
      <c r="H942" s="182"/>
      <c r="P942" s="5"/>
      <c r="R942" s="5"/>
      <c r="Y942" s="6"/>
    </row>
    <row r="943" ht="15.75" customHeight="1">
      <c r="H943" s="182"/>
      <c r="P943" s="5"/>
      <c r="R943" s="5"/>
      <c r="Y943" s="6"/>
    </row>
    <row r="944" ht="15.75" customHeight="1">
      <c r="H944" s="182"/>
      <c r="P944" s="5"/>
      <c r="R944" s="5"/>
      <c r="Y944" s="6"/>
    </row>
    <row r="945" ht="15.75" customHeight="1">
      <c r="H945" s="182"/>
      <c r="P945" s="5"/>
      <c r="R945" s="5"/>
      <c r="Y945" s="6"/>
    </row>
    <row r="946" ht="15.75" customHeight="1">
      <c r="H946" s="182"/>
      <c r="P946" s="5"/>
      <c r="R946" s="5"/>
      <c r="Y946" s="6"/>
    </row>
    <row r="947" ht="15.75" customHeight="1">
      <c r="H947" s="182"/>
      <c r="P947" s="5"/>
      <c r="R947" s="5"/>
      <c r="Y947" s="6"/>
    </row>
    <row r="948" ht="15.75" customHeight="1">
      <c r="H948" s="182"/>
      <c r="P948" s="5"/>
      <c r="R948" s="5"/>
      <c r="Y948" s="6"/>
    </row>
    <row r="949" ht="15.75" customHeight="1">
      <c r="H949" s="182"/>
      <c r="P949" s="5"/>
      <c r="R949" s="5"/>
      <c r="Y949" s="6"/>
    </row>
    <row r="950" ht="15.75" customHeight="1">
      <c r="H950" s="182"/>
      <c r="P950" s="5"/>
      <c r="R950" s="5"/>
      <c r="Y950" s="6"/>
    </row>
    <row r="951" ht="15.75" customHeight="1">
      <c r="H951" s="182"/>
      <c r="P951" s="5"/>
      <c r="R951" s="5"/>
      <c r="Y951" s="6"/>
    </row>
    <row r="952" ht="15.75" customHeight="1">
      <c r="H952" s="182"/>
      <c r="P952" s="5"/>
      <c r="R952" s="5"/>
      <c r="Y952" s="6"/>
    </row>
    <row r="953" ht="15.75" customHeight="1">
      <c r="H953" s="182"/>
      <c r="P953" s="5"/>
      <c r="R953" s="5"/>
      <c r="Y953" s="6"/>
    </row>
    <row r="954" ht="15.75" customHeight="1">
      <c r="H954" s="182"/>
      <c r="P954" s="5"/>
      <c r="R954" s="5"/>
      <c r="Y954" s="6"/>
    </row>
    <row r="955" ht="15.75" customHeight="1">
      <c r="H955" s="182"/>
      <c r="P955" s="5"/>
      <c r="R955" s="5"/>
      <c r="Y955" s="6"/>
    </row>
    <row r="956" ht="15.75" customHeight="1">
      <c r="H956" s="182"/>
      <c r="P956" s="5"/>
      <c r="R956" s="5"/>
      <c r="Y956" s="6"/>
    </row>
    <row r="957" ht="15.75" customHeight="1">
      <c r="H957" s="182"/>
      <c r="P957" s="5"/>
      <c r="R957" s="5"/>
      <c r="Y957" s="6"/>
    </row>
    <row r="958" ht="15.75" customHeight="1">
      <c r="H958" s="182"/>
      <c r="P958" s="5"/>
      <c r="R958" s="5"/>
      <c r="Y958" s="6"/>
    </row>
    <row r="959" ht="15.75" customHeight="1">
      <c r="H959" s="182"/>
      <c r="P959" s="5"/>
      <c r="R959" s="5"/>
      <c r="Y959" s="6"/>
    </row>
    <row r="960" ht="15.75" customHeight="1">
      <c r="H960" s="182"/>
      <c r="P960" s="5"/>
      <c r="R960" s="5"/>
      <c r="Y960" s="6"/>
    </row>
    <row r="961" ht="15.75" customHeight="1">
      <c r="H961" s="182"/>
      <c r="P961" s="5"/>
      <c r="R961" s="5"/>
      <c r="Y961" s="6"/>
    </row>
    <row r="962" ht="15.75" customHeight="1">
      <c r="H962" s="182"/>
      <c r="P962" s="5"/>
      <c r="R962" s="5"/>
      <c r="Y962" s="6"/>
    </row>
    <row r="963" ht="15.75" customHeight="1">
      <c r="H963" s="182"/>
      <c r="P963" s="5"/>
      <c r="R963" s="5"/>
      <c r="Y963" s="6"/>
    </row>
    <row r="964" ht="15.75" customHeight="1">
      <c r="H964" s="182"/>
      <c r="P964" s="5"/>
      <c r="R964" s="5"/>
      <c r="Y964" s="6"/>
    </row>
    <row r="965" ht="15.75" customHeight="1">
      <c r="H965" s="182"/>
      <c r="P965" s="5"/>
      <c r="R965" s="5"/>
      <c r="Y965" s="6"/>
    </row>
    <row r="966" ht="15.75" customHeight="1">
      <c r="H966" s="182"/>
      <c r="P966" s="5"/>
      <c r="R966" s="5"/>
      <c r="Y966" s="6"/>
    </row>
    <row r="967" ht="15.75" customHeight="1">
      <c r="H967" s="182"/>
      <c r="P967" s="5"/>
      <c r="R967" s="5"/>
      <c r="Y967" s="6"/>
    </row>
    <row r="968" ht="15.75" customHeight="1">
      <c r="H968" s="182"/>
      <c r="P968" s="5"/>
      <c r="R968" s="5"/>
      <c r="Y968" s="6"/>
    </row>
    <row r="969" ht="15.75" customHeight="1">
      <c r="H969" s="182"/>
      <c r="P969" s="5"/>
      <c r="R969" s="5"/>
      <c r="Y969" s="6"/>
    </row>
    <row r="970" ht="15.75" customHeight="1">
      <c r="H970" s="182"/>
      <c r="P970" s="5"/>
      <c r="R970" s="5"/>
      <c r="Y970" s="6"/>
    </row>
    <row r="971" ht="15.75" customHeight="1">
      <c r="H971" s="182"/>
      <c r="P971" s="5"/>
      <c r="R971" s="5"/>
      <c r="Y971" s="6"/>
    </row>
    <row r="972" ht="15.75" customHeight="1">
      <c r="H972" s="182"/>
      <c r="P972" s="5"/>
      <c r="R972" s="5"/>
      <c r="Y972" s="6"/>
    </row>
    <row r="973" ht="15.75" customHeight="1">
      <c r="H973" s="182"/>
      <c r="P973" s="5"/>
      <c r="R973" s="5"/>
      <c r="Y973" s="6"/>
    </row>
    <row r="974" ht="15.75" customHeight="1">
      <c r="H974" s="182"/>
      <c r="P974" s="5"/>
      <c r="R974" s="5"/>
      <c r="Y974" s="6"/>
    </row>
    <row r="975" ht="15.75" customHeight="1">
      <c r="H975" s="182"/>
      <c r="P975" s="5"/>
      <c r="R975" s="5"/>
      <c r="Y975" s="6"/>
    </row>
    <row r="976" ht="15.75" customHeight="1">
      <c r="H976" s="182"/>
      <c r="P976" s="5"/>
      <c r="R976" s="5"/>
      <c r="Y976" s="6"/>
    </row>
    <row r="977" ht="15.75" customHeight="1">
      <c r="H977" s="182"/>
      <c r="P977" s="5"/>
      <c r="R977" s="5"/>
      <c r="Y977" s="6"/>
    </row>
    <row r="978" ht="15.75" customHeight="1">
      <c r="H978" s="182"/>
      <c r="P978" s="5"/>
      <c r="R978" s="5"/>
      <c r="Y978" s="6"/>
    </row>
    <row r="979" ht="15.75" customHeight="1">
      <c r="H979" s="182"/>
      <c r="P979" s="5"/>
      <c r="R979" s="5"/>
      <c r="Y979" s="6"/>
    </row>
    <row r="980" ht="15.75" customHeight="1">
      <c r="H980" s="182"/>
      <c r="P980" s="5"/>
      <c r="R980" s="5"/>
      <c r="Y980" s="6"/>
    </row>
    <row r="981" ht="15.75" customHeight="1">
      <c r="H981" s="182"/>
      <c r="P981" s="5"/>
      <c r="R981" s="5"/>
      <c r="Y981" s="6"/>
    </row>
    <row r="982" ht="15.75" customHeight="1">
      <c r="H982" s="182"/>
      <c r="P982" s="5"/>
      <c r="R982" s="5"/>
      <c r="Y982" s="6"/>
    </row>
    <row r="983" ht="15.75" customHeight="1">
      <c r="H983" s="182"/>
      <c r="P983" s="5"/>
      <c r="R983" s="5"/>
      <c r="Y983" s="6"/>
    </row>
    <row r="984" ht="15.75" customHeight="1">
      <c r="H984" s="182"/>
      <c r="P984" s="5"/>
      <c r="R984" s="5"/>
      <c r="Y984" s="6"/>
    </row>
    <row r="985" ht="15.75" customHeight="1">
      <c r="H985" s="182"/>
      <c r="P985" s="5"/>
      <c r="R985" s="5"/>
      <c r="Y985" s="6"/>
    </row>
    <row r="986" ht="15.75" customHeight="1">
      <c r="H986" s="182"/>
      <c r="P986" s="5"/>
      <c r="R986" s="5"/>
      <c r="Y986" s="6"/>
    </row>
    <row r="987" ht="15.75" customHeight="1">
      <c r="H987" s="182"/>
      <c r="P987" s="5"/>
      <c r="R987" s="5"/>
      <c r="Y987" s="6"/>
    </row>
    <row r="988" ht="15.75" customHeight="1">
      <c r="H988" s="182"/>
      <c r="P988" s="5"/>
      <c r="R988" s="5"/>
      <c r="Y988" s="6"/>
    </row>
    <row r="989" ht="15.75" customHeight="1">
      <c r="H989" s="182"/>
      <c r="P989" s="5"/>
      <c r="R989" s="5"/>
      <c r="Y989" s="6"/>
    </row>
    <row r="990" ht="15.75" customHeight="1">
      <c r="H990" s="182"/>
      <c r="P990" s="5"/>
      <c r="R990" s="5"/>
      <c r="Y990" s="6"/>
    </row>
    <row r="991" ht="15.75" customHeight="1">
      <c r="H991" s="182"/>
      <c r="P991" s="5"/>
      <c r="R991" s="5"/>
      <c r="Y991" s="6"/>
    </row>
    <row r="992" ht="15.75" customHeight="1">
      <c r="H992" s="182"/>
      <c r="P992" s="5"/>
      <c r="R992" s="5"/>
      <c r="Y992" s="6"/>
    </row>
    <row r="993" ht="15.75" customHeight="1">
      <c r="H993" s="182"/>
      <c r="P993" s="5"/>
      <c r="R993" s="5"/>
      <c r="Y993" s="6"/>
    </row>
    <row r="994" ht="15.75" customHeight="1">
      <c r="H994" s="182"/>
      <c r="P994" s="5"/>
      <c r="R994" s="5"/>
      <c r="Y994" s="6"/>
    </row>
    <row r="995" ht="15.75" customHeight="1">
      <c r="H995" s="182"/>
      <c r="P995" s="5"/>
      <c r="R995" s="5"/>
      <c r="Y995" s="6"/>
    </row>
    <row r="996" ht="15.75" customHeight="1">
      <c r="H996" s="182"/>
      <c r="P996" s="5"/>
      <c r="R996" s="5"/>
      <c r="Y996" s="6"/>
    </row>
    <row r="997" ht="15.75" customHeight="1">
      <c r="H997" s="182"/>
      <c r="P997" s="5"/>
      <c r="R997" s="5"/>
      <c r="Y997" s="6"/>
    </row>
    <row r="998" ht="15.75" customHeight="1">
      <c r="H998" s="182"/>
      <c r="P998" s="5"/>
      <c r="R998" s="5"/>
      <c r="Y998" s="6"/>
    </row>
    <row r="999" ht="15.75" customHeight="1">
      <c r="H999" s="182"/>
      <c r="P999" s="5"/>
      <c r="R999" s="5"/>
      <c r="Y999" s="6"/>
    </row>
    <row r="1000" ht="15.75" customHeight="1">
      <c r="H1000" s="182"/>
      <c r="P1000" s="5"/>
      <c r="R1000" s="5"/>
      <c r="Y1000" s="6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6 M5:M22 O7 K8:K22">
    <cfRule type="containsText" dxfId="0" priority="1" operator="containsText" text="ABS">
      <formula>NOT(ISERROR(SEARCH(("ABS"),(K5))))</formula>
    </cfRule>
  </conditionalFormatting>
  <conditionalFormatting sqref="K5:K6 M5:M22 O7 K8:K22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8.88"/>
    <col customWidth="1" min="25" max="25" width="64.38"/>
    <col customWidth="1" min="26" max="29" width="7.63"/>
  </cols>
  <sheetData>
    <row r="1" ht="36.0" customHeight="1">
      <c r="A1" s="183" t="s">
        <v>91</v>
      </c>
      <c r="B1" s="2"/>
      <c r="C1" s="2"/>
      <c r="D1" s="2"/>
      <c r="E1" s="2"/>
      <c r="F1" s="511"/>
      <c r="G1" s="511"/>
      <c r="H1" s="2"/>
      <c r="I1" s="2"/>
      <c r="J1" s="2"/>
      <c r="K1" s="2"/>
      <c r="L1" s="182"/>
      <c r="M1" s="182"/>
      <c r="N1" s="182"/>
      <c r="O1" s="5"/>
      <c r="P1" s="182"/>
      <c r="Q1" s="5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54.0" customHeight="1">
      <c r="A3" s="10" t="s">
        <v>2</v>
      </c>
      <c r="B3" s="11"/>
      <c r="C3" s="11"/>
      <c r="D3" s="12"/>
      <c r="E3" s="14"/>
      <c r="F3" s="15"/>
      <c r="G3" s="512" t="s">
        <v>239</v>
      </c>
      <c r="H3" s="513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311" t="s">
        <v>92</v>
      </c>
      <c r="T3" s="21" t="s">
        <v>15</v>
      </c>
      <c r="U3" s="22" t="s">
        <v>16</v>
      </c>
      <c r="V3" s="23" t="s">
        <v>240</v>
      </c>
      <c r="W3" s="24"/>
      <c r="X3" s="25" t="s">
        <v>241</v>
      </c>
    </row>
    <row r="4">
      <c r="A4" s="27" t="s">
        <v>20</v>
      </c>
      <c r="B4" s="514" t="s">
        <v>21</v>
      </c>
      <c r="C4" s="29" t="s">
        <v>22</v>
      </c>
      <c r="D4" s="28" t="s">
        <v>23</v>
      </c>
      <c r="E4" s="30" t="s">
        <v>24</v>
      </c>
      <c r="F4" s="31" t="s">
        <v>25</v>
      </c>
      <c r="G4" s="275" t="s">
        <v>26</v>
      </c>
      <c r="H4" s="32"/>
      <c r="I4" s="34"/>
      <c r="J4" s="34" t="s">
        <v>27</v>
      </c>
      <c r="K4" s="34"/>
      <c r="L4" s="34" t="s">
        <v>27</v>
      </c>
      <c r="M4" s="34"/>
      <c r="N4" s="34" t="s">
        <v>27</v>
      </c>
      <c r="O4" s="34" t="s">
        <v>242</v>
      </c>
      <c r="P4" s="34"/>
      <c r="Q4" s="34" t="s">
        <v>27</v>
      </c>
      <c r="R4" s="315" t="s">
        <v>29</v>
      </c>
      <c r="S4" s="198"/>
      <c r="T4" s="37" t="s">
        <v>30</v>
      </c>
      <c r="U4" s="38" t="s">
        <v>31</v>
      </c>
      <c r="V4" s="39" t="s">
        <v>32</v>
      </c>
      <c r="W4" s="515"/>
      <c r="X4" s="41"/>
    </row>
    <row r="5" ht="24.75" customHeight="1">
      <c r="A5" s="516" t="s">
        <v>243</v>
      </c>
      <c r="B5" s="517" t="s">
        <v>244</v>
      </c>
      <c r="C5" s="518">
        <v>2061805.0</v>
      </c>
      <c r="D5" s="519">
        <v>2558599.0</v>
      </c>
      <c r="E5" s="279"/>
      <c r="F5" s="152"/>
      <c r="G5" s="374"/>
      <c r="H5" s="372"/>
      <c r="I5" s="520"/>
      <c r="J5" s="521">
        <v>65.0</v>
      </c>
      <c r="K5" s="522"/>
      <c r="L5" s="523" t="s">
        <v>35</v>
      </c>
      <c r="M5" s="280"/>
      <c r="N5" s="325" t="s">
        <v>35</v>
      </c>
      <c r="O5" s="523" t="s">
        <v>35</v>
      </c>
      <c r="P5" s="280"/>
      <c r="Q5" s="524" t="s">
        <v>35</v>
      </c>
      <c r="R5" s="282"/>
      <c r="S5" s="198"/>
      <c r="T5" s="524" t="s">
        <v>35</v>
      </c>
      <c r="U5" s="284"/>
      <c r="W5" s="198"/>
      <c r="X5" s="525" t="s">
        <v>39</v>
      </c>
      <c r="Y5" s="526" t="s">
        <v>52</v>
      </c>
    </row>
    <row r="6" ht="24.75" customHeight="1">
      <c r="A6" s="527" t="s">
        <v>72</v>
      </c>
      <c r="B6" s="528" t="s">
        <v>245</v>
      </c>
      <c r="C6" s="529">
        <v>2061364.0</v>
      </c>
      <c r="D6" s="530">
        <v>2061364.0</v>
      </c>
      <c r="E6" s="108"/>
      <c r="F6" s="109"/>
      <c r="G6" s="531"/>
      <c r="H6" s="532"/>
      <c r="I6" s="505"/>
      <c r="J6" s="533" t="s">
        <v>35</v>
      </c>
      <c r="K6" s="534"/>
      <c r="L6" s="535">
        <v>60.0</v>
      </c>
      <c r="M6" s="110"/>
      <c r="N6" s="536">
        <v>70.0</v>
      </c>
      <c r="O6" s="535">
        <v>75.0</v>
      </c>
      <c r="P6" s="110"/>
      <c r="Q6" s="537">
        <v>60.0</v>
      </c>
      <c r="R6" s="224"/>
      <c r="S6" s="198"/>
      <c r="T6" s="537">
        <v>70.0</v>
      </c>
      <c r="U6" s="284"/>
      <c r="V6" s="538">
        <v>0.68</v>
      </c>
      <c r="W6" s="198"/>
      <c r="X6" s="228"/>
    </row>
    <row r="7" ht="24.75" customHeight="1">
      <c r="A7" s="539" t="s">
        <v>72</v>
      </c>
      <c r="B7" s="540" t="s">
        <v>246</v>
      </c>
      <c r="C7" s="529">
        <v>1976852.0</v>
      </c>
      <c r="D7" s="530">
        <v>2542235.0</v>
      </c>
      <c r="E7" s="108"/>
      <c r="F7" s="109"/>
      <c r="G7" s="531"/>
      <c r="H7" s="532"/>
      <c r="I7" s="505"/>
      <c r="J7" s="533" t="s">
        <v>35</v>
      </c>
      <c r="K7" s="534"/>
      <c r="L7" s="523" t="s">
        <v>35</v>
      </c>
      <c r="M7" s="110"/>
      <c r="N7" s="536" t="s">
        <v>35</v>
      </c>
      <c r="O7" s="523">
        <v>3.0</v>
      </c>
      <c r="P7" s="110"/>
      <c r="Q7" s="524" t="s">
        <v>35</v>
      </c>
      <c r="R7" s="224"/>
      <c r="S7" s="198"/>
      <c r="T7" s="524" t="s">
        <v>35</v>
      </c>
      <c r="U7" s="284"/>
      <c r="V7" s="285"/>
      <c r="W7" s="198"/>
      <c r="X7" s="525" t="s">
        <v>39</v>
      </c>
      <c r="Y7" s="526" t="s">
        <v>57</v>
      </c>
    </row>
    <row r="8" ht="24.75" customHeight="1">
      <c r="A8" s="527" t="s">
        <v>247</v>
      </c>
      <c r="B8" s="528" t="s">
        <v>205</v>
      </c>
      <c r="C8" s="529">
        <v>1977064.0</v>
      </c>
      <c r="D8" s="530">
        <v>2555428.0</v>
      </c>
      <c r="E8" s="108"/>
      <c r="F8" s="109"/>
      <c r="G8" s="531"/>
      <c r="H8" s="532"/>
      <c r="I8" s="505"/>
      <c r="J8" s="533" t="s">
        <v>35</v>
      </c>
      <c r="K8" s="534"/>
      <c r="L8" s="535">
        <v>52.0</v>
      </c>
      <c r="M8" s="110"/>
      <c r="N8" s="536">
        <v>65.0</v>
      </c>
      <c r="O8" s="523">
        <v>0.0</v>
      </c>
      <c r="P8" s="110"/>
      <c r="Q8" s="524" t="s">
        <v>35</v>
      </c>
      <c r="R8" s="224"/>
      <c r="S8" s="198"/>
      <c r="T8" s="524" t="s">
        <v>35</v>
      </c>
      <c r="U8" s="284"/>
      <c r="V8" s="538">
        <v>0.63</v>
      </c>
      <c r="W8" s="198"/>
      <c r="X8" s="228"/>
    </row>
    <row r="9" ht="24.75" customHeight="1">
      <c r="A9" s="541" t="s">
        <v>248</v>
      </c>
      <c r="B9" s="542" t="s">
        <v>232</v>
      </c>
      <c r="C9" s="543">
        <v>2061806.0</v>
      </c>
      <c r="D9" s="544">
        <v>2562205.0</v>
      </c>
      <c r="E9" s="108"/>
      <c r="F9" s="109"/>
      <c r="G9" s="531"/>
      <c r="H9" s="532"/>
      <c r="I9" s="505"/>
      <c r="J9" s="545">
        <v>95.0</v>
      </c>
      <c r="K9" s="534"/>
      <c r="L9" s="535">
        <v>92.0</v>
      </c>
      <c r="M9" s="110"/>
      <c r="N9" s="536">
        <v>65.0</v>
      </c>
      <c r="O9" s="535">
        <v>70.0</v>
      </c>
      <c r="P9" s="110"/>
      <c r="Q9" s="537">
        <v>55.0</v>
      </c>
      <c r="R9" s="224"/>
      <c r="S9" s="198"/>
      <c r="T9" s="537">
        <v>65.0</v>
      </c>
      <c r="U9" s="284"/>
      <c r="V9" s="538">
        <v>0.73</v>
      </c>
      <c r="W9" s="198"/>
      <c r="X9" s="228"/>
    </row>
    <row r="10" ht="24.75" customHeight="1">
      <c r="A10" s="539" t="s">
        <v>72</v>
      </c>
      <c r="B10" s="546" t="s">
        <v>249</v>
      </c>
      <c r="C10" s="529">
        <v>2061366.0</v>
      </c>
      <c r="D10" s="530">
        <v>2553631.0</v>
      </c>
      <c r="E10" s="108"/>
      <c r="F10" s="109"/>
      <c r="G10" s="531"/>
      <c r="H10" s="532"/>
      <c r="I10" s="505"/>
      <c r="J10" s="545">
        <v>40.0</v>
      </c>
      <c r="K10" s="534"/>
      <c r="L10" s="523" t="s">
        <v>35</v>
      </c>
      <c r="M10" s="110"/>
      <c r="N10" s="536" t="s">
        <v>35</v>
      </c>
      <c r="O10" s="523">
        <v>0.0</v>
      </c>
      <c r="P10" s="110"/>
      <c r="Q10" s="537">
        <v>85.0</v>
      </c>
      <c r="R10" s="224"/>
      <c r="S10" s="198"/>
      <c r="T10" s="537">
        <v>60.0</v>
      </c>
      <c r="U10" s="284"/>
      <c r="V10" s="285"/>
      <c r="W10" s="198"/>
      <c r="X10" s="525" t="s">
        <v>39</v>
      </c>
      <c r="Y10" s="526" t="s">
        <v>50</v>
      </c>
    </row>
    <row r="11" ht="24.75" customHeight="1">
      <c r="A11" s="527" t="s">
        <v>250</v>
      </c>
      <c r="B11" s="528" t="s">
        <v>251</v>
      </c>
      <c r="C11" s="529">
        <v>2061804.0</v>
      </c>
      <c r="D11" s="530">
        <v>2560768.0</v>
      </c>
      <c r="E11" s="108"/>
      <c r="F11" s="109"/>
      <c r="G11" s="531"/>
      <c r="H11" s="532"/>
      <c r="I11" s="505"/>
      <c r="J11" s="545">
        <v>55.0</v>
      </c>
      <c r="K11" s="534"/>
      <c r="L11" s="523">
        <v>24.0</v>
      </c>
      <c r="M11" s="110"/>
      <c r="N11" s="536">
        <v>45.0</v>
      </c>
      <c r="O11" s="523">
        <v>0.0</v>
      </c>
      <c r="P11" s="110"/>
      <c r="Q11" s="524" t="s">
        <v>35</v>
      </c>
      <c r="R11" s="224"/>
      <c r="S11" s="198"/>
      <c r="T11" s="524" t="s">
        <v>35</v>
      </c>
      <c r="U11" s="284"/>
      <c r="V11" s="538">
        <v>0.63</v>
      </c>
      <c r="W11" s="198"/>
      <c r="X11" s="228"/>
    </row>
    <row r="12" ht="24.75" customHeight="1">
      <c r="A12" s="527" t="s">
        <v>252</v>
      </c>
      <c r="B12" s="547" t="s">
        <v>219</v>
      </c>
      <c r="C12" s="529">
        <v>2061627.0</v>
      </c>
      <c r="D12" s="530">
        <v>2554191.0</v>
      </c>
      <c r="E12" s="108"/>
      <c r="F12" s="109"/>
      <c r="G12" s="531"/>
      <c r="H12" s="532"/>
      <c r="I12" s="505"/>
      <c r="J12" s="545">
        <v>50.0</v>
      </c>
      <c r="K12" s="534"/>
      <c r="L12" s="535">
        <v>68.0</v>
      </c>
      <c r="M12" s="110"/>
      <c r="N12" s="536">
        <v>40.0</v>
      </c>
      <c r="O12" s="535">
        <v>48.0</v>
      </c>
      <c r="P12" s="110"/>
      <c r="Q12" s="537">
        <v>45.0</v>
      </c>
      <c r="R12" s="224"/>
      <c r="S12" s="198"/>
      <c r="T12" s="537">
        <v>70.0</v>
      </c>
      <c r="U12" s="284"/>
      <c r="V12" s="538">
        <v>0.5</v>
      </c>
      <c r="W12" s="198"/>
      <c r="X12" s="228"/>
    </row>
    <row r="13" ht="24.75" customHeight="1">
      <c r="A13" s="539" t="s">
        <v>72</v>
      </c>
      <c r="B13" s="540" t="s">
        <v>108</v>
      </c>
      <c r="C13" s="529">
        <v>1977090.0</v>
      </c>
      <c r="D13" s="530">
        <v>2556338.0</v>
      </c>
      <c r="E13" s="108"/>
      <c r="F13" s="109"/>
      <c r="G13" s="531"/>
      <c r="H13" s="532"/>
      <c r="I13" s="505"/>
      <c r="J13" s="545">
        <v>35.0</v>
      </c>
      <c r="K13" s="534"/>
      <c r="L13" s="535">
        <v>40.0</v>
      </c>
      <c r="M13" s="110"/>
      <c r="N13" s="536" t="s">
        <v>35</v>
      </c>
      <c r="O13" s="523">
        <v>5.0</v>
      </c>
      <c r="P13" s="110"/>
      <c r="Q13" s="524" t="s">
        <v>35</v>
      </c>
      <c r="R13" s="224"/>
      <c r="S13" s="198"/>
      <c r="T13" s="524" t="s">
        <v>35</v>
      </c>
      <c r="U13" s="284"/>
      <c r="V13" s="285"/>
      <c r="W13" s="198"/>
      <c r="X13" s="525" t="s">
        <v>39</v>
      </c>
      <c r="Y13" s="526" t="s">
        <v>253</v>
      </c>
    </row>
    <row r="14" ht="24.75" customHeight="1">
      <c r="A14" s="541" t="s">
        <v>254</v>
      </c>
      <c r="B14" s="542" t="s">
        <v>255</v>
      </c>
      <c r="C14" s="543">
        <v>2061122.0</v>
      </c>
      <c r="D14" s="544">
        <v>2530590.0</v>
      </c>
      <c r="E14" s="108"/>
      <c r="F14" s="109"/>
      <c r="G14" s="531"/>
      <c r="H14" s="532"/>
      <c r="I14" s="505"/>
      <c r="J14" s="545">
        <v>80.0</v>
      </c>
      <c r="K14" s="534"/>
      <c r="L14" s="535">
        <v>64.0</v>
      </c>
      <c r="M14" s="110"/>
      <c r="N14" s="536" t="s">
        <v>35</v>
      </c>
      <c r="O14" s="523">
        <v>28.0</v>
      </c>
      <c r="P14" s="110"/>
      <c r="Q14" s="524" t="s">
        <v>35</v>
      </c>
      <c r="R14" s="224"/>
      <c r="S14" s="198"/>
      <c r="T14" s="524" t="s">
        <v>35</v>
      </c>
      <c r="U14" s="284"/>
      <c r="V14" s="538">
        <v>0.88</v>
      </c>
      <c r="W14" s="198"/>
      <c r="X14" s="228"/>
    </row>
    <row r="15" ht="24.75" customHeight="1">
      <c r="A15" s="548" t="s">
        <v>256</v>
      </c>
      <c r="B15" s="549" t="s">
        <v>214</v>
      </c>
      <c r="C15" s="550">
        <v>2057829.0</v>
      </c>
      <c r="D15" s="551">
        <v>2552866.0</v>
      </c>
      <c r="E15" s="108"/>
      <c r="F15" s="109"/>
      <c r="G15" s="531"/>
      <c r="H15" s="532"/>
      <c r="I15" s="505"/>
      <c r="J15" s="545">
        <v>90.0</v>
      </c>
      <c r="K15" s="534"/>
      <c r="L15" s="535">
        <v>96.0</v>
      </c>
      <c r="M15" s="110"/>
      <c r="N15" s="536">
        <v>55.0</v>
      </c>
      <c r="O15" s="535">
        <v>90.0</v>
      </c>
      <c r="P15" s="110"/>
      <c r="Q15" s="537">
        <v>65.0</v>
      </c>
      <c r="R15" s="224"/>
      <c r="S15" s="198"/>
      <c r="T15" s="537">
        <v>70.0</v>
      </c>
      <c r="U15" s="284"/>
      <c r="V15" s="538">
        <v>0.78</v>
      </c>
      <c r="W15" s="198"/>
      <c r="X15" s="228"/>
    </row>
    <row r="16" ht="24.75" customHeight="1">
      <c r="A16" s="548" t="s">
        <v>257</v>
      </c>
      <c r="B16" s="549" t="s">
        <v>258</v>
      </c>
      <c r="C16" s="550">
        <v>2062857.0</v>
      </c>
      <c r="D16" s="551">
        <v>2560650.0</v>
      </c>
      <c r="E16" s="108"/>
      <c r="F16" s="109"/>
      <c r="G16" s="531"/>
      <c r="H16" s="532"/>
      <c r="I16" s="505"/>
      <c r="J16" s="545">
        <v>70.0</v>
      </c>
      <c r="K16" s="534"/>
      <c r="L16" s="535">
        <v>80.0</v>
      </c>
      <c r="M16" s="110"/>
      <c r="N16" s="536">
        <v>70.0</v>
      </c>
      <c r="O16" s="535">
        <v>65.0</v>
      </c>
      <c r="P16" s="110"/>
      <c r="Q16" s="537">
        <v>70.0</v>
      </c>
      <c r="R16" s="224"/>
      <c r="S16" s="198"/>
      <c r="T16" s="537">
        <v>75.0</v>
      </c>
      <c r="U16" s="284"/>
      <c r="V16" s="538">
        <v>0.53</v>
      </c>
      <c r="W16" s="198"/>
      <c r="X16" s="228"/>
    </row>
    <row r="17" ht="24.75" customHeight="1">
      <c r="A17" s="548" t="s">
        <v>259</v>
      </c>
      <c r="B17" s="549" t="s">
        <v>260</v>
      </c>
      <c r="C17" s="550">
        <v>2062851.0</v>
      </c>
      <c r="D17" s="551">
        <v>2560370.0</v>
      </c>
      <c r="E17" s="108"/>
      <c r="F17" s="109"/>
      <c r="G17" s="531"/>
      <c r="H17" s="532"/>
      <c r="I17" s="505"/>
      <c r="J17" s="545">
        <v>65.0</v>
      </c>
      <c r="K17" s="534"/>
      <c r="L17" s="535">
        <v>76.0</v>
      </c>
      <c r="M17" s="110"/>
      <c r="N17" s="536">
        <v>55.0</v>
      </c>
      <c r="O17" s="523">
        <v>35.0</v>
      </c>
      <c r="P17" s="110"/>
      <c r="Q17" s="524" t="s">
        <v>35</v>
      </c>
      <c r="R17" s="224"/>
      <c r="S17" s="198"/>
      <c r="T17" s="524" t="s">
        <v>35</v>
      </c>
      <c r="U17" s="284"/>
      <c r="V17" s="538">
        <v>0.5</v>
      </c>
      <c r="W17" s="198"/>
      <c r="X17" s="228"/>
    </row>
    <row r="18" ht="24.75" customHeight="1">
      <c r="A18" s="548" t="s">
        <v>261</v>
      </c>
      <c r="B18" s="549" t="s">
        <v>262</v>
      </c>
      <c r="C18" s="550">
        <v>2062964.0</v>
      </c>
      <c r="D18" s="551">
        <v>2561188.0</v>
      </c>
      <c r="E18" s="108"/>
      <c r="F18" s="109"/>
      <c r="G18" s="531"/>
      <c r="H18" s="532"/>
      <c r="I18" s="505"/>
      <c r="J18" s="545">
        <v>75.0</v>
      </c>
      <c r="K18" s="534"/>
      <c r="L18" s="523">
        <v>32.0</v>
      </c>
      <c r="M18" s="110"/>
      <c r="N18" s="536">
        <v>50.0</v>
      </c>
      <c r="O18" s="535">
        <v>48.0</v>
      </c>
      <c r="P18" s="110"/>
      <c r="Q18" s="537">
        <v>55.0</v>
      </c>
      <c r="R18" s="224"/>
      <c r="S18" s="198"/>
      <c r="T18" s="537">
        <v>60.0</v>
      </c>
      <c r="U18" s="284"/>
      <c r="V18" s="538">
        <v>0.68</v>
      </c>
      <c r="W18" s="198"/>
      <c r="X18" s="228"/>
    </row>
    <row r="19" ht="24.75" customHeight="1">
      <c r="A19" s="548" t="s">
        <v>263</v>
      </c>
      <c r="B19" s="549" t="s">
        <v>264</v>
      </c>
      <c r="C19" s="550">
        <v>2063180.0</v>
      </c>
      <c r="D19" s="551">
        <v>2531048.0</v>
      </c>
      <c r="E19" s="162"/>
      <c r="F19" s="161"/>
      <c r="G19" s="158"/>
      <c r="H19" s="376"/>
      <c r="I19" s="506"/>
      <c r="J19" s="545">
        <v>75.0</v>
      </c>
      <c r="K19" s="552"/>
      <c r="L19" s="535">
        <v>76.0</v>
      </c>
      <c r="M19" s="163"/>
      <c r="N19" s="339">
        <v>60.0</v>
      </c>
      <c r="O19" s="523">
        <v>30.0</v>
      </c>
      <c r="P19" s="163"/>
      <c r="Q19" s="537">
        <v>60.0</v>
      </c>
      <c r="R19" s="289"/>
      <c r="S19" s="198"/>
      <c r="T19" s="537">
        <v>55.0</v>
      </c>
      <c r="U19" s="226"/>
      <c r="V19" s="538">
        <v>0.6</v>
      </c>
      <c r="W19" s="198"/>
      <c r="X19" s="228"/>
    </row>
    <row r="20" ht="24.75" customHeight="1">
      <c r="A20" s="548" t="s">
        <v>265</v>
      </c>
      <c r="B20" s="549" t="s">
        <v>224</v>
      </c>
      <c r="C20" s="550">
        <v>2062550.0</v>
      </c>
      <c r="D20" s="551">
        <v>2557868.0</v>
      </c>
      <c r="E20" s="162"/>
      <c r="F20" s="161"/>
      <c r="G20" s="158"/>
      <c r="H20" s="376"/>
      <c r="I20" s="506"/>
      <c r="J20" s="545">
        <v>70.0</v>
      </c>
      <c r="K20" s="552"/>
      <c r="L20" s="535">
        <v>76.0</v>
      </c>
      <c r="M20" s="163"/>
      <c r="N20" s="339">
        <v>65.0</v>
      </c>
      <c r="O20" s="535">
        <v>60.0</v>
      </c>
      <c r="P20" s="163"/>
      <c r="Q20" s="553">
        <v>65.0</v>
      </c>
      <c r="R20" s="289"/>
      <c r="S20" s="198"/>
      <c r="T20" s="553">
        <v>75.0</v>
      </c>
      <c r="U20" s="226"/>
      <c r="V20" s="554">
        <v>0.58</v>
      </c>
      <c r="W20" s="198"/>
      <c r="X20" s="228"/>
    </row>
    <row r="21" ht="24.75" customHeight="1">
      <c r="A21" s="548" t="s">
        <v>266</v>
      </c>
      <c r="B21" s="549" t="s">
        <v>267</v>
      </c>
      <c r="C21" s="550">
        <v>2062960.0</v>
      </c>
      <c r="D21" s="551">
        <v>2557686.0</v>
      </c>
      <c r="E21" s="162"/>
      <c r="F21" s="161"/>
      <c r="G21" s="158"/>
      <c r="H21" s="376"/>
      <c r="I21" s="506"/>
      <c r="J21" s="545">
        <v>65.0</v>
      </c>
      <c r="K21" s="552"/>
      <c r="L21" s="535">
        <v>68.0</v>
      </c>
      <c r="M21" s="163"/>
      <c r="N21" s="339">
        <v>40.0</v>
      </c>
      <c r="O21" s="523">
        <v>20.0</v>
      </c>
      <c r="P21" s="163"/>
      <c r="Q21" s="555">
        <v>70.0</v>
      </c>
      <c r="R21" s="289"/>
      <c r="S21" s="198"/>
      <c r="T21" s="556">
        <v>70.0</v>
      </c>
      <c r="U21" s="226"/>
      <c r="V21" s="554">
        <v>0.88</v>
      </c>
      <c r="W21" s="198"/>
      <c r="X21" s="228"/>
    </row>
    <row r="22" ht="24.75" customHeight="1">
      <c r="A22" s="557" t="s">
        <v>72</v>
      </c>
      <c r="B22" s="558" t="s">
        <v>268</v>
      </c>
      <c r="C22" s="550">
        <v>2062094.0</v>
      </c>
      <c r="D22" s="551">
        <v>2551559.0</v>
      </c>
      <c r="E22" s="162"/>
      <c r="F22" s="297"/>
      <c r="G22" s="559"/>
      <c r="H22" s="376"/>
      <c r="I22" s="506"/>
      <c r="J22" s="545">
        <v>35.0</v>
      </c>
      <c r="K22" s="552"/>
      <c r="L22" s="523" t="s">
        <v>35</v>
      </c>
      <c r="M22" s="163"/>
      <c r="N22" s="339" t="s">
        <v>35</v>
      </c>
      <c r="O22" s="523" t="s">
        <v>35</v>
      </c>
      <c r="P22" s="163"/>
      <c r="Q22" s="560" t="s">
        <v>35</v>
      </c>
      <c r="R22" s="289"/>
      <c r="S22" s="198"/>
      <c r="T22" s="555" t="s">
        <v>35</v>
      </c>
      <c r="U22" s="226"/>
      <c r="V22" s="227"/>
      <c r="W22" s="198"/>
      <c r="X22" s="525" t="s">
        <v>39</v>
      </c>
      <c r="Y22" s="526" t="s">
        <v>52</v>
      </c>
    </row>
    <row r="23" ht="24.75" customHeight="1">
      <c r="A23" s="561" t="s">
        <v>72</v>
      </c>
      <c r="B23" s="562" t="s">
        <v>269</v>
      </c>
      <c r="C23" s="563">
        <v>2064900.0</v>
      </c>
      <c r="D23" s="564">
        <v>2559116.0</v>
      </c>
      <c r="E23" s="120"/>
      <c r="F23" s="121"/>
      <c r="G23" s="181"/>
      <c r="H23" s="379"/>
      <c r="I23" s="507"/>
      <c r="J23" s="565">
        <v>60.0</v>
      </c>
      <c r="K23" s="566"/>
      <c r="L23" s="535">
        <v>68.0</v>
      </c>
      <c r="M23" s="122"/>
      <c r="N23" s="567">
        <v>40.0</v>
      </c>
      <c r="O23" s="523">
        <v>20.0</v>
      </c>
      <c r="P23" s="122"/>
      <c r="Q23" s="524" t="s">
        <v>35</v>
      </c>
      <c r="R23" s="229"/>
      <c r="S23" s="198"/>
      <c r="T23" s="524" t="s">
        <v>35</v>
      </c>
      <c r="U23" s="226"/>
      <c r="V23" s="554">
        <v>0.58</v>
      </c>
      <c r="W23" s="198"/>
      <c r="X23" s="228"/>
    </row>
    <row r="24" ht="15.75" customHeight="1">
      <c r="A24" s="568"/>
      <c r="B24" s="569"/>
      <c r="C24" s="329"/>
      <c r="D24" s="161"/>
      <c r="E24" s="108"/>
      <c r="F24" s="109"/>
      <c r="G24" s="531"/>
      <c r="H24" s="534"/>
      <c r="I24" s="505"/>
      <c r="J24" s="111"/>
      <c r="K24" s="534"/>
      <c r="L24" s="110"/>
      <c r="M24" s="110"/>
      <c r="N24" s="110"/>
      <c r="O24" s="153"/>
      <c r="P24" s="110"/>
      <c r="Q24" s="555"/>
      <c r="R24" s="224"/>
      <c r="S24" s="198"/>
      <c r="T24" s="555"/>
      <c r="U24" s="226"/>
      <c r="V24" s="227"/>
      <c r="W24" s="198"/>
      <c r="X24" s="228"/>
    </row>
    <row r="25" ht="18.75" customHeight="1">
      <c r="A25" s="570"/>
      <c r="B25" s="571"/>
      <c r="C25" s="378"/>
      <c r="D25" s="121"/>
      <c r="E25" s="120"/>
      <c r="F25" s="121"/>
      <c r="G25" s="181"/>
      <c r="H25" s="566"/>
      <c r="I25" s="122"/>
      <c r="J25" s="122"/>
      <c r="K25" s="122"/>
      <c r="L25" s="122"/>
      <c r="M25" s="122"/>
      <c r="N25" s="122"/>
      <c r="O25" s="167"/>
      <c r="P25" s="122"/>
      <c r="Q25" s="167"/>
      <c r="R25" s="229"/>
      <c r="S25" s="244"/>
      <c r="T25" s="326"/>
      <c r="U25" s="242"/>
      <c r="V25" s="243"/>
      <c r="W25" s="244"/>
      <c r="X25" s="131"/>
    </row>
    <row r="26" ht="47.25" customHeight="1">
      <c r="A26" s="182"/>
      <c r="B26" s="2"/>
      <c r="C26" s="2"/>
      <c r="D26" s="2"/>
      <c r="E26" s="2"/>
      <c r="F26" s="2"/>
      <c r="G26" s="2"/>
      <c r="H26" s="4"/>
      <c r="I26" s="4"/>
      <c r="J26" s="4"/>
      <c r="K26" s="4"/>
      <c r="L26" s="4"/>
      <c r="M26" s="4"/>
      <c r="N26" s="4"/>
      <c r="O26" s="381"/>
      <c r="P26" s="4"/>
      <c r="Q26" s="381"/>
      <c r="R26" s="4"/>
      <c r="S26" s="572"/>
      <c r="T26" s="4"/>
      <c r="U26" s="4"/>
      <c r="V26" s="4"/>
      <c r="W26" s="573"/>
      <c r="X26" s="2"/>
    </row>
    <row r="27" ht="29.25" customHeight="1">
      <c r="A27" s="7" t="s">
        <v>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182"/>
      <c r="Z27" s="182"/>
      <c r="AA27" s="182"/>
      <c r="AB27" s="182"/>
      <c r="AC27" s="182"/>
    </row>
    <row r="28" ht="30.75" customHeight="1">
      <c r="A28" s="574" t="s">
        <v>75</v>
      </c>
      <c r="B28" s="8"/>
      <c r="C28" s="575"/>
      <c r="D28" s="576"/>
      <c r="E28" s="132"/>
      <c r="F28" s="18" t="s">
        <v>76</v>
      </c>
      <c r="G28" s="18" t="s">
        <v>77</v>
      </c>
      <c r="H28" s="18" t="s">
        <v>78</v>
      </c>
      <c r="I28" s="18" t="s">
        <v>79</v>
      </c>
      <c r="J28" s="18" t="s">
        <v>80</v>
      </c>
      <c r="K28" s="18" t="s">
        <v>81</v>
      </c>
      <c r="L28" s="18" t="s">
        <v>82</v>
      </c>
      <c r="M28" s="18" t="s">
        <v>83</v>
      </c>
      <c r="N28" s="18" t="s">
        <v>84</v>
      </c>
      <c r="O28" s="18" t="s">
        <v>85</v>
      </c>
      <c r="P28" s="18" t="s">
        <v>86</v>
      </c>
      <c r="Q28" s="15" t="s">
        <v>87</v>
      </c>
      <c r="R28" s="134"/>
      <c r="S28" s="11"/>
      <c r="T28" s="11"/>
      <c r="U28" s="11"/>
      <c r="V28" s="11"/>
      <c r="W28" s="135"/>
      <c r="X28" s="136" t="s">
        <v>270</v>
      </c>
    </row>
    <row r="29" ht="72.75" customHeight="1">
      <c r="A29" s="137" t="s">
        <v>20</v>
      </c>
      <c r="B29" s="139" t="s">
        <v>21</v>
      </c>
      <c r="C29" s="29" t="s">
        <v>22</v>
      </c>
      <c r="D29" s="514" t="s">
        <v>23</v>
      </c>
      <c r="E29" s="140"/>
      <c r="F29" s="141"/>
      <c r="G29" s="142" t="s">
        <v>27</v>
      </c>
      <c r="H29" s="144"/>
      <c r="I29" s="141" t="s">
        <v>27</v>
      </c>
      <c r="J29" s="141" t="s">
        <v>89</v>
      </c>
      <c r="K29" s="141" t="s">
        <v>90</v>
      </c>
      <c r="L29" s="141" t="s">
        <v>27</v>
      </c>
      <c r="M29" s="141"/>
      <c r="N29" s="141" t="s">
        <v>29</v>
      </c>
      <c r="O29" s="142" t="s">
        <v>30</v>
      </c>
      <c r="P29" s="142" t="s">
        <v>31</v>
      </c>
      <c r="Q29" s="145" t="s">
        <v>32</v>
      </c>
      <c r="R29" s="146"/>
      <c r="S29" s="147"/>
      <c r="T29" s="147"/>
      <c r="U29" s="147"/>
      <c r="V29" s="147"/>
      <c r="W29" s="148"/>
      <c r="X29" s="149"/>
      <c r="Y29" s="2"/>
      <c r="Z29" s="2"/>
      <c r="AA29" s="2"/>
      <c r="AB29" s="2"/>
      <c r="AC29" s="2"/>
    </row>
    <row r="30" ht="15.75" customHeight="1">
      <c r="A30" s="276" t="s">
        <v>243</v>
      </c>
      <c r="B30" s="577" t="s">
        <v>244</v>
      </c>
      <c r="C30" s="578">
        <v>2061805.0</v>
      </c>
      <c r="D30" s="579">
        <v>2558599.0</v>
      </c>
      <c r="E30" s="108"/>
      <c r="F30" s="110"/>
      <c r="G30" s="110"/>
      <c r="H30" s="110"/>
      <c r="I30" s="110"/>
      <c r="J30" s="110"/>
      <c r="K30" s="110"/>
      <c r="L30" s="110"/>
      <c r="M30" s="110"/>
      <c r="N30" s="110"/>
      <c r="O30" s="153"/>
      <c r="P30" s="154"/>
      <c r="Q30" s="155"/>
      <c r="R30" s="156"/>
      <c r="W30" s="157"/>
      <c r="X30" s="158"/>
    </row>
    <row r="31" ht="15.75" customHeight="1">
      <c r="A31" s="286" t="s">
        <v>72</v>
      </c>
      <c r="B31" s="580" t="s">
        <v>245</v>
      </c>
      <c r="C31" s="529">
        <v>2061364.0</v>
      </c>
      <c r="D31" s="530">
        <v>2061364.0</v>
      </c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165"/>
      <c r="Q31" s="166"/>
      <c r="R31" s="156"/>
      <c r="W31" s="157"/>
      <c r="X31" s="158"/>
    </row>
    <row r="32" ht="15.75" customHeight="1">
      <c r="A32" s="286" t="s">
        <v>72</v>
      </c>
      <c r="B32" s="580" t="s">
        <v>246</v>
      </c>
      <c r="C32" s="529">
        <v>1976852.0</v>
      </c>
      <c r="D32" s="530">
        <v>2542235.0</v>
      </c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4"/>
      <c r="P32" s="165"/>
      <c r="Q32" s="166"/>
      <c r="R32" s="156"/>
      <c r="W32" s="157"/>
      <c r="X32" s="158"/>
    </row>
    <row r="33" ht="15.75" customHeight="1">
      <c r="A33" s="286" t="s">
        <v>247</v>
      </c>
      <c r="B33" s="580" t="s">
        <v>205</v>
      </c>
      <c r="C33" s="529">
        <v>1977064.0</v>
      </c>
      <c r="D33" s="530">
        <v>2555428.0</v>
      </c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4"/>
      <c r="P33" s="165"/>
      <c r="Q33" s="166"/>
      <c r="R33" s="156"/>
      <c r="W33" s="157"/>
      <c r="X33" s="158"/>
    </row>
    <row r="34" ht="15.75" customHeight="1">
      <c r="A34" s="290" t="s">
        <v>248</v>
      </c>
      <c r="B34" s="581" t="s">
        <v>232</v>
      </c>
      <c r="C34" s="543">
        <v>2061806.0</v>
      </c>
      <c r="D34" s="544">
        <v>2562205.0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4"/>
      <c r="P34" s="165"/>
      <c r="Q34" s="166"/>
      <c r="R34" s="156"/>
      <c r="W34" s="157"/>
      <c r="X34" s="158"/>
    </row>
    <row r="35" ht="15.75" customHeight="1">
      <c r="A35" s="290" t="s">
        <v>72</v>
      </c>
      <c r="B35" s="581" t="s">
        <v>271</v>
      </c>
      <c r="C35" s="543">
        <v>2061620.0</v>
      </c>
      <c r="D35" s="544">
        <v>2556590.0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4"/>
      <c r="P35" s="165"/>
      <c r="Q35" s="166"/>
      <c r="R35" s="156"/>
      <c r="W35" s="157"/>
      <c r="X35" s="158"/>
    </row>
    <row r="36" ht="15.75" customHeight="1">
      <c r="A36" s="286" t="s">
        <v>72</v>
      </c>
      <c r="B36" s="582" t="s">
        <v>249</v>
      </c>
      <c r="C36" s="529">
        <v>2061366.0</v>
      </c>
      <c r="D36" s="530">
        <v>2553631.0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4"/>
      <c r="P36" s="165"/>
      <c r="Q36" s="166"/>
      <c r="R36" s="156"/>
      <c r="W36" s="157"/>
      <c r="X36" s="158"/>
    </row>
    <row r="37" ht="15.75" customHeight="1">
      <c r="A37" s="286" t="s">
        <v>250</v>
      </c>
      <c r="B37" s="580" t="s">
        <v>251</v>
      </c>
      <c r="C37" s="529">
        <v>2061804.0</v>
      </c>
      <c r="D37" s="530">
        <v>2560768.0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4"/>
      <c r="P37" s="165"/>
      <c r="Q37" s="166"/>
      <c r="R37" s="156"/>
      <c r="W37" s="157"/>
      <c r="X37" s="158"/>
    </row>
    <row r="38" ht="15.75" customHeight="1">
      <c r="A38" s="286" t="s">
        <v>252</v>
      </c>
      <c r="B38" s="583" t="s">
        <v>219</v>
      </c>
      <c r="C38" s="529">
        <v>2061627.0</v>
      </c>
      <c r="D38" s="530">
        <v>2554191.0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4"/>
      <c r="P38" s="165"/>
      <c r="Q38" s="166"/>
      <c r="R38" s="156"/>
      <c r="W38" s="157"/>
      <c r="X38" s="158"/>
    </row>
    <row r="39" ht="15.75" customHeight="1">
      <c r="A39" s="286" t="s">
        <v>72</v>
      </c>
      <c r="B39" s="580" t="s">
        <v>108</v>
      </c>
      <c r="C39" s="529">
        <v>1977090.0</v>
      </c>
      <c r="D39" s="530">
        <v>2556338.0</v>
      </c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4"/>
      <c r="P39" s="165"/>
      <c r="Q39" s="166"/>
      <c r="R39" s="156"/>
      <c r="W39" s="157"/>
      <c r="X39" s="158"/>
    </row>
    <row r="40" ht="15.75" customHeight="1">
      <c r="A40" s="290" t="s">
        <v>254</v>
      </c>
      <c r="B40" s="581" t="s">
        <v>255</v>
      </c>
      <c r="C40" s="543">
        <v>2061122.0</v>
      </c>
      <c r="D40" s="544">
        <v>2530590.0</v>
      </c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4"/>
      <c r="P40" s="165"/>
      <c r="Q40" s="166"/>
      <c r="R40" s="156"/>
      <c r="W40" s="157"/>
      <c r="X40" s="158"/>
    </row>
    <row r="41" ht="15.75" customHeight="1">
      <c r="A41" s="295" t="s">
        <v>256</v>
      </c>
      <c r="B41" s="584" t="s">
        <v>214</v>
      </c>
      <c r="C41" s="550">
        <v>2057829.0</v>
      </c>
      <c r="D41" s="551">
        <v>2552866.0</v>
      </c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4"/>
      <c r="P41" s="165"/>
      <c r="Q41" s="166"/>
      <c r="R41" s="156"/>
      <c r="W41" s="157"/>
      <c r="X41" s="158"/>
    </row>
    <row r="42" ht="15.75" customHeight="1">
      <c r="A42" s="295" t="s">
        <v>257</v>
      </c>
      <c r="B42" s="584" t="s">
        <v>258</v>
      </c>
      <c r="C42" s="550">
        <v>2062857.0</v>
      </c>
      <c r="D42" s="551">
        <v>2560650.0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4"/>
      <c r="P42" s="165"/>
      <c r="Q42" s="166"/>
      <c r="R42" s="156"/>
      <c r="W42" s="157"/>
      <c r="X42" s="158"/>
    </row>
    <row r="43" ht="15.75" customHeight="1">
      <c r="A43" s="295" t="s">
        <v>259</v>
      </c>
      <c r="B43" s="584" t="s">
        <v>260</v>
      </c>
      <c r="C43" s="550">
        <v>2062851.0</v>
      </c>
      <c r="D43" s="551">
        <v>2560370.0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4"/>
      <c r="P43" s="165"/>
      <c r="Q43" s="166"/>
      <c r="R43" s="156"/>
      <c r="W43" s="157"/>
      <c r="X43" s="158"/>
    </row>
    <row r="44" ht="15.75" customHeight="1">
      <c r="A44" s="295" t="s">
        <v>261</v>
      </c>
      <c r="B44" s="584" t="s">
        <v>262</v>
      </c>
      <c r="C44" s="550">
        <v>2062964.0</v>
      </c>
      <c r="D44" s="551">
        <v>2561188.0</v>
      </c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4"/>
      <c r="P44" s="165"/>
      <c r="Q44" s="166"/>
      <c r="R44" s="156"/>
      <c r="W44" s="157"/>
      <c r="X44" s="158"/>
    </row>
    <row r="45" ht="15.75" customHeight="1">
      <c r="A45" s="295" t="s">
        <v>263</v>
      </c>
      <c r="B45" s="584" t="s">
        <v>264</v>
      </c>
      <c r="C45" s="550">
        <v>2063180.0</v>
      </c>
      <c r="D45" s="551">
        <v>2531048.0</v>
      </c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4"/>
      <c r="P45" s="165"/>
      <c r="Q45" s="166"/>
      <c r="R45" s="156"/>
      <c r="W45" s="157"/>
      <c r="X45" s="158"/>
    </row>
    <row r="46" ht="15.75" customHeight="1">
      <c r="A46" s="295" t="s">
        <v>265</v>
      </c>
      <c r="B46" s="584" t="s">
        <v>224</v>
      </c>
      <c r="C46" s="550">
        <v>2062550.0</v>
      </c>
      <c r="D46" s="551">
        <v>2557868.0</v>
      </c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4"/>
      <c r="P46" s="165"/>
      <c r="Q46" s="166"/>
      <c r="R46" s="156"/>
      <c r="W46" s="157"/>
      <c r="X46" s="158"/>
    </row>
    <row r="47" ht="15.75" customHeight="1">
      <c r="A47" s="295" t="s">
        <v>266</v>
      </c>
      <c r="B47" s="584" t="s">
        <v>267</v>
      </c>
      <c r="C47" s="550">
        <v>2062960.0</v>
      </c>
      <c r="D47" s="551">
        <v>2557686.0</v>
      </c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4"/>
      <c r="P47" s="165"/>
      <c r="Q47" s="166"/>
      <c r="R47" s="156"/>
      <c r="W47" s="157"/>
      <c r="X47" s="158"/>
    </row>
    <row r="48" ht="15.75" customHeight="1">
      <c r="A48" s="295" t="s">
        <v>72</v>
      </c>
      <c r="B48" s="584" t="s">
        <v>268</v>
      </c>
      <c r="C48" s="550">
        <v>2062094.0</v>
      </c>
      <c r="D48" s="551">
        <v>2551559.0</v>
      </c>
      <c r="E48" s="162"/>
      <c r="F48" s="163"/>
      <c r="G48" s="163"/>
      <c r="H48" s="163"/>
      <c r="I48" s="163"/>
      <c r="J48" s="163"/>
      <c r="K48" s="163"/>
      <c r="L48" s="163"/>
      <c r="M48" s="163"/>
      <c r="N48" s="163"/>
      <c r="O48" s="164"/>
      <c r="P48" s="165"/>
      <c r="Q48" s="166"/>
      <c r="R48" s="156"/>
      <c r="W48" s="157"/>
      <c r="X48" s="158"/>
    </row>
    <row r="49" ht="15.75" customHeight="1">
      <c r="A49" s="585" t="s">
        <v>72</v>
      </c>
      <c r="B49" s="586" t="s">
        <v>269</v>
      </c>
      <c r="C49" s="563">
        <v>2064900.0</v>
      </c>
      <c r="D49" s="564">
        <v>2559116.0</v>
      </c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4"/>
      <c r="P49" s="165"/>
      <c r="Q49" s="166"/>
      <c r="R49" s="156"/>
      <c r="W49" s="157"/>
      <c r="X49" s="158"/>
    </row>
    <row r="50" ht="15.75" customHeight="1">
      <c r="A50" s="159"/>
      <c r="B50" s="161"/>
      <c r="C50" s="162"/>
      <c r="D50" s="375"/>
      <c r="E50" s="162"/>
      <c r="F50" s="163"/>
      <c r="G50" s="163"/>
      <c r="H50" s="163"/>
      <c r="I50" s="163"/>
      <c r="J50" s="163"/>
      <c r="K50" s="163"/>
      <c r="L50" s="163"/>
      <c r="M50" s="163"/>
      <c r="N50" s="163"/>
      <c r="O50" s="164"/>
      <c r="P50" s="165"/>
      <c r="Q50" s="166"/>
      <c r="R50" s="156"/>
      <c r="W50" s="157"/>
      <c r="X50" s="158"/>
    </row>
    <row r="51" ht="15.75" customHeight="1">
      <c r="A51" s="118"/>
      <c r="B51" s="121"/>
      <c r="C51" s="120"/>
      <c r="D51" s="377"/>
      <c r="E51" s="120"/>
      <c r="F51" s="122"/>
      <c r="G51" s="122"/>
      <c r="H51" s="122"/>
      <c r="I51" s="122"/>
      <c r="J51" s="122"/>
      <c r="K51" s="122"/>
      <c r="L51" s="122"/>
      <c r="M51" s="122"/>
      <c r="N51" s="122"/>
      <c r="O51" s="167"/>
      <c r="P51" s="168"/>
      <c r="Q51" s="169"/>
      <c r="R51" s="156"/>
      <c r="W51" s="157"/>
      <c r="X51" s="158"/>
    </row>
    <row r="52" ht="15.75" customHeight="1">
      <c r="A52" s="170"/>
      <c r="B52" s="171"/>
      <c r="C52" s="171"/>
      <c r="D52" s="508"/>
      <c r="E52" s="173"/>
      <c r="F52" s="174"/>
      <c r="G52" s="174"/>
      <c r="H52" s="174"/>
      <c r="I52" s="174"/>
      <c r="J52" s="174"/>
      <c r="K52" s="174"/>
      <c r="L52" s="174"/>
      <c r="M52" s="174"/>
      <c r="N52" s="174"/>
      <c r="O52" s="175"/>
      <c r="P52" s="176"/>
      <c r="Q52" s="177"/>
      <c r="R52" s="178"/>
      <c r="S52" s="179"/>
      <c r="T52" s="179"/>
      <c r="U52" s="179"/>
      <c r="V52" s="179"/>
      <c r="W52" s="180"/>
      <c r="X52" s="181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0" priority="1" operator="containsText" text="ABS">
      <formula>NOT(ISERROR(SEARCH(("ABS"),(J5))))</formula>
    </cfRule>
  </conditionalFormatting>
  <conditionalFormatting sqref="J5:J23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7.25"/>
    <col customWidth="1" min="2" max="2" width="19.38"/>
    <col customWidth="1" min="3" max="3" width="15.75"/>
  </cols>
  <sheetData>
    <row r="1">
      <c r="E1" s="393" t="s">
        <v>147</v>
      </c>
      <c r="K1" s="393" t="s">
        <v>147</v>
      </c>
    </row>
    <row r="2">
      <c r="A2" s="394" t="s">
        <v>272</v>
      </c>
      <c r="B2" s="394" t="s">
        <v>149</v>
      </c>
      <c r="C2" s="395" t="s">
        <v>150</v>
      </c>
      <c r="D2" s="396" t="s">
        <v>23</v>
      </c>
      <c r="E2" s="394" t="s">
        <v>151</v>
      </c>
      <c r="F2" s="394" t="s">
        <v>152</v>
      </c>
      <c r="G2" s="394" t="s">
        <v>153</v>
      </c>
      <c r="H2" s="394" t="s">
        <v>154</v>
      </c>
      <c r="I2" s="394" t="s">
        <v>155</v>
      </c>
      <c r="J2" s="397" t="s">
        <v>156</v>
      </c>
      <c r="K2" s="394" t="s">
        <v>157</v>
      </c>
      <c r="L2" s="394" t="s">
        <v>158</v>
      </c>
      <c r="M2" s="394" t="s">
        <v>159</v>
      </c>
      <c r="N2" s="394" t="s">
        <v>160</v>
      </c>
      <c r="O2" s="394" t="s">
        <v>161</v>
      </c>
      <c r="P2" s="397" t="s">
        <v>162</v>
      </c>
    </row>
    <row r="3">
      <c r="A3" s="404">
        <f t="shared" ref="A3:A21" si="1">AVERAGE(E3:I3,K3:O3)</f>
        <v>0</v>
      </c>
      <c r="B3" s="401" t="s">
        <v>273</v>
      </c>
      <c r="C3" s="401">
        <v>2061805.0</v>
      </c>
      <c r="D3" s="408">
        <v>2558599.0</v>
      </c>
      <c r="E3" s="400">
        <v>0.0</v>
      </c>
      <c r="F3" s="400"/>
      <c r="G3" s="401"/>
      <c r="H3" s="402"/>
      <c r="I3" s="402"/>
      <c r="J3" s="402"/>
      <c r="K3" s="401"/>
      <c r="L3" s="403"/>
    </row>
    <row r="4">
      <c r="A4" s="404">
        <f t="shared" si="1"/>
        <v>0</v>
      </c>
      <c r="B4" s="401" t="s">
        <v>220</v>
      </c>
      <c r="C4" s="401">
        <v>2061364.0</v>
      </c>
      <c r="D4" s="408">
        <v>2061364.0</v>
      </c>
      <c r="E4" s="400">
        <v>0.0</v>
      </c>
      <c r="F4" s="401"/>
      <c r="G4" s="402"/>
      <c r="H4" s="402"/>
      <c r="I4" s="402"/>
      <c r="J4" s="402"/>
      <c r="K4" s="401"/>
      <c r="L4" s="403"/>
      <c r="M4" s="403"/>
      <c r="N4" s="403"/>
    </row>
    <row r="5">
      <c r="A5" s="404">
        <f t="shared" si="1"/>
        <v>0</v>
      </c>
      <c r="B5" s="401" t="s">
        <v>274</v>
      </c>
      <c r="C5" s="401">
        <v>1976852.0</v>
      </c>
      <c r="D5" s="408">
        <v>2542235.0</v>
      </c>
      <c r="E5" s="400">
        <v>0.0</v>
      </c>
      <c r="F5" s="401"/>
      <c r="G5" s="401"/>
      <c r="H5" s="402"/>
      <c r="I5" s="402"/>
      <c r="J5" s="402"/>
      <c r="K5" s="401"/>
      <c r="L5" s="403"/>
      <c r="M5" s="403"/>
      <c r="N5" s="403"/>
    </row>
    <row r="6">
      <c r="A6" s="404">
        <f t="shared" si="1"/>
        <v>0</v>
      </c>
      <c r="B6" s="401" t="s">
        <v>275</v>
      </c>
      <c r="C6" s="401">
        <v>1977064.0</v>
      </c>
      <c r="D6" s="408">
        <v>2555428.0</v>
      </c>
      <c r="E6" s="400">
        <v>0.0</v>
      </c>
      <c r="F6" s="401"/>
      <c r="G6" s="402"/>
      <c r="H6" s="402"/>
      <c r="I6" s="402"/>
      <c r="J6" s="402"/>
      <c r="K6" s="401"/>
      <c r="L6" s="403"/>
      <c r="M6" s="403"/>
      <c r="N6" s="403"/>
    </row>
    <row r="7">
      <c r="A7" s="404">
        <f t="shared" si="1"/>
        <v>0</v>
      </c>
      <c r="B7" s="401" t="s">
        <v>276</v>
      </c>
      <c r="C7" s="401">
        <v>2061806.0</v>
      </c>
      <c r="D7" s="587">
        <v>2562205.0</v>
      </c>
      <c r="E7" s="400">
        <v>0.0</v>
      </c>
      <c r="F7" s="401"/>
      <c r="G7" s="402"/>
      <c r="H7" s="402"/>
      <c r="I7" s="402"/>
      <c r="J7" s="402"/>
      <c r="K7" s="401"/>
      <c r="L7" s="403"/>
      <c r="M7" s="403"/>
      <c r="N7" s="403"/>
    </row>
    <row r="8">
      <c r="A8" s="404">
        <f t="shared" si="1"/>
        <v>0</v>
      </c>
      <c r="B8" s="401" t="s">
        <v>233</v>
      </c>
      <c r="C8" s="401">
        <v>2061366.0</v>
      </c>
      <c r="D8" s="408">
        <v>2553631.0</v>
      </c>
      <c r="E8" s="400">
        <v>0.0</v>
      </c>
      <c r="F8" s="405"/>
      <c r="G8" s="401"/>
      <c r="H8" s="402"/>
      <c r="I8" s="402"/>
      <c r="J8" s="402"/>
      <c r="K8" s="405"/>
      <c r="L8" s="403"/>
      <c r="M8" s="403"/>
      <c r="N8" s="403"/>
    </row>
    <row r="9">
      <c r="A9" s="404">
        <f t="shared" si="1"/>
        <v>0</v>
      </c>
      <c r="B9" s="401" t="s">
        <v>277</v>
      </c>
      <c r="C9" s="401">
        <v>2061804.0</v>
      </c>
      <c r="D9" s="408">
        <v>2560768.0</v>
      </c>
      <c r="E9" s="400">
        <v>0.0</v>
      </c>
      <c r="F9" s="401"/>
      <c r="G9" s="401"/>
      <c r="H9" s="402"/>
      <c r="I9" s="402"/>
      <c r="J9" s="402"/>
      <c r="K9" s="401"/>
      <c r="L9" s="403"/>
      <c r="M9" s="403"/>
      <c r="N9" s="403"/>
    </row>
    <row r="10">
      <c r="A10" s="404">
        <f t="shared" si="1"/>
        <v>0</v>
      </c>
      <c r="B10" s="401" t="s">
        <v>278</v>
      </c>
      <c r="C10" s="401">
        <v>2061627.0</v>
      </c>
      <c r="D10" s="408">
        <v>2554191.0</v>
      </c>
      <c r="E10" s="400">
        <v>0.0</v>
      </c>
      <c r="F10" s="401"/>
      <c r="G10" s="402"/>
      <c r="H10" s="402"/>
      <c r="I10" s="402"/>
      <c r="J10" s="402"/>
      <c r="K10" s="405"/>
      <c r="L10" s="403"/>
      <c r="M10" s="403"/>
      <c r="N10" s="403"/>
    </row>
    <row r="11">
      <c r="A11" s="404">
        <f t="shared" si="1"/>
        <v>0</v>
      </c>
      <c r="B11" s="401" t="s">
        <v>108</v>
      </c>
      <c r="C11" s="401">
        <v>1977090.0</v>
      </c>
      <c r="D11" s="408">
        <v>2556338.0</v>
      </c>
      <c r="E11" s="400">
        <v>0.0</v>
      </c>
      <c r="F11" s="401"/>
      <c r="G11" s="401"/>
      <c r="H11" s="402"/>
      <c r="I11" s="402"/>
      <c r="J11" s="402"/>
      <c r="K11" s="401"/>
      <c r="L11" s="403"/>
      <c r="M11" s="403"/>
      <c r="N11" s="403"/>
    </row>
    <row r="12">
      <c r="A12" s="404">
        <f t="shared" si="1"/>
        <v>0</v>
      </c>
      <c r="B12" s="405" t="s">
        <v>279</v>
      </c>
      <c r="C12" s="405">
        <v>2061122.0</v>
      </c>
      <c r="D12" s="587">
        <v>2530590.0</v>
      </c>
      <c r="E12" s="406">
        <v>0.0</v>
      </c>
      <c r="F12" s="401"/>
      <c r="G12" s="402"/>
      <c r="H12" s="402"/>
      <c r="I12" s="402"/>
      <c r="J12" s="402"/>
      <c r="K12" s="401"/>
      <c r="L12" s="403"/>
      <c r="M12" s="403"/>
      <c r="N12" s="403"/>
    </row>
    <row r="13">
      <c r="A13" s="404">
        <f t="shared" si="1"/>
        <v>0</v>
      </c>
      <c r="B13" s="401" t="s">
        <v>280</v>
      </c>
      <c r="C13" s="401">
        <v>2057829.0</v>
      </c>
      <c r="D13" s="407">
        <v>2552866.0</v>
      </c>
      <c r="E13" s="400">
        <v>0.0</v>
      </c>
      <c r="F13" s="401"/>
      <c r="G13" s="402"/>
      <c r="H13" s="402"/>
      <c r="I13" s="402"/>
      <c r="J13" s="402"/>
      <c r="K13" s="401"/>
      <c r="L13" s="403"/>
      <c r="M13" s="403"/>
      <c r="N13" s="403"/>
    </row>
    <row r="14">
      <c r="A14" s="404">
        <f t="shared" si="1"/>
        <v>0</v>
      </c>
      <c r="B14" s="401" t="s">
        <v>281</v>
      </c>
      <c r="C14" s="401">
        <v>2062857.0</v>
      </c>
      <c r="D14" s="407">
        <v>2560650.0</v>
      </c>
      <c r="E14" s="400">
        <v>0.0</v>
      </c>
      <c r="F14" s="401"/>
      <c r="G14" s="402"/>
      <c r="H14" s="402"/>
      <c r="I14" s="402"/>
      <c r="J14" s="402"/>
      <c r="K14" s="401"/>
      <c r="L14" s="403"/>
      <c r="M14" s="403"/>
      <c r="N14" s="403"/>
    </row>
    <row r="15">
      <c r="A15" s="404">
        <f t="shared" si="1"/>
        <v>0</v>
      </c>
      <c r="B15" s="401" t="s">
        <v>282</v>
      </c>
      <c r="C15" s="401">
        <v>2062851.0</v>
      </c>
      <c r="D15" s="407">
        <v>2560370.0</v>
      </c>
      <c r="E15" s="400">
        <v>0.0</v>
      </c>
      <c r="F15" s="401"/>
      <c r="G15" s="402"/>
      <c r="H15" s="402"/>
      <c r="I15" s="402"/>
      <c r="J15" s="402"/>
      <c r="K15" s="401"/>
      <c r="L15" s="403"/>
      <c r="M15" s="403"/>
      <c r="N15" s="403"/>
    </row>
    <row r="16">
      <c r="A16" s="404">
        <f t="shared" si="1"/>
        <v>0</v>
      </c>
      <c r="B16" s="401" t="s">
        <v>283</v>
      </c>
      <c r="C16" s="401">
        <v>2062964.0</v>
      </c>
      <c r="D16" s="407">
        <v>2561188.0</v>
      </c>
      <c r="E16" s="406">
        <v>0.0</v>
      </c>
      <c r="F16" s="401"/>
      <c r="G16" s="402"/>
      <c r="H16" s="402"/>
      <c r="I16" s="402"/>
      <c r="J16" s="402"/>
      <c r="K16" s="401"/>
      <c r="L16" s="403"/>
      <c r="M16" s="403"/>
      <c r="N16" s="403"/>
    </row>
    <row r="17">
      <c r="A17" s="404">
        <f t="shared" si="1"/>
        <v>0</v>
      </c>
      <c r="B17" s="401" t="s">
        <v>284</v>
      </c>
      <c r="C17" s="401">
        <v>2063180.0</v>
      </c>
      <c r="D17" s="407">
        <v>2531048.0</v>
      </c>
      <c r="E17" s="400">
        <v>0.0</v>
      </c>
      <c r="F17" s="401"/>
      <c r="G17" s="402"/>
      <c r="H17" s="402"/>
      <c r="I17" s="402"/>
      <c r="J17" s="402"/>
      <c r="K17" s="401"/>
      <c r="L17" s="403"/>
      <c r="M17" s="403"/>
      <c r="N17" s="403"/>
    </row>
    <row r="18">
      <c r="A18" s="404">
        <f t="shared" si="1"/>
        <v>0</v>
      </c>
      <c r="B18" s="401" t="s">
        <v>285</v>
      </c>
      <c r="C18" s="401">
        <v>2062550.0</v>
      </c>
      <c r="D18" s="407">
        <v>2557868.0</v>
      </c>
      <c r="E18" s="400">
        <v>0.0</v>
      </c>
      <c r="F18" s="401"/>
      <c r="G18" s="402"/>
      <c r="H18" s="402"/>
      <c r="I18" s="402"/>
      <c r="J18" s="402"/>
      <c r="K18" s="401"/>
      <c r="L18" s="403"/>
      <c r="M18" s="403"/>
      <c r="N18" s="403"/>
    </row>
    <row r="19">
      <c r="A19" s="404">
        <f t="shared" si="1"/>
        <v>0</v>
      </c>
      <c r="B19" s="401" t="s">
        <v>286</v>
      </c>
      <c r="C19" s="401">
        <v>2062960.0</v>
      </c>
      <c r="D19" s="407">
        <v>2557686.0</v>
      </c>
      <c r="E19" s="400">
        <v>0.0</v>
      </c>
      <c r="F19" s="401"/>
      <c r="G19" s="402"/>
      <c r="H19" s="402"/>
      <c r="I19" s="402"/>
      <c r="J19" s="402"/>
      <c r="K19" s="401"/>
      <c r="L19" s="403"/>
      <c r="M19" s="403"/>
      <c r="N19" s="403"/>
    </row>
    <row r="20">
      <c r="A20" s="404">
        <f t="shared" si="1"/>
        <v>0</v>
      </c>
      <c r="B20" s="401" t="s">
        <v>217</v>
      </c>
      <c r="C20" s="401">
        <v>2062094.0</v>
      </c>
      <c r="D20" s="407">
        <v>2551559.0</v>
      </c>
      <c r="E20" s="400">
        <v>0.0</v>
      </c>
      <c r="F20" s="401"/>
      <c r="G20" s="401"/>
      <c r="H20" s="402"/>
      <c r="I20" s="402"/>
      <c r="J20" s="402"/>
      <c r="K20" s="405"/>
      <c r="L20" s="403"/>
      <c r="M20" s="402"/>
      <c r="N20" s="402"/>
    </row>
    <row r="21">
      <c r="A21" s="404">
        <f t="shared" si="1"/>
        <v>0</v>
      </c>
      <c r="B21" s="405" t="s">
        <v>212</v>
      </c>
      <c r="C21" s="405">
        <v>2064900.0</v>
      </c>
      <c r="D21" s="408">
        <v>2559116.0</v>
      </c>
      <c r="E21" s="406">
        <v>0.0</v>
      </c>
      <c r="F21" s="405"/>
      <c r="G21" s="402"/>
      <c r="H21" s="402"/>
      <c r="I21" s="402"/>
      <c r="J21" s="402"/>
      <c r="K21" s="401"/>
      <c r="L21" s="402"/>
    </row>
  </sheetData>
  <mergeCells count="2">
    <mergeCell ref="E1:I1"/>
    <mergeCell ref="K1:O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83" t="s">
        <v>91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414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</row>
    <row r="4" ht="79.5" customHeight="1">
      <c r="A4" s="10" t="s">
        <v>2</v>
      </c>
      <c r="B4" s="11"/>
      <c r="C4" s="12"/>
      <c r="D4" s="13"/>
      <c r="E4" s="14"/>
      <c r="F4" s="15"/>
      <c r="G4" s="16" t="s">
        <v>3</v>
      </c>
      <c r="H4" s="588" t="s">
        <v>287</v>
      </c>
      <c r="I4" s="588" t="s">
        <v>288</v>
      </c>
      <c r="J4" s="588" t="s">
        <v>289</v>
      </c>
      <c r="K4" s="588" t="s">
        <v>290</v>
      </c>
      <c r="L4" s="588" t="s">
        <v>291</v>
      </c>
      <c r="M4" s="588" t="s">
        <v>292</v>
      </c>
      <c r="N4" s="588" t="s">
        <v>293</v>
      </c>
      <c r="O4" s="588" t="s">
        <v>294</v>
      </c>
      <c r="P4" s="588" t="s">
        <v>295</v>
      </c>
      <c r="Q4" s="588" t="s">
        <v>296</v>
      </c>
      <c r="R4" s="589" t="s">
        <v>297</v>
      </c>
      <c r="S4" s="184" t="s">
        <v>92</v>
      </c>
      <c r="T4" s="590" t="s">
        <v>298</v>
      </c>
      <c r="U4" s="591" t="s">
        <v>299</v>
      </c>
      <c r="V4" s="592" t="s">
        <v>300</v>
      </c>
      <c r="W4" s="24"/>
      <c r="X4" s="25" t="s">
        <v>301</v>
      </c>
    </row>
    <row r="5">
      <c r="A5" s="593" t="s">
        <v>20</v>
      </c>
      <c r="B5" s="594" t="s">
        <v>21</v>
      </c>
      <c r="C5" s="595" t="s">
        <v>22</v>
      </c>
      <c r="D5" s="273" t="s">
        <v>196</v>
      </c>
      <c r="E5" s="596" t="s">
        <v>24</v>
      </c>
      <c r="F5" s="31" t="s">
        <v>25</v>
      </c>
      <c r="G5" s="140" t="s">
        <v>26</v>
      </c>
      <c r="H5" s="142"/>
      <c r="I5" s="142"/>
      <c r="J5" s="142" t="s">
        <v>27</v>
      </c>
      <c r="K5" s="142"/>
      <c r="L5" s="142" t="s">
        <v>27</v>
      </c>
      <c r="M5" s="142"/>
      <c r="N5" s="142" t="s">
        <v>27</v>
      </c>
      <c r="O5" s="142" t="s">
        <v>95</v>
      </c>
      <c r="P5" s="142"/>
      <c r="Q5" s="142" t="s">
        <v>27</v>
      </c>
      <c r="R5" s="145" t="s">
        <v>29</v>
      </c>
      <c r="S5" s="186"/>
      <c r="T5" s="37" t="s">
        <v>30</v>
      </c>
      <c r="U5" s="38" t="s">
        <v>31</v>
      </c>
      <c r="V5" s="39" t="s">
        <v>32</v>
      </c>
      <c r="W5" s="187"/>
      <c r="X5" s="41"/>
    </row>
    <row r="6" ht="35.25" customHeight="1">
      <c r="A6" s="597" t="s">
        <v>302</v>
      </c>
      <c r="B6" s="598" t="s">
        <v>303</v>
      </c>
      <c r="C6" s="599"/>
      <c r="D6" s="600"/>
      <c r="E6" s="601"/>
      <c r="F6" s="602"/>
      <c r="G6" s="603"/>
      <c r="H6" s="604">
        <v>85.0</v>
      </c>
      <c r="I6" s="605"/>
      <c r="J6" s="606"/>
      <c r="K6" s="605"/>
      <c r="L6" s="604">
        <v>80.0</v>
      </c>
      <c r="M6" s="605"/>
      <c r="N6" s="605"/>
      <c r="O6" s="605"/>
      <c r="P6" s="605"/>
      <c r="Q6" s="605"/>
      <c r="R6" s="607"/>
      <c r="S6" s="186"/>
      <c r="T6" s="608"/>
      <c r="U6" s="609"/>
      <c r="V6" s="610"/>
      <c r="W6" s="198"/>
      <c r="X6" s="611"/>
      <c r="Y6" s="612"/>
      <c r="Z6" s="612"/>
    </row>
    <row r="7" ht="25.5" customHeight="1">
      <c r="A7" s="613" t="s">
        <v>304</v>
      </c>
      <c r="B7" s="614" t="s">
        <v>305</v>
      </c>
      <c r="C7" s="615"/>
      <c r="D7" s="616"/>
      <c r="E7" s="617"/>
      <c r="F7" s="618"/>
      <c r="G7" s="619"/>
      <c r="H7" s="620">
        <v>92.0</v>
      </c>
      <c r="I7" s="621"/>
      <c r="J7" s="622"/>
      <c r="K7" s="621"/>
      <c r="L7" s="623">
        <v>100.0</v>
      </c>
      <c r="M7" s="621"/>
      <c r="N7" s="624"/>
      <c r="O7" s="621"/>
      <c r="P7" s="621"/>
      <c r="Q7" s="622"/>
      <c r="R7" s="625"/>
      <c r="S7" s="186"/>
      <c r="T7" s="626"/>
      <c r="U7" s="627"/>
      <c r="V7" s="628"/>
      <c r="W7" s="198"/>
      <c r="X7" s="629"/>
      <c r="Y7" s="630"/>
      <c r="Z7" s="630"/>
    </row>
    <row r="8" ht="27.75" customHeight="1">
      <c r="A8" s="613" t="s">
        <v>306</v>
      </c>
      <c r="B8" s="614" t="s">
        <v>307</v>
      </c>
      <c r="C8" s="615"/>
      <c r="D8" s="616"/>
      <c r="E8" s="617"/>
      <c r="F8" s="618"/>
      <c r="G8" s="619"/>
      <c r="H8" s="620">
        <v>85.0</v>
      </c>
      <c r="I8" s="621"/>
      <c r="J8" s="624"/>
      <c r="K8" s="621"/>
      <c r="L8" s="623">
        <v>100.0</v>
      </c>
      <c r="M8" s="621"/>
      <c r="N8" s="624"/>
      <c r="O8" s="621"/>
      <c r="P8" s="621"/>
      <c r="Q8" s="621"/>
      <c r="R8" s="625"/>
      <c r="S8" s="186"/>
      <c r="T8" s="626"/>
      <c r="U8" s="627"/>
      <c r="V8" s="628"/>
      <c r="W8" s="198"/>
      <c r="X8" s="629"/>
      <c r="Y8" s="630"/>
      <c r="Z8" s="630"/>
    </row>
    <row r="9" ht="28.5" customHeight="1">
      <c r="A9" s="613" t="s">
        <v>308</v>
      </c>
      <c r="B9" s="614" t="s">
        <v>309</v>
      </c>
      <c r="C9" s="615"/>
      <c r="D9" s="616"/>
      <c r="E9" s="617"/>
      <c r="F9" s="618"/>
      <c r="G9" s="619"/>
      <c r="H9" s="620">
        <v>92.0</v>
      </c>
      <c r="I9" s="621"/>
      <c r="J9" s="624"/>
      <c r="K9" s="621"/>
      <c r="L9" s="623">
        <v>100.0</v>
      </c>
      <c r="M9" s="621"/>
      <c r="N9" s="624"/>
      <c r="O9" s="621"/>
      <c r="P9" s="621"/>
      <c r="Q9" s="621"/>
      <c r="R9" s="625"/>
      <c r="S9" s="186"/>
      <c r="T9" s="626"/>
      <c r="U9" s="627"/>
      <c r="V9" s="628"/>
      <c r="W9" s="198"/>
      <c r="X9" s="629"/>
      <c r="Y9" s="630"/>
      <c r="Z9" s="630"/>
    </row>
    <row r="10" ht="27.75" customHeight="1">
      <c r="A10" s="613" t="s">
        <v>310</v>
      </c>
      <c r="B10" s="614" t="s">
        <v>311</v>
      </c>
      <c r="C10" s="615"/>
      <c r="D10" s="616"/>
      <c r="E10" s="617"/>
      <c r="F10" s="618"/>
      <c r="G10" s="619"/>
      <c r="H10" s="620">
        <v>77.0</v>
      </c>
      <c r="I10" s="621"/>
      <c r="J10" s="624"/>
      <c r="K10" s="621"/>
      <c r="L10" s="623">
        <v>60.0</v>
      </c>
      <c r="M10" s="621"/>
      <c r="N10" s="624"/>
      <c r="O10" s="621"/>
      <c r="P10" s="621"/>
      <c r="Q10" s="621"/>
      <c r="R10" s="625"/>
      <c r="S10" s="186"/>
      <c r="T10" s="626"/>
      <c r="U10" s="627"/>
      <c r="V10" s="628"/>
      <c r="W10" s="198"/>
      <c r="X10" s="629"/>
      <c r="Y10" s="630"/>
      <c r="Z10" s="630"/>
    </row>
    <row r="11" ht="24.0" customHeight="1">
      <c r="A11" s="631"/>
      <c r="B11" s="632"/>
      <c r="C11" s="633"/>
      <c r="D11" s="634"/>
      <c r="E11" s="635"/>
      <c r="F11" s="161"/>
      <c r="G11" s="162"/>
      <c r="H11" s="163"/>
      <c r="I11" s="163"/>
      <c r="J11" s="636"/>
      <c r="K11" s="163"/>
      <c r="L11" s="163"/>
      <c r="M11" s="163"/>
      <c r="N11" s="163"/>
      <c r="O11" s="163"/>
      <c r="P11" s="163"/>
      <c r="Q11" s="163"/>
      <c r="R11" s="289"/>
      <c r="S11" s="186"/>
      <c r="T11" s="225"/>
      <c r="U11" s="226"/>
      <c r="V11" s="227"/>
      <c r="W11" s="198"/>
      <c r="X11" s="228"/>
    </row>
    <row r="12" ht="27.0" customHeight="1">
      <c r="A12" s="637"/>
      <c r="B12" s="633"/>
      <c r="C12" s="633"/>
      <c r="D12" s="638"/>
      <c r="E12" s="635"/>
      <c r="F12" s="161"/>
      <c r="G12" s="162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289"/>
      <c r="S12" s="186"/>
      <c r="T12" s="225"/>
      <c r="U12" s="226"/>
      <c r="V12" s="227"/>
      <c r="W12" s="198"/>
      <c r="X12" s="228"/>
    </row>
    <row r="13" ht="25.5" customHeight="1">
      <c r="A13" s="639"/>
      <c r="B13" s="633"/>
      <c r="C13" s="633"/>
      <c r="D13" s="638"/>
      <c r="E13" s="635"/>
      <c r="F13" s="161"/>
      <c r="G13" s="162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289"/>
      <c r="S13" s="186"/>
      <c r="T13" s="225"/>
      <c r="U13" s="226"/>
      <c r="V13" s="227"/>
      <c r="W13" s="198"/>
      <c r="X13" s="228"/>
    </row>
    <row r="14">
      <c r="A14" s="637"/>
      <c r="B14" s="633"/>
      <c r="C14" s="633"/>
      <c r="D14" s="638"/>
      <c r="E14" s="635"/>
      <c r="F14" s="161"/>
      <c r="G14" s="162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289"/>
      <c r="S14" s="186"/>
      <c r="T14" s="225"/>
      <c r="U14" s="226"/>
      <c r="V14" s="227"/>
      <c r="W14" s="198"/>
      <c r="X14" s="228"/>
    </row>
    <row r="15">
      <c r="A15" s="159"/>
      <c r="B15" s="160"/>
      <c r="C15" s="160"/>
      <c r="D15" s="161"/>
      <c r="E15" s="635"/>
      <c r="F15" s="161"/>
      <c r="G15" s="162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289"/>
      <c r="S15" s="186"/>
      <c r="T15" s="225"/>
      <c r="U15" s="226"/>
      <c r="V15" s="227"/>
      <c r="W15" s="198"/>
      <c r="X15" s="228"/>
    </row>
    <row r="16">
      <c r="A16" s="118"/>
      <c r="B16" s="119"/>
      <c r="C16" s="119"/>
      <c r="D16" s="121"/>
      <c r="E16" s="640"/>
      <c r="F16" s="121"/>
      <c r="G16" s="120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29"/>
      <c r="S16" s="186"/>
      <c r="T16" s="225"/>
      <c r="U16" s="226"/>
      <c r="V16" s="227"/>
      <c r="W16" s="198"/>
      <c r="X16" s="228"/>
    </row>
    <row r="17">
      <c r="A17" s="170"/>
      <c r="B17" s="171"/>
      <c r="C17" s="171"/>
      <c r="D17" s="172"/>
      <c r="E17" s="641"/>
      <c r="F17" s="171"/>
      <c r="G17" s="171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239"/>
      <c r="S17" s="240"/>
      <c r="T17" s="241"/>
      <c r="U17" s="242"/>
      <c r="V17" s="243"/>
      <c r="W17" s="244"/>
      <c r="X17" s="131"/>
    </row>
    <row r="18" ht="63.0" customHeight="1">
      <c r="A18" s="309" t="s">
        <v>75</v>
      </c>
      <c r="B18" s="250"/>
      <c r="C18" s="310"/>
      <c r="D18" s="248"/>
      <c r="E18" s="492"/>
      <c r="F18" s="493" t="s">
        <v>76</v>
      </c>
      <c r="G18" s="493" t="s">
        <v>77</v>
      </c>
      <c r="H18" s="493" t="s">
        <v>78</v>
      </c>
      <c r="I18" s="493" t="s">
        <v>79</v>
      </c>
      <c r="J18" s="493" t="s">
        <v>80</v>
      </c>
      <c r="K18" s="493" t="s">
        <v>81</v>
      </c>
      <c r="L18" s="493" t="s">
        <v>82</v>
      </c>
      <c r="M18" s="493" t="s">
        <v>83</v>
      </c>
      <c r="N18" s="493" t="s">
        <v>84</v>
      </c>
      <c r="O18" s="493" t="s">
        <v>85</v>
      </c>
      <c r="P18" s="493" t="s">
        <v>86</v>
      </c>
      <c r="Q18" s="495" t="s">
        <v>87</v>
      </c>
      <c r="R18" s="497"/>
      <c r="S18" s="250"/>
      <c r="T18" s="250"/>
      <c r="U18" s="250"/>
      <c r="V18" s="250"/>
      <c r="W18" s="251"/>
      <c r="X18" s="642" t="s">
        <v>312</v>
      </c>
    </row>
    <row r="19">
      <c r="A19" s="643" t="s">
        <v>20</v>
      </c>
      <c r="B19" s="644" t="s">
        <v>21</v>
      </c>
      <c r="C19" s="645" t="s">
        <v>22</v>
      </c>
      <c r="D19" s="514" t="s">
        <v>196</v>
      </c>
      <c r="E19" s="500"/>
      <c r="F19" s="501"/>
      <c r="G19" s="502" t="s">
        <v>27</v>
      </c>
      <c r="H19" s="503"/>
      <c r="I19" s="501" t="s">
        <v>27</v>
      </c>
      <c r="J19" s="501" t="s">
        <v>89</v>
      </c>
      <c r="K19" s="501" t="s">
        <v>90</v>
      </c>
      <c r="L19" s="501" t="s">
        <v>27</v>
      </c>
      <c r="M19" s="501"/>
      <c r="N19" s="501" t="s">
        <v>29</v>
      </c>
      <c r="O19" s="502" t="s">
        <v>30</v>
      </c>
      <c r="P19" s="502" t="s">
        <v>31</v>
      </c>
      <c r="Q19" s="504" t="s">
        <v>32</v>
      </c>
      <c r="R19" s="146"/>
      <c r="S19" s="147"/>
      <c r="T19" s="147"/>
      <c r="U19" s="147"/>
      <c r="V19" s="147"/>
      <c r="W19" s="148"/>
      <c r="X19" s="149"/>
    </row>
    <row r="20">
      <c r="A20" s="106"/>
      <c r="B20" s="107"/>
      <c r="C20" s="301"/>
      <c r="D20" s="301"/>
      <c r="E20" s="302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54"/>
      <c r="Q20" s="224"/>
      <c r="R20" s="156"/>
      <c r="W20" s="157"/>
      <c r="X20" s="158"/>
    </row>
    <row r="21" ht="15.75" customHeight="1">
      <c r="A21" s="159"/>
      <c r="B21" s="160"/>
      <c r="C21" s="375"/>
      <c r="D21" s="375"/>
      <c r="E21" s="329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5"/>
      <c r="Q21" s="289"/>
      <c r="R21" s="156"/>
      <c r="W21" s="157"/>
      <c r="X21" s="158"/>
    </row>
    <row r="22" ht="15.75" customHeight="1">
      <c r="A22" s="159"/>
      <c r="B22" s="160"/>
      <c r="C22" s="375"/>
      <c r="D22" s="375"/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W22" s="157"/>
      <c r="X22" s="158"/>
    </row>
    <row r="23" ht="15.75" customHeight="1">
      <c r="A23" s="159"/>
      <c r="B23" s="160"/>
      <c r="C23" s="375"/>
      <c r="D23" s="375"/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W23" s="157"/>
      <c r="X23" s="158"/>
    </row>
    <row r="24" ht="15.75" customHeight="1">
      <c r="A24" s="159"/>
      <c r="B24" s="160"/>
      <c r="C24" s="375"/>
      <c r="D24" s="375"/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W24" s="157"/>
      <c r="X24" s="158"/>
    </row>
    <row r="25" ht="15.75" customHeight="1">
      <c r="A25" s="159"/>
      <c r="B25" s="160"/>
      <c r="C25" s="375"/>
      <c r="D25" s="375"/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W25" s="157"/>
      <c r="X25" s="158"/>
    </row>
    <row r="26" ht="15.75" customHeight="1">
      <c r="A26" s="159"/>
      <c r="B26" s="160"/>
      <c r="C26" s="375"/>
      <c r="D26" s="375"/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W26" s="157"/>
      <c r="X26" s="158"/>
    </row>
    <row r="27" ht="15.75" customHeight="1">
      <c r="A27" s="159"/>
      <c r="B27" s="160"/>
      <c r="C27" s="375"/>
      <c r="D27" s="375"/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W27" s="157"/>
      <c r="X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W28" s="157"/>
      <c r="X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18"/>
      <c r="B36" s="119"/>
      <c r="C36" s="377"/>
      <c r="D36" s="377"/>
      <c r="E36" s="378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68"/>
      <c r="Q36" s="229"/>
      <c r="R36" s="156"/>
      <c r="W36" s="157"/>
      <c r="X36" s="158"/>
    </row>
    <row r="37" ht="15.75" customHeight="1">
      <c r="A37" s="170"/>
      <c r="B37" s="171"/>
      <c r="C37" s="508"/>
      <c r="D37" s="508"/>
      <c r="E37" s="509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6"/>
      <c r="Q37" s="239"/>
      <c r="R37" s="178"/>
      <c r="S37" s="179"/>
      <c r="T37" s="179"/>
      <c r="U37" s="179"/>
      <c r="V37" s="179"/>
      <c r="W37" s="180"/>
      <c r="X37" s="18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83" t="s">
        <v>91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414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</row>
    <row r="4" ht="79.5" customHeight="1">
      <c r="A4" s="10" t="s">
        <v>2</v>
      </c>
      <c r="B4" s="11"/>
      <c r="C4" s="12"/>
      <c r="D4" s="13"/>
      <c r="E4" s="14"/>
      <c r="F4" s="15"/>
      <c r="G4" s="16" t="s">
        <v>3</v>
      </c>
      <c r="H4" s="18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9</v>
      </c>
      <c r="N4" s="18" t="s">
        <v>10</v>
      </c>
      <c r="O4" s="18" t="s">
        <v>11</v>
      </c>
      <c r="P4" s="18" t="s">
        <v>12</v>
      </c>
      <c r="Q4" s="18" t="s">
        <v>13</v>
      </c>
      <c r="R4" s="15" t="s">
        <v>14</v>
      </c>
      <c r="S4" s="184" t="s">
        <v>92</v>
      </c>
      <c r="T4" s="21" t="s">
        <v>15</v>
      </c>
      <c r="U4" s="22" t="s">
        <v>16</v>
      </c>
      <c r="V4" s="185" t="s">
        <v>93</v>
      </c>
      <c r="W4" s="646">
        <v>44140.0</v>
      </c>
      <c r="X4" s="591" t="s">
        <v>313</v>
      </c>
      <c r="Y4" s="647" t="s">
        <v>314</v>
      </c>
      <c r="Z4" s="648">
        <v>43836.0</v>
      </c>
      <c r="AA4" s="24"/>
      <c r="AB4" s="25" t="s">
        <v>315</v>
      </c>
    </row>
    <row r="5">
      <c r="A5" s="593" t="s">
        <v>20</v>
      </c>
      <c r="B5" s="594" t="s">
        <v>21</v>
      </c>
      <c r="C5" s="595" t="s">
        <v>22</v>
      </c>
      <c r="D5" s="273" t="s">
        <v>196</v>
      </c>
      <c r="E5" s="596" t="s">
        <v>24</v>
      </c>
      <c r="F5" s="31" t="s">
        <v>25</v>
      </c>
      <c r="G5" s="140" t="s">
        <v>26</v>
      </c>
      <c r="H5" s="142"/>
      <c r="I5" s="142"/>
      <c r="J5" s="142" t="s">
        <v>27</v>
      </c>
      <c r="K5" s="142"/>
      <c r="L5" s="142" t="s">
        <v>27</v>
      </c>
      <c r="M5" s="142"/>
      <c r="N5" s="649" t="s">
        <v>316</v>
      </c>
      <c r="O5" s="142" t="s">
        <v>95</v>
      </c>
      <c r="P5" s="142"/>
      <c r="Q5" s="142" t="s">
        <v>27</v>
      </c>
      <c r="R5" s="145"/>
      <c r="S5" s="186"/>
      <c r="T5" s="650"/>
      <c r="U5" s="650" t="s">
        <v>317</v>
      </c>
      <c r="V5" s="651"/>
      <c r="W5" s="651" t="s">
        <v>30</v>
      </c>
      <c r="X5" s="652" t="s">
        <v>318</v>
      </c>
      <c r="Y5" s="653" t="s">
        <v>319</v>
      </c>
      <c r="Z5" s="654" t="s">
        <v>32</v>
      </c>
      <c r="AA5" s="187"/>
      <c r="AB5" s="41"/>
    </row>
    <row r="6" ht="35.25" customHeight="1">
      <c r="A6" s="655" t="s">
        <v>302</v>
      </c>
      <c r="B6" s="656" t="s">
        <v>303</v>
      </c>
      <c r="C6" s="657"/>
      <c r="D6" s="658"/>
      <c r="E6" s="659"/>
      <c r="F6" s="152"/>
      <c r="G6" s="279"/>
      <c r="H6" s="280"/>
      <c r="I6" s="280"/>
      <c r="J6" s="660" t="s">
        <v>143</v>
      </c>
      <c r="K6" s="280"/>
      <c r="L6" s="661">
        <v>63.0</v>
      </c>
      <c r="M6" s="280"/>
      <c r="N6" s="605">
        <v>70.0</v>
      </c>
      <c r="O6" s="280"/>
      <c r="P6" s="280"/>
      <c r="Q6" s="280">
        <v>30.0</v>
      </c>
      <c r="R6" s="282">
        <v>20.0</v>
      </c>
      <c r="S6" s="186"/>
      <c r="T6" s="283"/>
      <c r="U6" s="662">
        <v>76.0</v>
      </c>
      <c r="V6" s="663"/>
      <c r="W6" s="662">
        <v>78.0</v>
      </c>
      <c r="X6" s="284"/>
      <c r="Y6" s="285"/>
      <c r="Z6" s="664"/>
      <c r="AA6" s="198"/>
      <c r="AB6" s="228"/>
    </row>
    <row r="7" ht="25.5" customHeight="1">
      <c r="A7" s="665" t="s">
        <v>304</v>
      </c>
      <c r="B7" s="666" t="s">
        <v>305</v>
      </c>
      <c r="C7" s="667"/>
      <c r="D7" s="668"/>
      <c r="E7" s="659"/>
      <c r="F7" s="109"/>
      <c r="G7" s="108"/>
      <c r="H7" s="110"/>
      <c r="I7" s="110"/>
      <c r="J7" s="669" t="s">
        <v>143</v>
      </c>
      <c r="K7" s="110"/>
      <c r="L7" s="670">
        <v>60.0</v>
      </c>
      <c r="M7" s="110"/>
      <c r="N7" s="670">
        <v>63.0</v>
      </c>
      <c r="O7" s="110"/>
      <c r="P7" s="110"/>
      <c r="Q7" s="669" t="s">
        <v>35</v>
      </c>
      <c r="R7" s="224">
        <v>0.0</v>
      </c>
      <c r="S7" s="186"/>
      <c r="T7" s="283"/>
      <c r="U7" s="662">
        <v>68.0</v>
      </c>
      <c r="V7" s="663"/>
      <c r="W7" s="662">
        <v>72.0</v>
      </c>
      <c r="X7" s="284"/>
      <c r="Y7" s="285"/>
      <c r="Z7" s="664"/>
      <c r="AA7" s="198"/>
      <c r="AB7" s="228"/>
    </row>
    <row r="8" ht="27.75" customHeight="1">
      <c r="A8" s="671" t="s">
        <v>306</v>
      </c>
      <c r="B8" s="666" t="s">
        <v>307</v>
      </c>
      <c r="C8" s="667"/>
      <c r="D8" s="668"/>
      <c r="E8" s="659"/>
      <c r="F8" s="109"/>
      <c r="G8" s="108"/>
      <c r="H8" s="110"/>
      <c r="I8" s="110"/>
      <c r="J8" s="672">
        <v>72.0</v>
      </c>
      <c r="K8" s="110"/>
      <c r="L8" s="670">
        <v>65.0</v>
      </c>
      <c r="M8" s="110"/>
      <c r="N8" s="672">
        <v>90.0</v>
      </c>
      <c r="O8" s="110"/>
      <c r="P8" s="110"/>
      <c r="Q8" s="110">
        <v>83.0</v>
      </c>
      <c r="R8" s="224">
        <v>65.0</v>
      </c>
      <c r="S8" s="186"/>
      <c r="T8" s="283"/>
      <c r="U8" s="662">
        <v>74.0</v>
      </c>
      <c r="V8" s="663"/>
      <c r="W8" s="662">
        <v>77.0</v>
      </c>
      <c r="X8" s="284"/>
      <c r="Y8" s="285"/>
      <c r="Z8" s="664"/>
      <c r="AA8" s="198"/>
      <c r="AB8" s="228"/>
    </row>
    <row r="9" ht="28.5" customHeight="1">
      <c r="A9" s="671" t="s">
        <v>308</v>
      </c>
      <c r="B9" s="666" t="s">
        <v>309</v>
      </c>
      <c r="C9" s="667"/>
      <c r="D9" s="668"/>
      <c r="E9" s="659"/>
      <c r="F9" s="109"/>
      <c r="G9" s="108"/>
      <c r="H9" s="110"/>
      <c r="I9" s="110"/>
      <c r="J9" s="672">
        <v>83.0</v>
      </c>
      <c r="K9" s="110"/>
      <c r="L9" s="672">
        <v>88.0</v>
      </c>
      <c r="M9" s="110"/>
      <c r="N9" s="672">
        <v>80.0</v>
      </c>
      <c r="O9" s="110"/>
      <c r="P9" s="110"/>
      <c r="Q9" s="110">
        <v>95.0</v>
      </c>
      <c r="R9" s="224">
        <v>95.0</v>
      </c>
      <c r="S9" s="186"/>
      <c r="T9" s="283"/>
      <c r="U9" s="662">
        <v>83.0</v>
      </c>
      <c r="V9" s="663"/>
      <c r="W9" s="662">
        <v>87.0</v>
      </c>
      <c r="X9" s="284"/>
      <c r="Y9" s="285"/>
      <c r="Z9" s="664"/>
      <c r="AA9" s="198"/>
      <c r="AB9" s="228"/>
    </row>
    <row r="10" ht="27.75" customHeight="1">
      <c r="A10" s="671" t="s">
        <v>310</v>
      </c>
      <c r="B10" s="666" t="s">
        <v>311</v>
      </c>
      <c r="C10" s="667"/>
      <c r="D10" s="668"/>
      <c r="E10" s="659"/>
      <c r="F10" s="109"/>
      <c r="G10" s="108"/>
      <c r="H10" s="110"/>
      <c r="I10" s="110"/>
      <c r="J10" s="672">
        <v>90.0</v>
      </c>
      <c r="K10" s="110"/>
      <c r="L10" s="672">
        <v>91.0</v>
      </c>
      <c r="M10" s="110"/>
      <c r="N10" s="672">
        <v>70.0</v>
      </c>
      <c r="O10" s="110"/>
      <c r="P10" s="110"/>
      <c r="Q10" s="110">
        <v>65.0</v>
      </c>
      <c r="R10" s="224">
        <v>80.0</v>
      </c>
      <c r="S10" s="186"/>
      <c r="T10" s="283"/>
      <c r="U10" s="662">
        <v>77.0</v>
      </c>
      <c r="V10" s="663"/>
      <c r="W10" s="662">
        <v>65.0</v>
      </c>
      <c r="X10" s="284"/>
      <c r="Y10" s="285"/>
      <c r="Z10" s="664"/>
      <c r="AA10" s="198"/>
      <c r="AB10" s="228"/>
    </row>
    <row r="11" ht="24.0" customHeight="1">
      <c r="A11" s="631"/>
      <c r="B11" s="632"/>
      <c r="C11" s="633"/>
      <c r="D11" s="634"/>
      <c r="E11" s="635"/>
      <c r="F11" s="161"/>
      <c r="G11" s="162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289"/>
      <c r="S11" s="186"/>
      <c r="T11" s="225"/>
      <c r="U11" s="673"/>
      <c r="V11" s="673"/>
      <c r="W11" s="673"/>
      <c r="X11" s="226"/>
      <c r="Y11" s="227"/>
      <c r="Z11" s="664"/>
      <c r="AA11" s="198"/>
      <c r="AB11" s="228"/>
    </row>
    <row r="12" ht="27.0" customHeight="1">
      <c r="A12" s="637"/>
      <c r="B12" s="633"/>
      <c r="C12" s="633"/>
      <c r="D12" s="638"/>
      <c r="E12" s="635"/>
      <c r="F12" s="161"/>
      <c r="G12" s="162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289"/>
      <c r="S12" s="186"/>
      <c r="T12" s="225"/>
      <c r="U12" s="673"/>
      <c r="V12" s="673"/>
      <c r="W12" s="673"/>
      <c r="X12" s="226"/>
      <c r="Y12" s="227"/>
      <c r="Z12" s="664"/>
      <c r="AA12" s="198"/>
      <c r="AB12" s="228"/>
    </row>
    <row r="13" ht="25.5" customHeight="1">
      <c r="A13" s="639"/>
      <c r="B13" s="633"/>
      <c r="C13" s="633"/>
      <c r="D13" s="638"/>
      <c r="E13" s="635"/>
      <c r="F13" s="161"/>
      <c r="G13" s="162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289"/>
      <c r="S13" s="186"/>
      <c r="T13" s="225"/>
      <c r="U13" s="673"/>
      <c r="V13" s="673"/>
      <c r="W13" s="673"/>
      <c r="X13" s="226"/>
      <c r="Y13" s="227"/>
      <c r="Z13" s="664"/>
      <c r="AA13" s="198"/>
      <c r="AB13" s="228"/>
    </row>
    <row r="14">
      <c r="A14" s="637"/>
      <c r="B14" s="633"/>
      <c r="C14" s="633"/>
      <c r="D14" s="638"/>
      <c r="E14" s="635"/>
      <c r="F14" s="161"/>
      <c r="G14" s="162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289"/>
      <c r="S14" s="186"/>
      <c r="T14" s="225"/>
      <c r="U14" s="673"/>
      <c r="V14" s="673"/>
      <c r="W14" s="673"/>
      <c r="X14" s="226"/>
      <c r="Y14" s="227"/>
      <c r="Z14" s="664"/>
      <c r="AA14" s="198"/>
      <c r="AB14" s="228"/>
    </row>
    <row r="15">
      <c r="A15" s="159"/>
      <c r="B15" s="160"/>
      <c r="C15" s="160"/>
      <c r="D15" s="161"/>
      <c r="E15" s="635"/>
      <c r="F15" s="161"/>
      <c r="G15" s="162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289"/>
      <c r="S15" s="186"/>
      <c r="T15" s="225"/>
      <c r="U15" s="673"/>
      <c r="V15" s="673"/>
      <c r="W15" s="673"/>
      <c r="X15" s="226"/>
      <c r="Y15" s="227"/>
      <c r="Z15" s="664"/>
      <c r="AA15" s="198"/>
      <c r="AB15" s="228"/>
    </row>
    <row r="16">
      <c r="A16" s="118"/>
      <c r="B16" s="119"/>
      <c r="C16" s="119"/>
      <c r="D16" s="121"/>
      <c r="E16" s="640"/>
      <c r="F16" s="121"/>
      <c r="G16" s="120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29"/>
      <c r="S16" s="186"/>
      <c r="T16" s="225"/>
      <c r="U16" s="673"/>
      <c r="V16" s="673"/>
      <c r="W16" s="673"/>
      <c r="X16" s="226"/>
      <c r="Y16" s="227"/>
      <c r="Z16" s="664"/>
      <c r="AA16" s="198"/>
      <c r="AB16" s="228"/>
    </row>
    <row r="17">
      <c r="A17" s="170"/>
      <c r="B17" s="171"/>
      <c r="C17" s="171"/>
      <c r="D17" s="172"/>
      <c r="E17" s="641"/>
      <c r="F17" s="171"/>
      <c r="G17" s="171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239"/>
      <c r="S17" s="240"/>
      <c r="T17" s="241"/>
      <c r="U17" s="674"/>
      <c r="V17" s="674"/>
      <c r="W17" s="674"/>
      <c r="X17" s="242"/>
      <c r="Y17" s="243"/>
      <c r="Z17" s="675"/>
      <c r="AA17" s="244"/>
      <c r="AB17" s="131"/>
    </row>
    <row r="18" ht="63.0" customHeight="1">
      <c r="A18" s="309" t="s">
        <v>75</v>
      </c>
      <c r="B18" s="250"/>
      <c r="C18" s="310"/>
      <c r="D18" s="248"/>
      <c r="E18" s="492"/>
      <c r="F18" s="493" t="s">
        <v>76</v>
      </c>
      <c r="G18" s="493" t="s">
        <v>77</v>
      </c>
      <c r="H18" s="493" t="s">
        <v>78</v>
      </c>
      <c r="I18" s="493" t="s">
        <v>79</v>
      </c>
      <c r="J18" s="493" t="s">
        <v>80</v>
      </c>
      <c r="K18" s="493" t="s">
        <v>81</v>
      </c>
      <c r="L18" s="493" t="s">
        <v>82</v>
      </c>
      <c r="M18" s="493" t="s">
        <v>83</v>
      </c>
      <c r="N18" s="493" t="s">
        <v>84</v>
      </c>
      <c r="O18" s="493" t="s">
        <v>85</v>
      </c>
      <c r="P18" s="493" t="s">
        <v>86</v>
      </c>
      <c r="Q18" s="495" t="s">
        <v>87</v>
      </c>
      <c r="R18" s="497"/>
      <c r="S18" s="250"/>
      <c r="T18" s="250"/>
      <c r="U18" s="250"/>
      <c r="V18" s="250"/>
      <c r="W18" s="250"/>
      <c r="X18" s="250"/>
      <c r="Y18" s="250"/>
      <c r="Z18" s="250"/>
      <c r="AA18" s="251"/>
      <c r="AB18" s="642" t="s">
        <v>320</v>
      </c>
    </row>
    <row r="19">
      <c r="A19" s="643" t="s">
        <v>20</v>
      </c>
      <c r="B19" s="644" t="s">
        <v>21</v>
      </c>
      <c r="C19" s="645" t="s">
        <v>22</v>
      </c>
      <c r="D19" s="514" t="s">
        <v>196</v>
      </c>
      <c r="E19" s="500"/>
      <c r="F19" s="501"/>
      <c r="G19" s="502" t="s">
        <v>27</v>
      </c>
      <c r="H19" s="503"/>
      <c r="I19" s="501" t="s">
        <v>27</v>
      </c>
      <c r="J19" s="501" t="s">
        <v>89</v>
      </c>
      <c r="K19" s="501" t="s">
        <v>90</v>
      </c>
      <c r="L19" s="501" t="s">
        <v>27</v>
      </c>
      <c r="M19" s="501"/>
      <c r="N19" s="501" t="s">
        <v>29</v>
      </c>
      <c r="O19" s="502" t="s">
        <v>30</v>
      </c>
      <c r="P19" s="502" t="s">
        <v>31</v>
      </c>
      <c r="Q19" s="504" t="s">
        <v>32</v>
      </c>
      <c r="R19" s="146"/>
      <c r="S19" s="147"/>
      <c r="T19" s="147"/>
      <c r="U19" s="147"/>
      <c r="V19" s="147"/>
      <c r="W19" s="147"/>
      <c r="X19" s="147"/>
      <c r="Y19" s="147"/>
      <c r="Z19" s="147"/>
      <c r="AA19" s="148"/>
      <c r="AB19" s="149"/>
    </row>
    <row r="20">
      <c r="A20" s="106"/>
      <c r="B20" s="107"/>
      <c r="C20" s="301"/>
      <c r="D20" s="301"/>
      <c r="E20" s="302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54"/>
      <c r="Q20" s="224"/>
      <c r="R20" s="156"/>
      <c r="AA20" s="157"/>
      <c r="AB20" s="158"/>
    </row>
    <row r="21" ht="15.75" customHeight="1">
      <c r="A21" s="159"/>
      <c r="B21" s="160"/>
      <c r="C21" s="375"/>
      <c r="D21" s="375"/>
      <c r="E21" s="329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5"/>
      <c r="Q21" s="289"/>
      <c r="R21" s="156"/>
      <c r="AA21" s="157"/>
      <c r="AB21" s="158"/>
    </row>
    <row r="22" ht="15.75" customHeight="1">
      <c r="A22" s="159"/>
      <c r="B22" s="160"/>
      <c r="C22" s="375"/>
      <c r="D22" s="375"/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AA22" s="157"/>
      <c r="AB22" s="158"/>
    </row>
    <row r="23" ht="15.75" customHeight="1">
      <c r="A23" s="159"/>
      <c r="B23" s="160"/>
      <c r="C23" s="375"/>
      <c r="D23" s="375"/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AA23" s="157"/>
      <c r="AB23" s="158"/>
    </row>
    <row r="24" ht="15.75" customHeight="1">
      <c r="A24" s="159"/>
      <c r="B24" s="160"/>
      <c r="C24" s="375"/>
      <c r="D24" s="375"/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AA24" s="157"/>
      <c r="AB24" s="158"/>
    </row>
    <row r="25" ht="15.75" customHeight="1">
      <c r="A25" s="159"/>
      <c r="B25" s="160"/>
      <c r="C25" s="375"/>
      <c r="D25" s="375"/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AA25" s="157"/>
      <c r="AB25" s="158"/>
    </row>
    <row r="26" ht="15.75" customHeight="1">
      <c r="A26" s="159"/>
      <c r="B26" s="160"/>
      <c r="C26" s="375"/>
      <c r="D26" s="375"/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AA26" s="157"/>
      <c r="AB26" s="158"/>
    </row>
    <row r="27" ht="15.75" customHeight="1">
      <c r="A27" s="159"/>
      <c r="B27" s="160"/>
      <c r="C27" s="375"/>
      <c r="D27" s="375"/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AA27" s="157"/>
      <c r="AB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AA28" s="157"/>
      <c r="AB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AA29" s="157"/>
      <c r="AB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AA30" s="157"/>
      <c r="AB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AA31" s="157"/>
      <c r="AB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AA32" s="157"/>
      <c r="AB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AA33" s="157"/>
      <c r="AB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AA34" s="157"/>
      <c r="AB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AA35" s="157"/>
      <c r="AB35" s="158"/>
    </row>
    <row r="36" ht="15.75" customHeight="1">
      <c r="A36" s="118"/>
      <c r="B36" s="119"/>
      <c r="C36" s="377"/>
      <c r="D36" s="377"/>
      <c r="E36" s="378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68"/>
      <c r="Q36" s="229"/>
      <c r="R36" s="156"/>
      <c r="AA36" s="157"/>
      <c r="AB36" s="158"/>
    </row>
    <row r="37" ht="15.75" customHeight="1">
      <c r="A37" s="170"/>
      <c r="B37" s="171"/>
      <c r="C37" s="508"/>
      <c r="D37" s="508"/>
      <c r="E37" s="509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6"/>
      <c r="Q37" s="239"/>
      <c r="R37" s="178"/>
      <c r="S37" s="179"/>
      <c r="T37" s="179"/>
      <c r="U37" s="179"/>
      <c r="V37" s="179"/>
      <c r="W37" s="179"/>
      <c r="X37" s="179"/>
      <c r="Y37" s="179"/>
      <c r="Z37" s="179"/>
      <c r="AA37" s="180"/>
      <c r="AB37" s="18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676"/>
      <c r="O1" s="398"/>
      <c r="P1" s="398"/>
      <c r="Q1" s="398"/>
      <c r="R1" s="398"/>
      <c r="T1" s="398"/>
      <c r="U1" s="398"/>
      <c r="V1" s="398"/>
    </row>
    <row r="2">
      <c r="A2" s="677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35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678" t="s">
        <v>11</v>
      </c>
      <c r="P3" s="678" t="s">
        <v>12</v>
      </c>
      <c r="Q3" s="679" t="s">
        <v>321</v>
      </c>
      <c r="R3" s="679" t="s">
        <v>14</v>
      </c>
      <c r="S3" s="311" t="s">
        <v>92</v>
      </c>
      <c r="T3" s="21" t="s">
        <v>15</v>
      </c>
      <c r="U3" s="22" t="s">
        <v>16</v>
      </c>
      <c r="V3" s="185" t="s">
        <v>93</v>
      </c>
      <c r="W3" s="24"/>
      <c r="X3" s="680" t="s">
        <v>322</v>
      </c>
    </row>
    <row r="4">
      <c r="A4" s="27" t="s">
        <v>20</v>
      </c>
      <c r="B4" s="514" t="s">
        <v>21</v>
      </c>
      <c r="C4" s="29" t="s">
        <v>22</v>
      </c>
      <c r="D4" s="28" t="s">
        <v>196</v>
      </c>
      <c r="E4" s="596" t="s">
        <v>24</v>
      </c>
      <c r="F4" s="31" t="s">
        <v>25</v>
      </c>
      <c r="G4" s="140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681" t="s">
        <v>27</v>
      </c>
      <c r="O4" s="682" t="s">
        <v>323</v>
      </c>
      <c r="P4" s="683"/>
      <c r="Q4" s="683" t="s">
        <v>27</v>
      </c>
      <c r="R4" s="684"/>
      <c r="S4" s="198"/>
      <c r="T4" s="37" t="s">
        <v>30</v>
      </c>
      <c r="U4" s="38" t="s">
        <v>31</v>
      </c>
      <c r="V4" s="316" t="s">
        <v>140</v>
      </c>
      <c r="W4" s="317"/>
      <c r="X4" s="685"/>
    </row>
    <row r="5">
      <c r="A5" s="686" t="s">
        <v>306</v>
      </c>
      <c r="B5" s="687" t="s">
        <v>324</v>
      </c>
      <c r="C5" s="688">
        <v>1976951.0</v>
      </c>
      <c r="D5" s="689">
        <v>2539921.0</v>
      </c>
      <c r="E5" s="320"/>
      <c r="F5" s="152"/>
      <c r="G5" s="690">
        <v>62.0</v>
      </c>
      <c r="H5" s="280"/>
      <c r="I5" s="280"/>
      <c r="J5" s="691">
        <v>100.0</v>
      </c>
      <c r="K5" s="280"/>
      <c r="L5" s="691">
        <v>90.0</v>
      </c>
      <c r="M5" s="280"/>
      <c r="N5" s="691">
        <v>95.0</v>
      </c>
      <c r="O5" s="536">
        <v>90.0</v>
      </c>
      <c r="P5" s="153"/>
      <c r="Q5" s="536">
        <v>80.0</v>
      </c>
      <c r="R5" s="692"/>
      <c r="S5" s="198"/>
      <c r="T5" s="693">
        <v>100.0</v>
      </c>
      <c r="U5" s="694"/>
      <c r="V5" s="695">
        <v>100.0</v>
      </c>
      <c r="W5" s="40"/>
      <c r="X5" s="696"/>
    </row>
    <row r="6">
      <c r="A6" s="697" t="s">
        <v>308</v>
      </c>
      <c r="B6" s="698" t="s">
        <v>325</v>
      </c>
      <c r="C6" s="202">
        <v>1977018.0</v>
      </c>
      <c r="D6" s="699">
        <v>2506444.0</v>
      </c>
      <c r="E6" s="329"/>
      <c r="F6" s="161"/>
      <c r="G6" s="700">
        <v>52.0</v>
      </c>
      <c r="H6" s="163"/>
      <c r="I6" s="163"/>
      <c r="J6" s="701">
        <v>100.0</v>
      </c>
      <c r="K6" s="163"/>
      <c r="L6" s="701">
        <v>100.0</v>
      </c>
      <c r="M6" s="163"/>
      <c r="N6" s="701">
        <v>100.0</v>
      </c>
      <c r="O6" s="339">
        <v>90.0</v>
      </c>
      <c r="P6" s="164"/>
      <c r="Q6" s="339">
        <v>100.0</v>
      </c>
      <c r="R6" s="702"/>
      <c r="S6" s="198"/>
      <c r="T6" s="703">
        <v>100.0</v>
      </c>
      <c r="U6" s="704"/>
      <c r="V6" s="705">
        <v>100.0</v>
      </c>
      <c r="W6" s="40"/>
      <c r="X6" s="228"/>
    </row>
    <row r="7">
      <c r="A7" s="697" t="s">
        <v>310</v>
      </c>
      <c r="B7" s="698" t="s">
        <v>326</v>
      </c>
      <c r="C7" s="543">
        <v>2061277.0</v>
      </c>
      <c r="D7" s="699">
        <v>2547796.0</v>
      </c>
      <c r="E7" s="329"/>
      <c r="F7" s="161"/>
      <c r="G7" s="700">
        <v>92.0</v>
      </c>
      <c r="H7" s="163"/>
      <c r="I7" s="163"/>
      <c r="J7" s="701">
        <v>99.0</v>
      </c>
      <c r="K7" s="163"/>
      <c r="L7" s="701">
        <v>100.0</v>
      </c>
      <c r="M7" s="163"/>
      <c r="N7" s="701">
        <v>100.0</v>
      </c>
      <c r="O7" s="339">
        <v>95.0</v>
      </c>
      <c r="P7" s="164"/>
      <c r="Q7" s="339">
        <v>100.0</v>
      </c>
      <c r="R7" s="702"/>
      <c r="S7" s="198"/>
      <c r="T7" s="703">
        <v>100.0</v>
      </c>
      <c r="U7" s="704"/>
      <c r="V7" s="705">
        <v>83.0</v>
      </c>
      <c r="W7" s="40"/>
      <c r="X7" s="228"/>
    </row>
    <row r="8">
      <c r="A8" s="706" t="s">
        <v>302</v>
      </c>
      <c r="B8" s="707" t="s">
        <v>327</v>
      </c>
      <c r="C8" s="543">
        <v>1977096.0</v>
      </c>
      <c r="D8" s="708">
        <v>2559713.0</v>
      </c>
      <c r="E8" s="329"/>
      <c r="F8" s="161"/>
      <c r="G8" s="700"/>
      <c r="H8" s="163"/>
      <c r="I8" s="163"/>
      <c r="J8" s="701">
        <v>78.0</v>
      </c>
      <c r="K8" s="163"/>
      <c r="L8" s="701">
        <v>70.0</v>
      </c>
      <c r="M8" s="163"/>
      <c r="N8" s="701">
        <v>75.0</v>
      </c>
      <c r="O8" s="339">
        <v>75.0</v>
      </c>
      <c r="P8" s="164"/>
      <c r="Q8" s="339">
        <v>40.0</v>
      </c>
      <c r="R8" s="702"/>
      <c r="S8" s="198"/>
      <c r="T8" s="703">
        <v>70.0</v>
      </c>
      <c r="U8" s="704"/>
      <c r="V8" s="705">
        <v>55.0</v>
      </c>
      <c r="W8" s="40"/>
      <c r="X8" s="228"/>
    </row>
    <row r="9">
      <c r="A9" s="709" t="s">
        <v>304</v>
      </c>
      <c r="B9" s="710" t="s">
        <v>328</v>
      </c>
      <c r="C9" s="543">
        <v>1966811.0</v>
      </c>
      <c r="D9" s="711">
        <v>2485072.0</v>
      </c>
      <c r="E9" s="329"/>
      <c r="F9" s="161"/>
      <c r="G9" s="700"/>
      <c r="H9" s="163"/>
      <c r="I9" s="163"/>
      <c r="J9" s="701">
        <v>80.0</v>
      </c>
      <c r="K9" s="163"/>
      <c r="L9" s="701" t="s">
        <v>141</v>
      </c>
      <c r="M9" s="163"/>
      <c r="N9" s="701">
        <v>70.0</v>
      </c>
      <c r="O9" s="339">
        <v>60.0</v>
      </c>
      <c r="P9" s="164"/>
      <c r="Q9" s="339">
        <v>60.0</v>
      </c>
      <c r="R9" s="702"/>
      <c r="S9" s="198"/>
      <c r="T9" s="703">
        <v>70.0</v>
      </c>
      <c r="U9" s="704"/>
      <c r="V9" s="705">
        <v>95.0</v>
      </c>
      <c r="W9" s="40"/>
      <c r="X9" s="228"/>
    </row>
    <row r="10">
      <c r="A10" s="709" t="s">
        <v>329</v>
      </c>
      <c r="B10" s="710" t="s">
        <v>330</v>
      </c>
      <c r="C10" s="543">
        <v>1976975.0</v>
      </c>
      <c r="D10" s="699">
        <v>2546607.0</v>
      </c>
      <c r="E10" s="329"/>
      <c r="F10" s="161"/>
      <c r="G10" s="700"/>
      <c r="H10" s="163"/>
      <c r="I10" s="163"/>
      <c r="J10" s="701">
        <v>90.0</v>
      </c>
      <c r="K10" s="163"/>
      <c r="L10" s="701">
        <v>85.0</v>
      </c>
      <c r="M10" s="163"/>
      <c r="N10" s="701">
        <v>90.0</v>
      </c>
      <c r="O10" s="339">
        <v>83.0</v>
      </c>
      <c r="P10" s="164"/>
      <c r="Q10" s="339">
        <v>85.0</v>
      </c>
      <c r="R10" s="702"/>
      <c r="S10" s="198"/>
      <c r="T10" s="703">
        <v>85.0</v>
      </c>
      <c r="U10" s="704"/>
      <c r="V10" s="705">
        <v>100.0</v>
      </c>
      <c r="W10" s="40"/>
      <c r="X10" s="228"/>
    </row>
    <row r="11">
      <c r="A11" s="709" t="s">
        <v>133</v>
      </c>
      <c r="B11" s="710" t="s">
        <v>331</v>
      </c>
      <c r="C11" s="543">
        <v>1976953.0</v>
      </c>
      <c r="D11" s="699">
        <v>2546675.0</v>
      </c>
      <c r="E11" s="329"/>
      <c r="F11" s="161"/>
      <c r="G11" s="700"/>
      <c r="H11" s="163"/>
      <c r="I11" s="163"/>
      <c r="J11" s="701">
        <v>75.0</v>
      </c>
      <c r="K11" s="163"/>
      <c r="L11" s="701">
        <v>45.0</v>
      </c>
      <c r="M11" s="163"/>
      <c r="N11" s="701">
        <v>65.0</v>
      </c>
      <c r="O11" s="339">
        <v>50.0</v>
      </c>
      <c r="P11" s="164"/>
      <c r="Q11" s="339" t="s">
        <v>141</v>
      </c>
      <c r="R11" s="702"/>
      <c r="S11" s="198"/>
      <c r="T11" s="703">
        <v>65.0</v>
      </c>
      <c r="U11" s="704"/>
      <c r="V11" s="712"/>
      <c r="W11" s="40"/>
      <c r="X11" s="228"/>
    </row>
    <row r="12">
      <c r="A12" s="709" t="s">
        <v>332</v>
      </c>
      <c r="B12" s="710" t="s">
        <v>333</v>
      </c>
      <c r="C12" s="543">
        <v>1977029.0</v>
      </c>
      <c r="D12" s="699">
        <v>2550501.0</v>
      </c>
      <c r="E12" s="329"/>
      <c r="F12" s="161"/>
      <c r="G12" s="700"/>
      <c r="H12" s="163"/>
      <c r="I12" s="163"/>
      <c r="J12" s="701">
        <v>75.0</v>
      </c>
      <c r="K12" s="163"/>
      <c r="L12" s="701">
        <v>10.0</v>
      </c>
      <c r="M12" s="163"/>
      <c r="N12" s="701">
        <v>50.0</v>
      </c>
      <c r="O12" s="339">
        <v>65.0</v>
      </c>
      <c r="P12" s="164"/>
      <c r="Q12" s="339">
        <v>75.0</v>
      </c>
      <c r="R12" s="339">
        <v>75.0</v>
      </c>
      <c r="S12" s="198"/>
      <c r="T12" s="703">
        <v>75.0</v>
      </c>
      <c r="U12" s="704"/>
      <c r="V12" s="705">
        <v>68.0</v>
      </c>
      <c r="W12" s="40"/>
      <c r="X12" s="228"/>
    </row>
    <row r="13">
      <c r="A13" s="709" t="s">
        <v>334</v>
      </c>
      <c r="B13" s="710" t="s">
        <v>335</v>
      </c>
      <c r="C13" s="543">
        <v>1977028.0</v>
      </c>
      <c r="D13" s="699">
        <v>2530083.0</v>
      </c>
      <c r="E13" s="329"/>
      <c r="F13" s="161"/>
      <c r="G13" s="700"/>
      <c r="H13" s="163"/>
      <c r="I13" s="163"/>
      <c r="J13" s="701">
        <v>69.0</v>
      </c>
      <c r="K13" s="163"/>
      <c r="L13" s="701">
        <v>45.0</v>
      </c>
      <c r="M13" s="163"/>
      <c r="N13" s="701">
        <v>55.0</v>
      </c>
      <c r="O13" s="339">
        <v>60.0</v>
      </c>
      <c r="P13" s="164"/>
      <c r="Q13" s="339" t="s">
        <v>141</v>
      </c>
      <c r="R13" s="339" t="s">
        <v>141</v>
      </c>
      <c r="S13" s="198"/>
      <c r="T13" s="703">
        <v>65.0</v>
      </c>
      <c r="U13" s="704"/>
      <c r="V13" s="705">
        <v>68.0</v>
      </c>
      <c r="W13" s="40"/>
      <c r="X13" s="228"/>
    </row>
    <row r="14">
      <c r="A14" s="709" t="s">
        <v>336</v>
      </c>
      <c r="B14" s="710" t="s">
        <v>337</v>
      </c>
      <c r="C14" s="543">
        <v>2053657.0</v>
      </c>
      <c r="D14" s="699">
        <v>2492509.0</v>
      </c>
      <c r="E14" s="329"/>
      <c r="F14" s="161"/>
      <c r="G14" s="700"/>
      <c r="H14" s="163"/>
      <c r="I14" s="163"/>
      <c r="J14" s="701">
        <v>70.0</v>
      </c>
      <c r="K14" s="163"/>
      <c r="L14" s="701">
        <v>40.0</v>
      </c>
      <c r="M14" s="163"/>
      <c r="N14" s="701">
        <v>60.0</v>
      </c>
      <c r="O14" s="339">
        <v>45.0</v>
      </c>
      <c r="P14" s="164"/>
      <c r="Q14" s="339">
        <v>85.0</v>
      </c>
      <c r="R14" s="339">
        <v>85.0</v>
      </c>
      <c r="S14" s="198"/>
      <c r="T14" s="703">
        <v>65.0</v>
      </c>
      <c r="U14" s="704"/>
      <c r="V14" s="705">
        <v>58.0</v>
      </c>
      <c r="W14" s="40"/>
      <c r="X14" s="228"/>
    </row>
    <row r="15">
      <c r="A15" s="709" t="s">
        <v>338</v>
      </c>
      <c r="B15" s="710" t="s">
        <v>339</v>
      </c>
      <c r="C15" s="543">
        <v>1976853.0</v>
      </c>
      <c r="D15" s="699">
        <v>2546008.0</v>
      </c>
      <c r="E15" s="329"/>
      <c r="F15" s="161"/>
      <c r="G15" s="700"/>
      <c r="H15" s="163"/>
      <c r="I15" s="163"/>
      <c r="J15" s="701">
        <v>100.0</v>
      </c>
      <c r="K15" s="163"/>
      <c r="L15" s="701">
        <v>85.0</v>
      </c>
      <c r="M15" s="163"/>
      <c r="N15" s="701">
        <v>90.0</v>
      </c>
      <c r="O15" s="339">
        <v>70.0</v>
      </c>
      <c r="P15" s="164"/>
      <c r="Q15" s="339">
        <v>75.0</v>
      </c>
      <c r="R15" s="339">
        <v>75.0</v>
      </c>
      <c r="S15" s="198"/>
      <c r="T15" s="703">
        <v>85.0</v>
      </c>
      <c r="U15" s="704"/>
      <c r="V15" s="705">
        <v>98.0</v>
      </c>
      <c r="W15" s="40"/>
      <c r="X15" s="228"/>
    </row>
    <row r="16">
      <c r="A16" s="709" t="s">
        <v>340</v>
      </c>
      <c r="B16" s="710" t="s">
        <v>341</v>
      </c>
      <c r="C16" s="543">
        <v>1876720.0</v>
      </c>
      <c r="D16" s="699">
        <v>2459561.0</v>
      </c>
      <c r="E16" s="329"/>
      <c r="F16" s="161"/>
      <c r="G16" s="700"/>
      <c r="H16" s="163"/>
      <c r="I16" s="163"/>
      <c r="J16" s="701">
        <v>79.0</v>
      </c>
      <c r="K16" s="163"/>
      <c r="L16" s="701" t="s">
        <v>141</v>
      </c>
      <c r="M16" s="163"/>
      <c r="N16" s="701">
        <v>70.0</v>
      </c>
      <c r="O16" s="339">
        <v>40.0</v>
      </c>
      <c r="P16" s="164"/>
      <c r="Q16" s="339">
        <v>75.0</v>
      </c>
      <c r="R16" s="339">
        <v>75.0</v>
      </c>
      <c r="S16" s="198"/>
      <c r="T16" s="703">
        <v>70.0</v>
      </c>
      <c r="U16" s="704"/>
      <c r="V16" s="705">
        <v>95.0</v>
      </c>
      <c r="W16" s="40"/>
      <c r="X16" s="228"/>
    </row>
    <row r="17">
      <c r="A17" s="709" t="s">
        <v>342</v>
      </c>
      <c r="B17" s="710" t="s">
        <v>343</v>
      </c>
      <c r="C17" s="543">
        <v>1973170.0</v>
      </c>
      <c r="D17" s="699">
        <v>2494472.0</v>
      </c>
      <c r="E17" s="329"/>
      <c r="F17" s="161"/>
      <c r="G17" s="700"/>
      <c r="H17" s="163"/>
      <c r="I17" s="163"/>
      <c r="J17" s="701">
        <v>70.0</v>
      </c>
      <c r="K17" s="163"/>
      <c r="L17" s="701">
        <v>15.0</v>
      </c>
      <c r="M17" s="163"/>
      <c r="N17" s="701">
        <v>50.0</v>
      </c>
      <c r="O17" s="339">
        <v>25.0</v>
      </c>
      <c r="P17" s="164"/>
      <c r="Q17" s="339">
        <v>60.0</v>
      </c>
      <c r="R17" s="339">
        <v>60.0</v>
      </c>
      <c r="S17" s="198"/>
      <c r="T17" s="703">
        <v>70.0</v>
      </c>
      <c r="U17" s="704"/>
      <c r="V17" s="705">
        <v>90.0</v>
      </c>
      <c r="W17" s="40"/>
      <c r="X17" s="228"/>
    </row>
    <row r="18">
      <c r="A18" s="709" t="s">
        <v>344</v>
      </c>
      <c r="B18" s="710" t="s">
        <v>345</v>
      </c>
      <c r="C18" s="543">
        <v>2061717.0</v>
      </c>
      <c r="D18" s="699">
        <v>2453216.0</v>
      </c>
      <c r="E18" s="329"/>
      <c r="F18" s="161"/>
      <c r="G18" s="700"/>
      <c r="H18" s="163"/>
      <c r="I18" s="163"/>
      <c r="J18" s="701">
        <v>65.0</v>
      </c>
      <c r="K18" s="163"/>
      <c r="L18" s="701">
        <v>40.0</v>
      </c>
      <c r="M18" s="163"/>
      <c r="N18" s="701">
        <v>60.0</v>
      </c>
      <c r="O18" s="339">
        <v>45.0</v>
      </c>
      <c r="P18" s="164"/>
      <c r="Q18" s="339">
        <v>65.0</v>
      </c>
      <c r="R18" s="702"/>
      <c r="S18" s="198"/>
      <c r="T18" s="703">
        <v>70.0</v>
      </c>
      <c r="U18" s="704"/>
      <c r="V18" s="705">
        <v>83.0</v>
      </c>
      <c r="W18" s="40"/>
      <c r="X18" s="228"/>
    </row>
    <row r="19">
      <c r="A19" s="709" t="s">
        <v>346</v>
      </c>
      <c r="B19" s="710" t="s">
        <v>347</v>
      </c>
      <c r="C19" s="543">
        <v>2058261.0</v>
      </c>
      <c r="D19" s="699">
        <v>2547191.0</v>
      </c>
      <c r="E19" s="329"/>
      <c r="F19" s="161"/>
      <c r="G19" s="700"/>
      <c r="H19" s="163"/>
      <c r="I19" s="163"/>
      <c r="J19" s="701">
        <v>80.0</v>
      </c>
      <c r="K19" s="163"/>
      <c r="L19" s="701">
        <v>85.0</v>
      </c>
      <c r="M19" s="163"/>
      <c r="N19" s="701">
        <v>85.0</v>
      </c>
      <c r="O19" s="339">
        <v>65.0</v>
      </c>
      <c r="P19" s="164"/>
      <c r="Q19" s="339">
        <v>79.0</v>
      </c>
      <c r="R19" s="702"/>
      <c r="S19" s="198"/>
      <c r="T19" s="703">
        <v>70.0</v>
      </c>
      <c r="U19" s="704"/>
      <c r="V19" s="705">
        <v>70.0</v>
      </c>
      <c r="W19" s="40"/>
      <c r="X19" s="228"/>
    </row>
    <row r="20">
      <c r="A20" s="709" t="s">
        <v>348</v>
      </c>
      <c r="B20" s="710" t="s">
        <v>349</v>
      </c>
      <c r="C20" s="543">
        <v>2058971.0</v>
      </c>
      <c r="D20" s="699">
        <v>2546844.0</v>
      </c>
      <c r="E20" s="329"/>
      <c r="F20" s="161"/>
      <c r="G20" s="700"/>
      <c r="H20" s="163"/>
      <c r="I20" s="163"/>
      <c r="J20" s="701">
        <v>40.0</v>
      </c>
      <c r="K20" s="163"/>
      <c r="L20" s="701" t="s">
        <v>141</v>
      </c>
      <c r="M20" s="163"/>
      <c r="N20" s="701" t="s">
        <v>141</v>
      </c>
      <c r="O20" s="339" t="s">
        <v>141</v>
      </c>
      <c r="P20" s="164"/>
      <c r="Q20" s="339" t="s">
        <v>141</v>
      </c>
      <c r="R20" s="702"/>
      <c r="S20" s="198"/>
      <c r="T20" s="703" t="s">
        <v>141</v>
      </c>
      <c r="U20" s="704"/>
      <c r="V20" s="705" t="s">
        <v>350</v>
      </c>
      <c r="W20" s="40"/>
      <c r="X20" s="228"/>
    </row>
    <row r="21" ht="15.75" customHeight="1">
      <c r="A21" s="709" t="s">
        <v>351</v>
      </c>
      <c r="B21" s="710" t="s">
        <v>352</v>
      </c>
      <c r="C21" s="543">
        <v>2063479.0</v>
      </c>
      <c r="D21" s="699">
        <v>2558177.0</v>
      </c>
      <c r="E21" s="329"/>
      <c r="F21" s="161"/>
      <c r="G21" s="700"/>
      <c r="H21" s="163"/>
      <c r="I21" s="163"/>
      <c r="J21" s="701">
        <v>20.0</v>
      </c>
      <c r="K21" s="163"/>
      <c r="L21" s="701" t="s">
        <v>141</v>
      </c>
      <c r="M21" s="163"/>
      <c r="N21" s="701" t="s">
        <v>141</v>
      </c>
      <c r="O21" s="339">
        <v>30.0</v>
      </c>
      <c r="P21" s="164"/>
      <c r="Q21" s="339">
        <v>79.0</v>
      </c>
      <c r="R21" s="702"/>
      <c r="S21" s="198"/>
      <c r="T21" s="703">
        <v>50.0</v>
      </c>
      <c r="U21" s="704"/>
      <c r="V21" s="705">
        <v>65.0</v>
      </c>
      <c r="W21" s="40"/>
      <c r="X21" s="228"/>
    </row>
    <row r="22" ht="15.75" customHeight="1">
      <c r="A22" s="709" t="s">
        <v>63</v>
      </c>
      <c r="B22" s="710" t="s">
        <v>353</v>
      </c>
      <c r="C22" s="543">
        <v>2061354.0</v>
      </c>
      <c r="D22" s="699">
        <v>2554347.0</v>
      </c>
      <c r="E22" s="329"/>
      <c r="F22" s="161"/>
      <c r="G22" s="700"/>
      <c r="H22" s="163"/>
      <c r="I22" s="163"/>
      <c r="J22" s="701">
        <v>85.0</v>
      </c>
      <c r="K22" s="163"/>
      <c r="L22" s="701">
        <v>90.0</v>
      </c>
      <c r="M22" s="163"/>
      <c r="N22" s="701">
        <v>90.0</v>
      </c>
      <c r="O22" s="339">
        <v>85.0</v>
      </c>
      <c r="P22" s="164"/>
      <c r="Q22" s="339">
        <v>95.0</v>
      </c>
      <c r="R22" s="702"/>
      <c r="S22" s="198"/>
      <c r="T22" s="703">
        <v>100.0</v>
      </c>
      <c r="U22" s="704"/>
      <c r="V22" s="705">
        <v>100.0</v>
      </c>
      <c r="W22" s="40"/>
      <c r="X22" s="228"/>
    </row>
    <row r="23" ht="15.75" customHeight="1">
      <c r="A23" s="709" t="s">
        <v>354</v>
      </c>
      <c r="B23" s="710" t="s">
        <v>355</v>
      </c>
      <c r="C23" s="713">
        <v>95.0</v>
      </c>
      <c r="D23" s="699">
        <v>2551338.0</v>
      </c>
      <c r="E23" s="329"/>
      <c r="F23" s="161"/>
      <c r="G23" s="700"/>
      <c r="H23" s="163"/>
      <c r="I23" s="163"/>
      <c r="J23" s="701">
        <v>80.0</v>
      </c>
      <c r="K23" s="163"/>
      <c r="L23" s="701">
        <v>70.0</v>
      </c>
      <c r="M23" s="163"/>
      <c r="N23" s="701">
        <v>80.0</v>
      </c>
      <c r="O23" s="339">
        <v>60.0</v>
      </c>
      <c r="P23" s="164"/>
      <c r="Q23" s="339">
        <v>95.0</v>
      </c>
      <c r="R23" s="702"/>
      <c r="S23" s="198"/>
      <c r="T23" s="703">
        <v>100.0</v>
      </c>
      <c r="U23" s="704"/>
      <c r="V23" s="705">
        <v>63.0</v>
      </c>
      <c r="W23" s="40"/>
      <c r="X23" s="228"/>
    </row>
    <row r="24" ht="15.75" customHeight="1">
      <c r="A24" s="709" t="s">
        <v>356</v>
      </c>
      <c r="B24" s="710" t="s">
        <v>357</v>
      </c>
      <c r="C24" s="543">
        <v>2061562.0</v>
      </c>
      <c r="D24" s="699">
        <v>2558994.0</v>
      </c>
      <c r="E24" s="329"/>
      <c r="F24" s="161"/>
      <c r="G24" s="700"/>
      <c r="H24" s="163"/>
      <c r="I24" s="163"/>
      <c r="J24" s="701" t="s">
        <v>358</v>
      </c>
      <c r="K24" s="163"/>
      <c r="L24" s="701" t="s">
        <v>359</v>
      </c>
      <c r="M24" s="163"/>
      <c r="N24" s="701">
        <v>50.0</v>
      </c>
      <c r="O24" s="339">
        <v>45.0</v>
      </c>
      <c r="P24" s="164"/>
      <c r="Q24" s="339">
        <v>75.0</v>
      </c>
      <c r="R24" s="702"/>
      <c r="S24" s="198"/>
      <c r="T24" s="703">
        <v>80.0</v>
      </c>
      <c r="U24" s="704"/>
      <c r="V24" s="705" t="s">
        <v>360</v>
      </c>
      <c r="W24" s="40"/>
      <c r="X24" s="228"/>
    </row>
    <row r="25" ht="15.75" customHeight="1">
      <c r="A25" s="709" t="s">
        <v>361</v>
      </c>
      <c r="B25" s="710" t="s">
        <v>362</v>
      </c>
      <c r="C25" s="543">
        <v>2061120.0</v>
      </c>
      <c r="D25" s="699">
        <v>2552251.0</v>
      </c>
      <c r="E25" s="329"/>
      <c r="F25" s="161"/>
      <c r="G25" s="700"/>
      <c r="H25" s="163"/>
      <c r="I25" s="163"/>
      <c r="J25" s="701">
        <v>75.0</v>
      </c>
      <c r="K25" s="163"/>
      <c r="L25" s="701">
        <v>100.0</v>
      </c>
      <c r="M25" s="163"/>
      <c r="N25" s="701">
        <v>95.0</v>
      </c>
      <c r="O25" s="339">
        <v>80.0</v>
      </c>
      <c r="P25" s="164"/>
      <c r="Q25" s="339">
        <v>85.0</v>
      </c>
      <c r="R25" s="702"/>
      <c r="S25" s="198"/>
      <c r="T25" s="703">
        <v>80.0</v>
      </c>
      <c r="U25" s="704"/>
      <c r="V25" s="705">
        <v>63.0</v>
      </c>
      <c r="W25" s="40"/>
      <c r="X25" s="228"/>
    </row>
    <row r="26" ht="15.75" customHeight="1">
      <c r="A26" s="714" t="s">
        <v>363</v>
      </c>
      <c r="B26" s="715" t="s">
        <v>364</v>
      </c>
      <c r="C26" s="716">
        <v>2063911.0</v>
      </c>
      <c r="D26" s="717">
        <v>2556393.0</v>
      </c>
      <c r="E26" s="378"/>
      <c r="F26" s="121"/>
      <c r="G26" s="718"/>
      <c r="H26" s="364"/>
      <c r="I26" s="364"/>
      <c r="J26" s="719">
        <v>88.0</v>
      </c>
      <c r="K26" s="364"/>
      <c r="L26" s="719">
        <v>55.0</v>
      </c>
      <c r="M26" s="364"/>
      <c r="N26" s="719">
        <v>70.0</v>
      </c>
      <c r="O26" s="720">
        <v>65.0</v>
      </c>
      <c r="P26" s="365"/>
      <c r="Q26" s="720">
        <v>85.0</v>
      </c>
      <c r="R26" s="721"/>
      <c r="S26" s="198"/>
      <c r="T26" s="722">
        <v>100.0</v>
      </c>
      <c r="U26" s="723"/>
      <c r="V26" s="724">
        <v>68.0</v>
      </c>
      <c r="W26" s="40"/>
      <c r="X26" s="370"/>
    </row>
    <row r="27" ht="15.75" customHeight="1">
      <c r="A27" s="725"/>
      <c r="B27" s="726"/>
      <c r="C27" s="727"/>
      <c r="D27" s="728"/>
      <c r="E27" s="108"/>
      <c r="F27" s="301"/>
      <c r="G27" s="729"/>
      <c r="H27" s="730"/>
      <c r="I27" s="730"/>
      <c r="J27" s="730"/>
      <c r="K27" s="730"/>
      <c r="L27" s="730"/>
      <c r="M27" s="730"/>
      <c r="N27" s="730"/>
      <c r="O27" s="731"/>
      <c r="P27" s="731"/>
      <c r="Q27" s="731"/>
      <c r="R27" s="732"/>
      <c r="S27" s="198"/>
      <c r="T27" s="733"/>
      <c r="U27" s="734"/>
      <c r="V27" s="735"/>
      <c r="W27" s="40"/>
      <c r="X27" s="736"/>
    </row>
    <row r="28" ht="18.75" customHeight="1">
      <c r="A28" s="737"/>
      <c r="B28" s="738"/>
      <c r="C28" s="738"/>
      <c r="D28" s="739"/>
      <c r="E28" s="120"/>
      <c r="F28" s="377"/>
      <c r="G28" s="740"/>
      <c r="H28" s="741"/>
      <c r="I28" s="741"/>
      <c r="J28" s="741"/>
      <c r="K28" s="741"/>
      <c r="L28" s="741"/>
      <c r="M28" s="741"/>
      <c r="N28" s="741"/>
      <c r="O28" s="742"/>
      <c r="P28" s="742"/>
      <c r="Q28" s="742"/>
      <c r="R28" s="743"/>
      <c r="S28" s="198"/>
      <c r="T28" s="744"/>
      <c r="U28" s="745"/>
      <c r="V28" s="746"/>
      <c r="W28" s="40"/>
      <c r="X28" s="131"/>
    </row>
    <row r="29" ht="18.75" customHeight="1">
      <c r="A29" s="170"/>
      <c r="B29" s="171"/>
      <c r="C29" s="171"/>
      <c r="D29" s="508"/>
      <c r="E29" s="173"/>
      <c r="F29" s="508"/>
      <c r="G29" s="747"/>
      <c r="H29" s="174"/>
      <c r="I29" s="174"/>
      <c r="J29" s="174"/>
      <c r="K29" s="174"/>
      <c r="L29" s="174"/>
      <c r="M29" s="174"/>
      <c r="N29" s="174"/>
      <c r="O29" s="175"/>
      <c r="P29" s="175"/>
      <c r="Q29" s="175"/>
      <c r="R29" s="177"/>
      <c r="S29" s="244"/>
      <c r="T29" s="748"/>
      <c r="U29" s="749"/>
      <c r="V29" s="750"/>
      <c r="W29" s="130"/>
      <c r="X29" s="392"/>
    </row>
    <row r="30" ht="37.5" customHeight="1">
      <c r="A30" s="182"/>
      <c r="B30" s="2"/>
      <c r="C30" s="2"/>
      <c r="D30" s="2"/>
      <c r="E30" s="2"/>
      <c r="F30" s="2"/>
      <c r="G30" s="751"/>
      <c r="H30" s="4"/>
      <c r="I30" s="4"/>
      <c r="J30" s="4"/>
      <c r="K30" s="4"/>
      <c r="L30" s="4"/>
      <c r="M30" s="4"/>
      <c r="N30" s="4"/>
      <c r="O30" s="381"/>
      <c r="P30" s="381"/>
      <c r="Q30" s="381"/>
      <c r="R30" s="381"/>
      <c r="S30" s="572"/>
      <c r="T30" s="381"/>
      <c r="U30" s="381"/>
      <c r="V30" s="381"/>
      <c r="W30" s="373"/>
      <c r="X30" s="2"/>
    </row>
    <row r="31" ht="35.25" customHeight="1">
      <c r="A31" s="677" t="s">
        <v>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35"/>
      <c r="Y31" s="182"/>
      <c r="Z31" s="182"/>
      <c r="AA31" s="182"/>
      <c r="AB31" s="182"/>
      <c r="AC31" s="182"/>
    </row>
    <row r="32" ht="30.75" customHeight="1">
      <c r="A32" s="10" t="s">
        <v>75</v>
      </c>
      <c r="B32" s="11"/>
      <c r="C32" s="12"/>
      <c r="D32" s="13"/>
      <c r="E32" s="132"/>
      <c r="F32" s="18" t="s">
        <v>76</v>
      </c>
      <c r="G32" s="18" t="s">
        <v>77</v>
      </c>
      <c r="H32" s="18" t="s">
        <v>78</v>
      </c>
      <c r="I32" s="18" t="s">
        <v>79</v>
      </c>
      <c r="J32" s="18" t="s">
        <v>80</v>
      </c>
      <c r="K32" s="18" t="s">
        <v>81</v>
      </c>
      <c r="L32" s="18" t="s">
        <v>82</v>
      </c>
      <c r="M32" s="18" t="s">
        <v>83</v>
      </c>
      <c r="N32" s="18" t="s">
        <v>84</v>
      </c>
      <c r="O32" s="18" t="s">
        <v>85</v>
      </c>
      <c r="P32" s="18" t="s">
        <v>86</v>
      </c>
      <c r="Q32" s="15" t="s">
        <v>87</v>
      </c>
      <c r="R32" s="752"/>
      <c r="S32" s="11"/>
      <c r="T32" s="11"/>
      <c r="U32" s="11"/>
      <c r="V32" s="11"/>
      <c r="W32" s="135"/>
      <c r="X32" s="136" t="s">
        <v>365</v>
      </c>
    </row>
    <row r="33" ht="72.75" customHeight="1">
      <c r="A33" s="27" t="s">
        <v>20</v>
      </c>
      <c r="B33" s="514" t="s">
        <v>21</v>
      </c>
      <c r="C33" s="29" t="s">
        <v>22</v>
      </c>
      <c r="D33" s="28" t="s">
        <v>196</v>
      </c>
      <c r="E33" s="140"/>
      <c r="F33" s="141"/>
      <c r="G33" s="142" t="s">
        <v>27</v>
      </c>
      <c r="H33" s="144"/>
      <c r="I33" s="141" t="s">
        <v>27</v>
      </c>
      <c r="J33" s="141" t="s">
        <v>89</v>
      </c>
      <c r="K33" s="141" t="s">
        <v>90</v>
      </c>
      <c r="L33" s="141" t="s">
        <v>27</v>
      </c>
      <c r="M33" s="141"/>
      <c r="N33" s="141" t="s">
        <v>29</v>
      </c>
      <c r="O33" s="142" t="s">
        <v>30</v>
      </c>
      <c r="P33" s="142" t="s">
        <v>31</v>
      </c>
      <c r="Q33" s="145" t="s">
        <v>32</v>
      </c>
      <c r="R33" s="753"/>
      <c r="S33" s="147"/>
      <c r="T33" s="147"/>
      <c r="U33" s="147"/>
      <c r="V33" s="147"/>
      <c r="W33" s="148"/>
      <c r="X33" s="149"/>
      <c r="Y33" s="2"/>
      <c r="Z33" s="2"/>
      <c r="AA33" s="2"/>
      <c r="AB33" s="2"/>
      <c r="AC33" s="2"/>
    </row>
    <row r="34" ht="15.75" customHeight="1">
      <c r="A34" s="686" t="s">
        <v>306</v>
      </c>
      <c r="B34" s="687" t="s">
        <v>324</v>
      </c>
      <c r="C34" s="688">
        <v>1976951.0</v>
      </c>
      <c r="D34" s="689">
        <v>2539921.0</v>
      </c>
      <c r="E34" s="108"/>
      <c r="F34" s="110"/>
      <c r="G34" s="110"/>
      <c r="H34" s="110"/>
      <c r="I34" s="110"/>
      <c r="J34" s="110"/>
      <c r="K34" s="110"/>
      <c r="L34" s="110"/>
      <c r="M34" s="110"/>
      <c r="N34" s="110"/>
      <c r="O34" s="153"/>
      <c r="P34" s="754"/>
      <c r="Q34" s="155"/>
      <c r="W34" s="157"/>
      <c r="X34" s="158"/>
    </row>
    <row r="35" ht="15.75" customHeight="1">
      <c r="A35" s="697" t="s">
        <v>308</v>
      </c>
      <c r="B35" s="698" t="s">
        <v>325</v>
      </c>
      <c r="C35" s="202">
        <v>1977018.0</v>
      </c>
      <c r="D35" s="699">
        <v>2506444.0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4"/>
      <c r="P35" s="755"/>
      <c r="Q35" s="166"/>
      <c r="W35" s="157"/>
      <c r="X35" s="158"/>
    </row>
    <row r="36" ht="15.75" customHeight="1">
      <c r="A36" s="697" t="s">
        <v>310</v>
      </c>
      <c r="B36" s="698" t="s">
        <v>326</v>
      </c>
      <c r="C36" s="543">
        <v>2061277.0</v>
      </c>
      <c r="D36" s="699">
        <v>2547796.0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4"/>
      <c r="P36" s="755"/>
      <c r="Q36" s="166"/>
      <c r="W36" s="157"/>
      <c r="X36" s="158"/>
    </row>
    <row r="37" ht="15.75" customHeight="1">
      <c r="A37" s="706" t="s">
        <v>302</v>
      </c>
      <c r="B37" s="707" t="s">
        <v>327</v>
      </c>
      <c r="C37" s="543">
        <v>1977096.0</v>
      </c>
      <c r="D37" s="708">
        <v>2559713.0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4"/>
      <c r="P37" s="755"/>
      <c r="Q37" s="166"/>
      <c r="W37" s="157"/>
      <c r="X37" s="158"/>
    </row>
    <row r="38" ht="15.75" customHeight="1">
      <c r="A38" s="709" t="s">
        <v>304</v>
      </c>
      <c r="B38" s="710" t="s">
        <v>328</v>
      </c>
      <c r="C38" s="543">
        <v>1966811.0</v>
      </c>
      <c r="D38" s="711">
        <v>2485072.0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4"/>
      <c r="P38" s="755"/>
      <c r="Q38" s="166"/>
      <c r="W38" s="157"/>
      <c r="X38" s="158"/>
    </row>
    <row r="39" ht="15.75" customHeight="1">
      <c r="A39" s="709" t="s">
        <v>329</v>
      </c>
      <c r="B39" s="710" t="s">
        <v>330</v>
      </c>
      <c r="C39" s="543">
        <v>1976975.0</v>
      </c>
      <c r="D39" s="699">
        <v>2546607.0</v>
      </c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4"/>
      <c r="P39" s="755"/>
      <c r="Q39" s="166"/>
      <c r="W39" s="157"/>
      <c r="X39" s="158"/>
    </row>
    <row r="40" ht="15.75" customHeight="1">
      <c r="A40" s="709" t="s">
        <v>133</v>
      </c>
      <c r="B40" s="710" t="s">
        <v>331</v>
      </c>
      <c r="C40" s="543">
        <v>1976953.0</v>
      </c>
      <c r="D40" s="699">
        <v>2546675.0</v>
      </c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4"/>
      <c r="P40" s="755"/>
      <c r="Q40" s="166"/>
      <c r="W40" s="157"/>
      <c r="X40" s="158"/>
    </row>
    <row r="41" ht="15.75" customHeight="1">
      <c r="A41" s="709" t="s">
        <v>332</v>
      </c>
      <c r="B41" s="710" t="s">
        <v>333</v>
      </c>
      <c r="C41" s="543">
        <v>1977029.0</v>
      </c>
      <c r="D41" s="699">
        <v>2550501.0</v>
      </c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4"/>
      <c r="P41" s="755"/>
      <c r="Q41" s="166"/>
      <c r="W41" s="157"/>
      <c r="X41" s="158"/>
    </row>
    <row r="42" ht="15.75" customHeight="1">
      <c r="A42" s="709" t="s">
        <v>334</v>
      </c>
      <c r="B42" s="710" t="s">
        <v>335</v>
      </c>
      <c r="C42" s="543">
        <v>1977028.0</v>
      </c>
      <c r="D42" s="699">
        <v>2530083.0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4"/>
      <c r="P42" s="755"/>
      <c r="Q42" s="166"/>
      <c r="W42" s="157"/>
      <c r="X42" s="158"/>
    </row>
    <row r="43" ht="15.75" customHeight="1">
      <c r="A43" s="709" t="s">
        <v>336</v>
      </c>
      <c r="B43" s="710" t="s">
        <v>337</v>
      </c>
      <c r="C43" s="543">
        <v>2053657.0</v>
      </c>
      <c r="D43" s="699">
        <v>2492509.0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4"/>
      <c r="P43" s="755"/>
      <c r="Q43" s="166"/>
      <c r="W43" s="157"/>
      <c r="X43" s="158"/>
    </row>
    <row r="44" ht="15.75" customHeight="1">
      <c r="A44" s="709" t="s">
        <v>338</v>
      </c>
      <c r="B44" s="710" t="s">
        <v>339</v>
      </c>
      <c r="C44" s="543">
        <v>1976853.0</v>
      </c>
      <c r="D44" s="699">
        <v>2546008.0</v>
      </c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4"/>
      <c r="P44" s="755"/>
      <c r="Q44" s="166"/>
      <c r="W44" s="157"/>
      <c r="X44" s="158"/>
    </row>
    <row r="45" ht="15.75" customHeight="1">
      <c r="A45" s="709" t="s">
        <v>340</v>
      </c>
      <c r="B45" s="710" t="s">
        <v>341</v>
      </c>
      <c r="C45" s="543">
        <v>1876720.0</v>
      </c>
      <c r="D45" s="699">
        <v>2459561.0</v>
      </c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4"/>
      <c r="P45" s="755"/>
      <c r="Q45" s="166"/>
      <c r="W45" s="157"/>
      <c r="X45" s="158"/>
    </row>
    <row r="46" ht="15.75" customHeight="1">
      <c r="A46" s="709" t="s">
        <v>342</v>
      </c>
      <c r="B46" s="710" t="s">
        <v>343</v>
      </c>
      <c r="C46" s="543">
        <v>1973170.0</v>
      </c>
      <c r="D46" s="699">
        <v>2494472.0</v>
      </c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4"/>
      <c r="P46" s="755"/>
      <c r="Q46" s="166"/>
      <c r="W46" s="157"/>
      <c r="X46" s="158"/>
    </row>
    <row r="47" ht="15.75" customHeight="1">
      <c r="A47" s="709" t="s">
        <v>344</v>
      </c>
      <c r="B47" s="710" t="s">
        <v>345</v>
      </c>
      <c r="C47" s="543">
        <v>2061717.0</v>
      </c>
      <c r="D47" s="699">
        <v>2453216.0</v>
      </c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4"/>
      <c r="P47" s="755"/>
      <c r="Q47" s="166"/>
      <c r="W47" s="157"/>
      <c r="X47" s="158"/>
    </row>
    <row r="48" ht="15.75" customHeight="1">
      <c r="A48" s="709" t="s">
        <v>346</v>
      </c>
      <c r="B48" s="710" t="s">
        <v>347</v>
      </c>
      <c r="C48" s="543">
        <v>2058261.0</v>
      </c>
      <c r="D48" s="699">
        <v>2547191.0</v>
      </c>
      <c r="E48" s="162"/>
      <c r="F48" s="163"/>
      <c r="G48" s="163"/>
      <c r="H48" s="163"/>
      <c r="I48" s="163"/>
      <c r="J48" s="163"/>
      <c r="K48" s="163"/>
      <c r="L48" s="163"/>
      <c r="M48" s="163"/>
      <c r="N48" s="163"/>
      <c r="O48" s="164"/>
      <c r="P48" s="755"/>
      <c r="Q48" s="166"/>
      <c r="W48" s="157"/>
      <c r="X48" s="158"/>
    </row>
    <row r="49" ht="15.75" customHeight="1">
      <c r="A49" s="709" t="s">
        <v>348</v>
      </c>
      <c r="B49" s="710" t="s">
        <v>349</v>
      </c>
      <c r="C49" s="543">
        <v>2058971.0</v>
      </c>
      <c r="D49" s="699">
        <v>2546844.0</v>
      </c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4"/>
      <c r="P49" s="755"/>
      <c r="Q49" s="166"/>
      <c r="W49" s="157"/>
      <c r="X49" s="158"/>
    </row>
    <row r="50" ht="15.75" customHeight="1">
      <c r="A50" s="709" t="s">
        <v>351</v>
      </c>
      <c r="B50" s="710" t="s">
        <v>352</v>
      </c>
      <c r="C50" s="543">
        <v>2063479.0</v>
      </c>
      <c r="D50" s="699">
        <v>2558177.0</v>
      </c>
      <c r="E50" s="162"/>
      <c r="F50" s="163"/>
      <c r="G50" s="163"/>
      <c r="H50" s="163"/>
      <c r="I50" s="163"/>
      <c r="J50" s="163"/>
      <c r="K50" s="163"/>
      <c r="L50" s="163"/>
      <c r="M50" s="163"/>
      <c r="N50" s="163"/>
      <c r="O50" s="164"/>
      <c r="P50" s="755"/>
      <c r="Q50" s="166"/>
      <c r="W50" s="157"/>
      <c r="X50" s="158"/>
    </row>
    <row r="51" ht="15.75" customHeight="1">
      <c r="A51" s="709" t="s">
        <v>63</v>
      </c>
      <c r="B51" s="710" t="s">
        <v>353</v>
      </c>
      <c r="C51" s="543">
        <v>2061354.0</v>
      </c>
      <c r="D51" s="699">
        <v>2554347.0</v>
      </c>
      <c r="E51" s="162"/>
      <c r="F51" s="163"/>
      <c r="G51" s="163"/>
      <c r="H51" s="163"/>
      <c r="I51" s="163"/>
      <c r="J51" s="163"/>
      <c r="K51" s="163"/>
      <c r="L51" s="163"/>
      <c r="M51" s="163"/>
      <c r="N51" s="163"/>
      <c r="O51" s="164"/>
      <c r="P51" s="755"/>
      <c r="Q51" s="166"/>
      <c r="W51" s="157"/>
      <c r="X51" s="158"/>
    </row>
    <row r="52" ht="15.75" customHeight="1">
      <c r="A52" s="709" t="s">
        <v>354</v>
      </c>
      <c r="B52" s="710" t="s">
        <v>355</v>
      </c>
      <c r="C52" s="543">
        <v>2061300.0</v>
      </c>
      <c r="D52" s="699">
        <v>2551338.0</v>
      </c>
      <c r="E52" s="162"/>
      <c r="F52" s="163"/>
      <c r="G52" s="163"/>
      <c r="H52" s="163"/>
      <c r="I52" s="163"/>
      <c r="J52" s="163"/>
      <c r="K52" s="163"/>
      <c r="L52" s="163"/>
      <c r="M52" s="163"/>
      <c r="N52" s="163"/>
      <c r="O52" s="164"/>
      <c r="P52" s="755"/>
      <c r="Q52" s="166"/>
      <c r="W52" s="157"/>
      <c r="X52" s="158"/>
    </row>
    <row r="53" ht="15.75" customHeight="1">
      <c r="A53" s="709" t="s">
        <v>356</v>
      </c>
      <c r="B53" s="710" t="s">
        <v>357</v>
      </c>
      <c r="C53" s="543">
        <v>2061562.0</v>
      </c>
      <c r="D53" s="699">
        <v>2558994.0</v>
      </c>
      <c r="E53" s="162"/>
      <c r="F53" s="163"/>
      <c r="G53" s="163"/>
      <c r="H53" s="163"/>
      <c r="I53" s="163"/>
      <c r="J53" s="163"/>
      <c r="K53" s="163"/>
      <c r="L53" s="163"/>
      <c r="M53" s="163"/>
      <c r="N53" s="163"/>
      <c r="O53" s="164"/>
      <c r="P53" s="755"/>
      <c r="Q53" s="166"/>
      <c r="W53" s="157"/>
      <c r="X53" s="158"/>
    </row>
    <row r="54" ht="15.75" customHeight="1">
      <c r="A54" s="709" t="s">
        <v>361</v>
      </c>
      <c r="B54" s="710" t="s">
        <v>362</v>
      </c>
      <c r="C54" s="543">
        <v>2061120.0</v>
      </c>
      <c r="D54" s="699">
        <v>2552251.0</v>
      </c>
      <c r="E54" s="162"/>
      <c r="F54" s="163"/>
      <c r="G54" s="163"/>
      <c r="H54" s="163"/>
      <c r="I54" s="163"/>
      <c r="J54" s="163"/>
      <c r="K54" s="163"/>
      <c r="L54" s="163"/>
      <c r="M54" s="163"/>
      <c r="N54" s="163"/>
      <c r="O54" s="164"/>
      <c r="P54" s="755"/>
      <c r="Q54" s="166"/>
      <c r="W54" s="157"/>
      <c r="X54" s="158"/>
    </row>
    <row r="55" ht="15.75" customHeight="1">
      <c r="A55" s="709" t="s">
        <v>363</v>
      </c>
      <c r="B55" s="710" t="s">
        <v>364</v>
      </c>
      <c r="C55" s="543">
        <v>2063911.0</v>
      </c>
      <c r="D55" s="699">
        <v>2556393.0</v>
      </c>
      <c r="E55" s="162"/>
      <c r="F55" s="163"/>
      <c r="G55" s="163"/>
      <c r="H55" s="163"/>
      <c r="I55" s="163"/>
      <c r="J55" s="163"/>
      <c r="K55" s="163"/>
      <c r="L55" s="163"/>
      <c r="M55" s="163"/>
      <c r="N55" s="163"/>
      <c r="O55" s="164"/>
      <c r="P55" s="755"/>
      <c r="Q55" s="166"/>
      <c r="W55" s="157"/>
      <c r="X55" s="158"/>
    </row>
    <row r="56" ht="15.75" customHeight="1">
      <c r="A56" s="159"/>
      <c r="B56" s="375"/>
      <c r="C56" s="329"/>
      <c r="D56" s="161"/>
      <c r="E56" s="162"/>
      <c r="F56" s="163"/>
      <c r="G56" s="163"/>
      <c r="H56" s="163"/>
      <c r="I56" s="163"/>
      <c r="J56" s="163"/>
      <c r="K56" s="163"/>
      <c r="L56" s="163"/>
      <c r="M56" s="163"/>
      <c r="N56" s="163"/>
      <c r="O56" s="164"/>
      <c r="P56" s="755"/>
      <c r="Q56" s="166"/>
      <c r="W56" s="157"/>
      <c r="X56" s="158"/>
    </row>
    <row r="57" ht="15.75" customHeight="1">
      <c r="A57" s="118"/>
      <c r="B57" s="377"/>
      <c r="C57" s="378"/>
      <c r="D57" s="121"/>
      <c r="E57" s="120"/>
      <c r="F57" s="122"/>
      <c r="G57" s="122"/>
      <c r="H57" s="122"/>
      <c r="I57" s="122"/>
      <c r="J57" s="122"/>
      <c r="K57" s="122"/>
      <c r="L57" s="122"/>
      <c r="M57" s="122"/>
      <c r="N57" s="122"/>
      <c r="O57" s="167"/>
      <c r="P57" s="756"/>
      <c r="Q57" s="169"/>
      <c r="W57" s="157"/>
      <c r="X57" s="391"/>
    </row>
    <row r="58" ht="15.75" customHeight="1">
      <c r="A58" s="170"/>
      <c r="B58" s="171"/>
      <c r="C58" s="171"/>
      <c r="D58" s="508"/>
      <c r="E58" s="173"/>
      <c r="F58" s="174"/>
      <c r="G58" s="174"/>
      <c r="H58" s="174"/>
      <c r="I58" s="174"/>
      <c r="J58" s="174"/>
      <c r="K58" s="174"/>
      <c r="L58" s="174"/>
      <c r="M58" s="174"/>
      <c r="N58" s="174"/>
      <c r="O58" s="175"/>
      <c r="P58" s="757"/>
      <c r="Q58" s="177"/>
      <c r="R58" s="179"/>
      <c r="S58" s="179"/>
      <c r="T58" s="179"/>
      <c r="U58" s="179"/>
      <c r="V58" s="179"/>
      <c r="W58" s="180"/>
      <c r="X58" s="758"/>
    </row>
    <row r="59" ht="15.75" customHeight="1">
      <c r="O59" s="398"/>
      <c r="P59" s="398"/>
      <c r="Q59" s="398"/>
      <c r="R59" s="398"/>
      <c r="T59" s="398"/>
      <c r="U59" s="398"/>
      <c r="V59" s="398"/>
    </row>
    <row r="60" ht="15.75" customHeight="1">
      <c r="O60" s="398"/>
      <c r="P60" s="398"/>
      <c r="Q60" s="398"/>
      <c r="R60" s="398"/>
      <c r="T60" s="398"/>
      <c r="U60" s="398"/>
      <c r="V60" s="398"/>
    </row>
    <row r="61" ht="15.75" customHeight="1">
      <c r="O61" s="398"/>
      <c r="P61" s="398"/>
      <c r="Q61" s="398"/>
      <c r="R61" s="398"/>
      <c r="T61" s="398"/>
      <c r="U61" s="398"/>
      <c r="V61" s="398"/>
    </row>
    <row r="62" ht="15.75" customHeight="1">
      <c r="O62" s="398"/>
      <c r="P62" s="398"/>
      <c r="Q62" s="398"/>
      <c r="R62" s="398"/>
      <c r="T62" s="398"/>
      <c r="U62" s="398"/>
      <c r="V62" s="398"/>
    </row>
    <row r="63" ht="15.75" customHeight="1">
      <c r="O63" s="398"/>
      <c r="P63" s="398"/>
      <c r="Q63" s="398"/>
      <c r="R63" s="398"/>
      <c r="T63" s="398"/>
      <c r="U63" s="398"/>
      <c r="V63" s="398"/>
    </row>
    <row r="64" ht="15.75" customHeight="1">
      <c r="O64" s="398"/>
      <c r="P64" s="398"/>
      <c r="Q64" s="398"/>
      <c r="R64" s="398"/>
      <c r="T64" s="398"/>
      <c r="U64" s="398"/>
      <c r="V64" s="398"/>
    </row>
    <row r="65" ht="15.75" customHeight="1">
      <c r="O65" s="398"/>
      <c r="P65" s="398"/>
      <c r="Q65" s="398"/>
      <c r="R65" s="398"/>
      <c r="T65" s="398"/>
      <c r="U65" s="398"/>
      <c r="V65" s="398"/>
    </row>
    <row r="66" ht="15.75" customHeight="1">
      <c r="O66" s="398"/>
      <c r="P66" s="398"/>
      <c r="Q66" s="398"/>
      <c r="R66" s="398"/>
      <c r="T66" s="398"/>
      <c r="U66" s="398"/>
      <c r="V66" s="398"/>
    </row>
    <row r="67" ht="15.75" customHeight="1">
      <c r="O67" s="398"/>
      <c r="P67" s="398"/>
      <c r="Q67" s="398"/>
      <c r="R67" s="398"/>
      <c r="T67" s="398"/>
      <c r="U67" s="398"/>
      <c r="V67" s="398"/>
    </row>
    <row r="68" ht="15.75" customHeight="1">
      <c r="O68" s="398"/>
      <c r="P68" s="398"/>
      <c r="Q68" s="398"/>
      <c r="R68" s="398"/>
      <c r="T68" s="398"/>
      <c r="U68" s="398"/>
      <c r="V68" s="398"/>
    </row>
    <row r="69" ht="15.75" customHeight="1">
      <c r="O69" s="398"/>
      <c r="P69" s="398"/>
      <c r="Q69" s="398"/>
      <c r="R69" s="398"/>
      <c r="T69" s="398"/>
      <c r="U69" s="398"/>
      <c r="V69" s="398"/>
    </row>
    <row r="70" ht="15.75" customHeight="1">
      <c r="O70" s="398"/>
      <c r="P70" s="398"/>
      <c r="Q70" s="398"/>
      <c r="R70" s="398"/>
      <c r="T70" s="398"/>
      <c r="U70" s="398"/>
      <c r="V70" s="398"/>
    </row>
    <row r="71" ht="15.75" customHeight="1">
      <c r="O71" s="398"/>
      <c r="P71" s="398"/>
      <c r="Q71" s="398"/>
      <c r="R71" s="398"/>
      <c r="T71" s="398"/>
      <c r="U71" s="398"/>
      <c r="V71" s="398"/>
    </row>
    <row r="72" ht="15.75" customHeight="1">
      <c r="O72" s="398"/>
      <c r="P72" s="398"/>
      <c r="Q72" s="398"/>
      <c r="R72" s="398"/>
      <c r="T72" s="398"/>
      <c r="U72" s="398"/>
      <c r="V72" s="398"/>
    </row>
    <row r="73" ht="15.75" customHeight="1">
      <c r="O73" s="398"/>
      <c r="P73" s="398"/>
      <c r="Q73" s="398"/>
      <c r="R73" s="398"/>
      <c r="T73" s="398"/>
      <c r="U73" s="398"/>
      <c r="V73" s="398"/>
    </row>
    <row r="74" ht="15.75" customHeight="1">
      <c r="O74" s="398"/>
      <c r="P74" s="398"/>
      <c r="Q74" s="398"/>
      <c r="R74" s="398"/>
      <c r="T74" s="398"/>
      <c r="U74" s="398"/>
      <c r="V74" s="398"/>
    </row>
    <row r="75" ht="15.75" customHeight="1">
      <c r="O75" s="398"/>
      <c r="P75" s="398"/>
      <c r="Q75" s="398"/>
      <c r="R75" s="398"/>
      <c r="T75" s="398"/>
      <c r="U75" s="398"/>
      <c r="V75" s="398"/>
    </row>
    <row r="76" ht="15.75" customHeight="1">
      <c r="O76" s="398"/>
      <c r="P76" s="398"/>
      <c r="Q76" s="398"/>
      <c r="R76" s="398"/>
      <c r="T76" s="398"/>
      <c r="U76" s="398"/>
      <c r="V76" s="398"/>
    </row>
    <row r="77" ht="15.75" customHeight="1">
      <c r="O77" s="398"/>
      <c r="P77" s="398"/>
      <c r="Q77" s="398"/>
      <c r="R77" s="398"/>
      <c r="T77" s="398"/>
      <c r="U77" s="398"/>
      <c r="V77" s="398"/>
    </row>
    <row r="78" ht="15.75" customHeight="1">
      <c r="O78" s="398"/>
      <c r="P78" s="398"/>
      <c r="Q78" s="398"/>
      <c r="R78" s="398"/>
      <c r="T78" s="398"/>
      <c r="U78" s="398"/>
      <c r="V78" s="398"/>
    </row>
    <row r="79" ht="15.75" customHeight="1">
      <c r="O79" s="398"/>
      <c r="P79" s="398"/>
      <c r="Q79" s="398"/>
      <c r="R79" s="398"/>
      <c r="T79" s="398"/>
      <c r="U79" s="398"/>
      <c r="V79" s="398"/>
    </row>
    <row r="80" ht="15.75" customHeight="1">
      <c r="O80" s="398"/>
      <c r="P80" s="398"/>
      <c r="Q80" s="398"/>
      <c r="R80" s="398"/>
      <c r="T80" s="398"/>
      <c r="U80" s="398"/>
      <c r="V80" s="398"/>
    </row>
    <row r="81" ht="15.75" customHeight="1">
      <c r="O81" s="398"/>
      <c r="P81" s="398"/>
      <c r="Q81" s="398"/>
      <c r="R81" s="398"/>
      <c r="T81" s="398"/>
      <c r="U81" s="398"/>
      <c r="V81" s="398"/>
    </row>
    <row r="82" ht="15.75" customHeight="1">
      <c r="O82" s="398"/>
      <c r="P82" s="398"/>
      <c r="Q82" s="398"/>
      <c r="R82" s="398"/>
      <c r="T82" s="398"/>
      <c r="U82" s="398"/>
      <c r="V82" s="398"/>
    </row>
    <row r="83" ht="15.75" customHeight="1">
      <c r="O83" s="398"/>
      <c r="P83" s="398"/>
      <c r="Q83" s="398"/>
      <c r="R83" s="398"/>
      <c r="T83" s="398"/>
      <c r="U83" s="398"/>
      <c r="V83" s="398"/>
    </row>
    <row r="84" ht="15.75" customHeight="1">
      <c r="O84" s="398"/>
      <c r="P84" s="398"/>
      <c r="Q84" s="398"/>
      <c r="R84" s="398"/>
      <c r="T84" s="398"/>
      <c r="U84" s="398"/>
      <c r="V84" s="398"/>
    </row>
    <row r="85" ht="15.75" customHeight="1">
      <c r="O85" s="398"/>
      <c r="P85" s="398"/>
      <c r="Q85" s="398"/>
      <c r="R85" s="398"/>
      <c r="T85" s="398"/>
      <c r="U85" s="398"/>
      <c r="V85" s="398"/>
    </row>
    <row r="86" ht="15.75" customHeight="1">
      <c r="O86" s="398"/>
      <c r="P86" s="398"/>
      <c r="Q86" s="398"/>
      <c r="R86" s="398"/>
      <c r="T86" s="398"/>
      <c r="U86" s="398"/>
      <c r="V86" s="398"/>
    </row>
    <row r="87" ht="15.75" customHeight="1">
      <c r="O87" s="398"/>
      <c r="P87" s="398"/>
      <c r="Q87" s="398"/>
      <c r="R87" s="398"/>
      <c r="T87" s="398"/>
      <c r="U87" s="398"/>
      <c r="V87" s="398"/>
    </row>
    <row r="88" ht="15.75" customHeight="1">
      <c r="O88" s="398"/>
      <c r="P88" s="398"/>
      <c r="Q88" s="398"/>
      <c r="R88" s="398"/>
      <c r="T88" s="398"/>
      <c r="U88" s="398"/>
      <c r="V88" s="398"/>
    </row>
    <row r="89" ht="15.75" customHeight="1">
      <c r="O89" s="398"/>
      <c r="P89" s="398"/>
      <c r="Q89" s="398"/>
      <c r="R89" s="398"/>
      <c r="T89" s="398"/>
      <c r="U89" s="398"/>
      <c r="V89" s="398"/>
    </row>
    <row r="90" ht="15.75" customHeight="1">
      <c r="O90" s="398"/>
      <c r="P90" s="398"/>
      <c r="Q90" s="398"/>
      <c r="R90" s="398"/>
      <c r="T90" s="398"/>
      <c r="U90" s="398"/>
      <c r="V90" s="398"/>
    </row>
    <row r="91" ht="15.75" customHeight="1">
      <c r="O91" s="398"/>
      <c r="P91" s="398"/>
      <c r="Q91" s="398"/>
      <c r="R91" s="398"/>
      <c r="T91" s="398"/>
      <c r="U91" s="398"/>
      <c r="V91" s="398"/>
    </row>
    <row r="92" ht="15.75" customHeight="1">
      <c r="O92" s="398"/>
      <c r="P92" s="398"/>
      <c r="Q92" s="398"/>
      <c r="R92" s="398"/>
      <c r="T92" s="398"/>
      <c r="U92" s="398"/>
      <c r="V92" s="398"/>
    </row>
    <row r="93" ht="15.75" customHeight="1">
      <c r="O93" s="398"/>
      <c r="P93" s="398"/>
      <c r="Q93" s="398"/>
      <c r="R93" s="398"/>
      <c r="T93" s="398"/>
      <c r="U93" s="398"/>
      <c r="V93" s="398"/>
    </row>
    <row r="94" ht="15.75" customHeight="1">
      <c r="O94" s="398"/>
      <c r="P94" s="398"/>
      <c r="Q94" s="398"/>
      <c r="R94" s="398"/>
      <c r="T94" s="398"/>
      <c r="U94" s="398"/>
      <c r="V94" s="398"/>
    </row>
    <row r="95" ht="15.75" customHeight="1">
      <c r="O95" s="398"/>
      <c r="P95" s="398"/>
      <c r="Q95" s="398"/>
      <c r="R95" s="398"/>
      <c r="T95" s="398"/>
      <c r="U95" s="398"/>
      <c r="V95" s="398"/>
    </row>
    <row r="96" ht="15.75" customHeight="1">
      <c r="O96" s="398"/>
      <c r="P96" s="398"/>
      <c r="Q96" s="398"/>
      <c r="R96" s="398"/>
      <c r="T96" s="398"/>
      <c r="U96" s="398"/>
      <c r="V96" s="398"/>
    </row>
    <row r="97" ht="15.75" customHeight="1">
      <c r="O97" s="398"/>
      <c r="P97" s="398"/>
      <c r="Q97" s="398"/>
      <c r="R97" s="398"/>
      <c r="T97" s="398"/>
      <c r="U97" s="398"/>
      <c r="V97" s="398"/>
    </row>
    <row r="98" ht="15.75" customHeight="1">
      <c r="O98" s="398"/>
      <c r="P98" s="398"/>
      <c r="Q98" s="398"/>
      <c r="R98" s="398"/>
      <c r="T98" s="398"/>
      <c r="U98" s="398"/>
      <c r="V98" s="398"/>
    </row>
    <row r="99" ht="15.75" customHeight="1">
      <c r="O99" s="398"/>
      <c r="P99" s="398"/>
      <c r="Q99" s="398"/>
      <c r="R99" s="398"/>
      <c r="T99" s="398"/>
      <c r="U99" s="398"/>
      <c r="V99" s="398"/>
    </row>
    <row r="100" ht="15.75" customHeight="1">
      <c r="O100" s="398"/>
      <c r="P100" s="398"/>
      <c r="Q100" s="398"/>
      <c r="R100" s="398"/>
      <c r="T100" s="398"/>
      <c r="U100" s="398"/>
      <c r="V100" s="398"/>
    </row>
    <row r="101" ht="15.75" customHeight="1">
      <c r="O101" s="398"/>
      <c r="P101" s="398"/>
      <c r="Q101" s="398"/>
      <c r="R101" s="398"/>
      <c r="T101" s="398"/>
      <c r="U101" s="398"/>
      <c r="V101" s="398"/>
    </row>
    <row r="102" ht="15.75" customHeight="1">
      <c r="O102" s="398"/>
      <c r="P102" s="398"/>
      <c r="Q102" s="398"/>
      <c r="R102" s="398"/>
      <c r="T102" s="398"/>
      <c r="U102" s="398"/>
      <c r="V102" s="398"/>
    </row>
    <row r="103" ht="15.75" customHeight="1">
      <c r="O103" s="398"/>
      <c r="P103" s="398"/>
      <c r="Q103" s="398"/>
      <c r="R103" s="398"/>
      <c r="T103" s="398"/>
      <c r="U103" s="398"/>
      <c r="V103" s="398"/>
    </row>
    <row r="104" ht="15.75" customHeight="1">
      <c r="O104" s="398"/>
      <c r="P104" s="398"/>
      <c r="Q104" s="398"/>
      <c r="R104" s="398"/>
      <c r="T104" s="398"/>
      <c r="U104" s="398"/>
      <c r="V104" s="398"/>
    </row>
    <row r="105" ht="15.75" customHeight="1">
      <c r="O105" s="398"/>
      <c r="P105" s="398"/>
      <c r="Q105" s="398"/>
      <c r="R105" s="398"/>
      <c r="T105" s="398"/>
      <c r="U105" s="398"/>
      <c r="V105" s="398"/>
    </row>
    <row r="106" ht="15.75" customHeight="1">
      <c r="O106" s="398"/>
      <c r="P106" s="398"/>
      <c r="Q106" s="398"/>
      <c r="R106" s="398"/>
      <c r="T106" s="398"/>
      <c r="U106" s="398"/>
      <c r="V106" s="398"/>
    </row>
    <row r="107" ht="15.75" customHeight="1">
      <c r="O107" s="398"/>
      <c r="P107" s="398"/>
      <c r="Q107" s="398"/>
      <c r="R107" s="398"/>
      <c r="T107" s="398"/>
      <c r="U107" s="398"/>
      <c r="V107" s="398"/>
    </row>
    <row r="108" ht="15.75" customHeight="1">
      <c r="O108" s="398"/>
      <c r="P108" s="398"/>
      <c r="Q108" s="398"/>
      <c r="R108" s="398"/>
      <c r="T108" s="398"/>
      <c r="U108" s="398"/>
      <c r="V108" s="398"/>
    </row>
    <row r="109" ht="15.75" customHeight="1">
      <c r="O109" s="398"/>
      <c r="P109" s="398"/>
      <c r="Q109" s="398"/>
      <c r="R109" s="398"/>
      <c r="T109" s="398"/>
      <c r="U109" s="398"/>
      <c r="V109" s="398"/>
    </row>
    <row r="110" ht="15.75" customHeight="1">
      <c r="O110" s="398"/>
      <c r="P110" s="398"/>
      <c r="Q110" s="398"/>
      <c r="R110" s="398"/>
      <c r="T110" s="398"/>
      <c r="U110" s="398"/>
      <c r="V110" s="398"/>
    </row>
    <row r="111" ht="15.75" customHeight="1">
      <c r="O111" s="398"/>
      <c r="P111" s="398"/>
      <c r="Q111" s="398"/>
      <c r="R111" s="398"/>
      <c r="T111" s="398"/>
      <c r="U111" s="398"/>
      <c r="V111" s="398"/>
    </row>
    <row r="112" ht="15.75" customHeight="1">
      <c r="O112" s="398"/>
      <c r="P112" s="398"/>
      <c r="Q112" s="398"/>
      <c r="R112" s="398"/>
      <c r="T112" s="398"/>
      <c r="U112" s="398"/>
      <c r="V112" s="398"/>
    </row>
    <row r="113" ht="15.75" customHeight="1">
      <c r="O113" s="398"/>
      <c r="P113" s="398"/>
      <c r="Q113" s="398"/>
      <c r="R113" s="398"/>
      <c r="T113" s="398"/>
      <c r="U113" s="398"/>
      <c r="V113" s="398"/>
    </row>
    <row r="114" ht="15.75" customHeight="1">
      <c r="O114" s="398"/>
      <c r="P114" s="398"/>
      <c r="Q114" s="398"/>
      <c r="R114" s="398"/>
      <c r="T114" s="398"/>
      <c r="U114" s="398"/>
      <c r="V114" s="398"/>
    </row>
    <row r="115" ht="15.75" customHeight="1">
      <c r="O115" s="398"/>
      <c r="P115" s="398"/>
      <c r="Q115" s="398"/>
      <c r="R115" s="398"/>
      <c r="T115" s="398"/>
      <c r="U115" s="398"/>
      <c r="V115" s="398"/>
    </row>
    <row r="116" ht="15.75" customHeight="1">
      <c r="O116" s="398"/>
      <c r="P116" s="398"/>
      <c r="Q116" s="398"/>
      <c r="R116" s="398"/>
      <c r="T116" s="398"/>
      <c r="U116" s="398"/>
      <c r="V116" s="398"/>
    </row>
    <row r="117" ht="15.75" customHeight="1">
      <c r="O117" s="398"/>
      <c r="P117" s="398"/>
      <c r="Q117" s="398"/>
      <c r="R117" s="398"/>
      <c r="T117" s="398"/>
      <c r="U117" s="398"/>
      <c r="V117" s="398"/>
    </row>
    <row r="118" ht="15.75" customHeight="1">
      <c r="O118" s="398"/>
      <c r="P118" s="398"/>
      <c r="Q118" s="398"/>
      <c r="R118" s="398"/>
      <c r="T118" s="398"/>
      <c r="U118" s="398"/>
      <c r="V118" s="398"/>
    </row>
    <row r="119" ht="15.75" customHeight="1">
      <c r="O119" s="398"/>
      <c r="P119" s="398"/>
      <c r="Q119" s="398"/>
      <c r="R119" s="398"/>
      <c r="T119" s="398"/>
      <c r="U119" s="398"/>
      <c r="V119" s="398"/>
    </row>
    <row r="120" ht="15.75" customHeight="1">
      <c r="O120" s="398"/>
      <c r="P120" s="398"/>
      <c r="Q120" s="398"/>
      <c r="R120" s="398"/>
      <c r="T120" s="398"/>
      <c r="U120" s="398"/>
      <c r="V120" s="398"/>
    </row>
    <row r="121" ht="15.75" customHeight="1">
      <c r="O121" s="398"/>
      <c r="P121" s="398"/>
      <c r="Q121" s="398"/>
      <c r="R121" s="398"/>
      <c r="T121" s="398"/>
      <c r="U121" s="398"/>
      <c r="V121" s="398"/>
    </row>
    <row r="122" ht="15.75" customHeight="1">
      <c r="O122" s="398"/>
      <c r="P122" s="398"/>
      <c r="Q122" s="398"/>
      <c r="R122" s="398"/>
      <c r="T122" s="398"/>
      <c r="U122" s="398"/>
      <c r="V122" s="398"/>
    </row>
    <row r="123" ht="15.75" customHeight="1">
      <c r="O123" s="398"/>
      <c r="P123" s="398"/>
      <c r="Q123" s="398"/>
      <c r="R123" s="398"/>
      <c r="T123" s="398"/>
      <c r="U123" s="398"/>
      <c r="V123" s="398"/>
    </row>
    <row r="124" ht="15.75" customHeight="1">
      <c r="O124" s="398"/>
      <c r="P124" s="398"/>
      <c r="Q124" s="398"/>
      <c r="R124" s="398"/>
      <c r="T124" s="398"/>
      <c r="U124" s="398"/>
      <c r="V124" s="398"/>
    </row>
    <row r="125" ht="15.75" customHeight="1">
      <c r="O125" s="398"/>
      <c r="P125" s="398"/>
      <c r="Q125" s="398"/>
      <c r="R125" s="398"/>
      <c r="T125" s="398"/>
      <c r="U125" s="398"/>
      <c r="V125" s="398"/>
    </row>
    <row r="126" ht="15.75" customHeight="1">
      <c r="O126" s="398"/>
      <c r="P126" s="398"/>
      <c r="Q126" s="398"/>
      <c r="R126" s="398"/>
      <c r="T126" s="398"/>
      <c r="U126" s="398"/>
      <c r="V126" s="398"/>
    </row>
    <row r="127" ht="15.75" customHeight="1">
      <c r="O127" s="398"/>
      <c r="P127" s="398"/>
      <c r="Q127" s="398"/>
      <c r="R127" s="398"/>
      <c r="T127" s="398"/>
      <c r="U127" s="398"/>
      <c r="V127" s="398"/>
    </row>
    <row r="128" ht="15.75" customHeight="1">
      <c r="O128" s="398"/>
      <c r="P128" s="398"/>
      <c r="Q128" s="398"/>
      <c r="R128" s="398"/>
      <c r="T128" s="398"/>
      <c r="U128" s="398"/>
      <c r="V128" s="398"/>
    </row>
    <row r="129" ht="15.75" customHeight="1">
      <c r="O129" s="398"/>
      <c r="P129" s="398"/>
      <c r="Q129" s="398"/>
      <c r="R129" s="398"/>
      <c r="T129" s="398"/>
      <c r="U129" s="398"/>
      <c r="V129" s="398"/>
    </row>
    <row r="130" ht="15.75" customHeight="1">
      <c r="O130" s="398"/>
      <c r="P130" s="398"/>
      <c r="Q130" s="398"/>
      <c r="R130" s="398"/>
      <c r="T130" s="398"/>
      <c r="U130" s="398"/>
      <c r="V130" s="398"/>
    </row>
    <row r="131" ht="15.75" customHeight="1">
      <c r="O131" s="398"/>
      <c r="P131" s="398"/>
      <c r="Q131" s="398"/>
      <c r="R131" s="398"/>
      <c r="T131" s="398"/>
      <c r="U131" s="398"/>
      <c r="V131" s="398"/>
    </row>
    <row r="132" ht="15.75" customHeight="1">
      <c r="O132" s="398"/>
      <c r="P132" s="398"/>
      <c r="Q132" s="398"/>
      <c r="R132" s="398"/>
      <c r="T132" s="398"/>
      <c r="U132" s="398"/>
      <c r="V132" s="398"/>
    </row>
    <row r="133" ht="15.75" customHeight="1">
      <c r="O133" s="398"/>
      <c r="P133" s="398"/>
      <c r="Q133" s="398"/>
      <c r="R133" s="398"/>
      <c r="T133" s="398"/>
      <c r="U133" s="398"/>
      <c r="V133" s="398"/>
    </row>
    <row r="134" ht="15.75" customHeight="1">
      <c r="O134" s="398"/>
      <c r="P134" s="398"/>
      <c r="Q134" s="398"/>
      <c r="R134" s="398"/>
      <c r="T134" s="398"/>
      <c r="U134" s="398"/>
      <c r="V134" s="398"/>
    </row>
    <row r="135" ht="15.75" customHeight="1">
      <c r="O135" s="398"/>
      <c r="P135" s="398"/>
      <c r="Q135" s="398"/>
      <c r="R135" s="398"/>
      <c r="T135" s="398"/>
      <c r="U135" s="398"/>
      <c r="V135" s="398"/>
    </row>
    <row r="136" ht="15.75" customHeight="1">
      <c r="O136" s="398"/>
      <c r="P136" s="398"/>
      <c r="Q136" s="398"/>
      <c r="R136" s="398"/>
      <c r="T136" s="398"/>
      <c r="U136" s="398"/>
      <c r="V136" s="398"/>
    </row>
    <row r="137" ht="15.75" customHeight="1">
      <c r="O137" s="398"/>
      <c r="P137" s="398"/>
      <c r="Q137" s="398"/>
      <c r="R137" s="398"/>
      <c r="T137" s="398"/>
      <c r="U137" s="398"/>
      <c r="V137" s="398"/>
    </row>
    <row r="138" ht="15.75" customHeight="1">
      <c r="O138" s="398"/>
      <c r="P138" s="398"/>
      <c r="Q138" s="398"/>
      <c r="R138" s="398"/>
      <c r="T138" s="398"/>
      <c r="U138" s="398"/>
      <c r="V138" s="398"/>
    </row>
    <row r="139" ht="15.75" customHeight="1">
      <c r="O139" s="398"/>
      <c r="P139" s="398"/>
      <c r="Q139" s="398"/>
      <c r="R139" s="398"/>
      <c r="T139" s="398"/>
      <c r="U139" s="398"/>
      <c r="V139" s="398"/>
    </row>
    <row r="140" ht="15.75" customHeight="1">
      <c r="O140" s="398"/>
      <c r="P140" s="398"/>
      <c r="Q140" s="398"/>
      <c r="R140" s="398"/>
      <c r="T140" s="398"/>
      <c r="U140" s="398"/>
      <c r="V140" s="398"/>
    </row>
    <row r="141" ht="15.75" customHeight="1">
      <c r="O141" s="398"/>
      <c r="P141" s="398"/>
      <c r="Q141" s="398"/>
      <c r="R141" s="398"/>
      <c r="T141" s="398"/>
      <c r="U141" s="398"/>
      <c r="V141" s="398"/>
    </row>
    <row r="142" ht="15.75" customHeight="1">
      <c r="O142" s="398"/>
      <c r="P142" s="398"/>
      <c r="Q142" s="398"/>
      <c r="R142" s="398"/>
      <c r="T142" s="398"/>
      <c r="U142" s="398"/>
      <c r="V142" s="398"/>
    </row>
    <row r="143" ht="15.75" customHeight="1">
      <c r="O143" s="398"/>
      <c r="P143" s="398"/>
      <c r="Q143" s="398"/>
      <c r="R143" s="398"/>
      <c r="T143" s="398"/>
      <c r="U143" s="398"/>
      <c r="V143" s="398"/>
    </row>
    <row r="144" ht="15.75" customHeight="1">
      <c r="O144" s="398"/>
      <c r="P144" s="398"/>
      <c r="Q144" s="398"/>
      <c r="R144" s="398"/>
      <c r="T144" s="398"/>
      <c r="U144" s="398"/>
      <c r="V144" s="398"/>
    </row>
    <row r="145" ht="15.75" customHeight="1">
      <c r="O145" s="398"/>
      <c r="P145" s="398"/>
      <c r="Q145" s="398"/>
      <c r="R145" s="398"/>
      <c r="T145" s="398"/>
      <c r="U145" s="398"/>
      <c r="V145" s="398"/>
    </row>
    <row r="146" ht="15.75" customHeight="1">
      <c r="O146" s="398"/>
      <c r="P146" s="398"/>
      <c r="Q146" s="398"/>
      <c r="R146" s="398"/>
      <c r="T146" s="398"/>
      <c r="U146" s="398"/>
      <c r="V146" s="398"/>
    </row>
    <row r="147" ht="15.75" customHeight="1">
      <c r="O147" s="398"/>
      <c r="P147" s="398"/>
      <c r="Q147" s="398"/>
      <c r="R147" s="398"/>
      <c r="T147" s="398"/>
      <c r="U147" s="398"/>
      <c r="V147" s="398"/>
    </row>
    <row r="148" ht="15.75" customHeight="1">
      <c r="O148" s="398"/>
      <c r="P148" s="398"/>
      <c r="Q148" s="398"/>
      <c r="R148" s="398"/>
      <c r="T148" s="398"/>
      <c r="U148" s="398"/>
      <c r="V148" s="398"/>
    </row>
    <row r="149" ht="15.75" customHeight="1">
      <c r="O149" s="398"/>
      <c r="P149" s="398"/>
      <c r="Q149" s="398"/>
      <c r="R149" s="398"/>
      <c r="T149" s="398"/>
      <c r="U149" s="398"/>
      <c r="V149" s="398"/>
    </row>
    <row r="150" ht="15.75" customHeight="1">
      <c r="O150" s="398"/>
      <c r="P150" s="398"/>
      <c r="Q150" s="398"/>
      <c r="R150" s="398"/>
      <c r="T150" s="398"/>
      <c r="U150" s="398"/>
      <c r="V150" s="398"/>
    </row>
    <row r="151" ht="15.75" customHeight="1">
      <c r="O151" s="398"/>
      <c r="P151" s="398"/>
      <c r="Q151" s="398"/>
      <c r="R151" s="398"/>
      <c r="T151" s="398"/>
      <c r="U151" s="398"/>
      <c r="V151" s="398"/>
    </row>
    <row r="152" ht="15.75" customHeight="1">
      <c r="O152" s="398"/>
      <c r="P152" s="398"/>
      <c r="Q152" s="398"/>
      <c r="R152" s="398"/>
      <c r="T152" s="398"/>
      <c r="U152" s="398"/>
      <c r="V152" s="398"/>
    </row>
    <row r="153" ht="15.75" customHeight="1">
      <c r="O153" s="398"/>
      <c r="P153" s="398"/>
      <c r="Q153" s="398"/>
      <c r="R153" s="398"/>
      <c r="T153" s="398"/>
      <c r="U153" s="398"/>
      <c r="V153" s="398"/>
    </row>
    <row r="154" ht="15.75" customHeight="1">
      <c r="O154" s="398"/>
      <c r="P154" s="398"/>
      <c r="Q154" s="398"/>
      <c r="R154" s="398"/>
      <c r="T154" s="398"/>
      <c r="U154" s="398"/>
      <c r="V154" s="398"/>
    </row>
    <row r="155" ht="15.75" customHeight="1">
      <c r="O155" s="398"/>
      <c r="P155" s="398"/>
      <c r="Q155" s="398"/>
      <c r="R155" s="398"/>
      <c r="T155" s="398"/>
      <c r="U155" s="398"/>
      <c r="V155" s="398"/>
    </row>
    <row r="156" ht="15.75" customHeight="1">
      <c r="O156" s="398"/>
      <c r="P156" s="398"/>
      <c r="Q156" s="398"/>
      <c r="R156" s="398"/>
      <c r="T156" s="398"/>
      <c r="U156" s="398"/>
      <c r="V156" s="398"/>
    </row>
    <row r="157" ht="15.75" customHeight="1">
      <c r="O157" s="398"/>
      <c r="P157" s="398"/>
      <c r="Q157" s="398"/>
      <c r="R157" s="398"/>
      <c r="T157" s="398"/>
      <c r="U157" s="398"/>
      <c r="V157" s="398"/>
    </row>
    <row r="158" ht="15.75" customHeight="1">
      <c r="O158" s="398"/>
      <c r="P158" s="398"/>
      <c r="Q158" s="398"/>
      <c r="R158" s="398"/>
      <c r="T158" s="398"/>
      <c r="U158" s="398"/>
      <c r="V158" s="398"/>
    </row>
    <row r="159" ht="15.75" customHeight="1">
      <c r="O159" s="398"/>
      <c r="P159" s="398"/>
      <c r="Q159" s="398"/>
      <c r="R159" s="398"/>
      <c r="T159" s="398"/>
      <c r="U159" s="398"/>
      <c r="V159" s="398"/>
    </row>
    <row r="160" ht="15.75" customHeight="1">
      <c r="O160" s="398"/>
      <c r="P160" s="398"/>
      <c r="Q160" s="398"/>
      <c r="R160" s="398"/>
      <c r="T160" s="398"/>
      <c r="U160" s="398"/>
      <c r="V160" s="398"/>
    </row>
    <row r="161" ht="15.75" customHeight="1">
      <c r="O161" s="398"/>
      <c r="P161" s="398"/>
      <c r="Q161" s="398"/>
      <c r="R161" s="398"/>
      <c r="T161" s="398"/>
      <c r="U161" s="398"/>
      <c r="V161" s="398"/>
    </row>
    <row r="162" ht="15.75" customHeight="1">
      <c r="O162" s="398"/>
      <c r="P162" s="398"/>
      <c r="Q162" s="398"/>
      <c r="R162" s="398"/>
      <c r="T162" s="398"/>
      <c r="U162" s="398"/>
      <c r="V162" s="398"/>
    </row>
    <row r="163" ht="15.75" customHeight="1">
      <c r="O163" s="398"/>
      <c r="P163" s="398"/>
      <c r="Q163" s="398"/>
      <c r="R163" s="398"/>
      <c r="T163" s="398"/>
      <c r="U163" s="398"/>
      <c r="V163" s="398"/>
    </row>
    <row r="164" ht="15.75" customHeight="1">
      <c r="O164" s="398"/>
      <c r="P164" s="398"/>
      <c r="Q164" s="398"/>
      <c r="R164" s="398"/>
      <c r="T164" s="398"/>
      <c r="U164" s="398"/>
      <c r="V164" s="398"/>
    </row>
    <row r="165" ht="15.75" customHeight="1">
      <c r="O165" s="398"/>
      <c r="P165" s="398"/>
      <c r="Q165" s="398"/>
      <c r="R165" s="398"/>
      <c r="T165" s="398"/>
      <c r="U165" s="398"/>
      <c r="V165" s="398"/>
    </row>
    <row r="166" ht="15.75" customHeight="1">
      <c r="O166" s="398"/>
      <c r="P166" s="398"/>
      <c r="Q166" s="398"/>
      <c r="R166" s="398"/>
      <c r="T166" s="398"/>
      <c r="U166" s="398"/>
      <c r="V166" s="398"/>
    </row>
    <row r="167" ht="15.75" customHeight="1">
      <c r="O167" s="398"/>
      <c r="P167" s="398"/>
      <c r="Q167" s="398"/>
      <c r="R167" s="398"/>
      <c r="T167" s="398"/>
      <c r="U167" s="398"/>
      <c r="V167" s="398"/>
    </row>
    <row r="168" ht="15.75" customHeight="1">
      <c r="O168" s="398"/>
      <c r="P168" s="398"/>
      <c r="Q168" s="398"/>
      <c r="R168" s="398"/>
      <c r="T168" s="398"/>
      <c r="U168" s="398"/>
      <c r="V168" s="398"/>
    </row>
    <row r="169" ht="15.75" customHeight="1">
      <c r="O169" s="398"/>
      <c r="P169" s="398"/>
      <c r="Q169" s="398"/>
      <c r="R169" s="398"/>
      <c r="T169" s="398"/>
      <c r="U169" s="398"/>
      <c r="V169" s="398"/>
    </row>
    <row r="170" ht="15.75" customHeight="1">
      <c r="O170" s="398"/>
      <c r="P170" s="398"/>
      <c r="Q170" s="398"/>
      <c r="R170" s="398"/>
      <c r="T170" s="398"/>
      <c r="U170" s="398"/>
      <c r="V170" s="398"/>
    </row>
    <row r="171" ht="15.75" customHeight="1">
      <c r="O171" s="398"/>
      <c r="P171" s="398"/>
      <c r="Q171" s="398"/>
      <c r="R171" s="398"/>
      <c r="T171" s="398"/>
      <c r="U171" s="398"/>
      <c r="V171" s="398"/>
    </row>
    <row r="172" ht="15.75" customHeight="1">
      <c r="O172" s="398"/>
      <c r="P172" s="398"/>
      <c r="Q172" s="398"/>
      <c r="R172" s="398"/>
      <c r="T172" s="398"/>
      <c r="U172" s="398"/>
      <c r="V172" s="398"/>
    </row>
    <row r="173" ht="15.75" customHeight="1">
      <c r="O173" s="398"/>
      <c r="P173" s="398"/>
      <c r="Q173" s="398"/>
      <c r="R173" s="398"/>
      <c r="T173" s="398"/>
      <c r="U173" s="398"/>
      <c r="V173" s="398"/>
    </row>
    <row r="174" ht="15.75" customHeight="1">
      <c r="O174" s="398"/>
      <c r="P174" s="398"/>
      <c r="Q174" s="398"/>
      <c r="R174" s="398"/>
      <c r="T174" s="398"/>
      <c r="U174" s="398"/>
      <c r="V174" s="398"/>
    </row>
    <row r="175" ht="15.75" customHeight="1">
      <c r="O175" s="398"/>
      <c r="P175" s="398"/>
      <c r="Q175" s="398"/>
      <c r="R175" s="398"/>
      <c r="T175" s="398"/>
      <c r="U175" s="398"/>
      <c r="V175" s="398"/>
    </row>
    <row r="176" ht="15.75" customHeight="1">
      <c r="O176" s="398"/>
      <c r="P176" s="398"/>
      <c r="Q176" s="398"/>
      <c r="R176" s="398"/>
      <c r="T176" s="398"/>
      <c r="U176" s="398"/>
      <c r="V176" s="398"/>
    </row>
    <row r="177" ht="15.75" customHeight="1">
      <c r="O177" s="398"/>
      <c r="P177" s="398"/>
      <c r="Q177" s="398"/>
      <c r="R177" s="398"/>
      <c r="T177" s="398"/>
      <c r="U177" s="398"/>
      <c r="V177" s="398"/>
    </row>
    <row r="178" ht="15.75" customHeight="1">
      <c r="O178" s="398"/>
      <c r="P178" s="398"/>
      <c r="Q178" s="398"/>
      <c r="R178" s="398"/>
      <c r="T178" s="398"/>
      <c r="U178" s="398"/>
      <c r="V178" s="398"/>
    </row>
    <row r="179" ht="15.75" customHeight="1">
      <c r="O179" s="398"/>
      <c r="P179" s="398"/>
      <c r="Q179" s="398"/>
      <c r="R179" s="398"/>
      <c r="T179" s="398"/>
      <c r="U179" s="398"/>
      <c r="V179" s="398"/>
    </row>
    <row r="180" ht="15.75" customHeight="1">
      <c r="O180" s="398"/>
      <c r="P180" s="398"/>
      <c r="Q180" s="398"/>
      <c r="R180" s="398"/>
      <c r="T180" s="398"/>
      <c r="U180" s="398"/>
      <c r="V180" s="398"/>
    </row>
    <row r="181" ht="15.75" customHeight="1">
      <c r="O181" s="398"/>
      <c r="P181" s="398"/>
      <c r="Q181" s="398"/>
      <c r="R181" s="398"/>
      <c r="T181" s="398"/>
      <c r="U181" s="398"/>
      <c r="V181" s="398"/>
    </row>
    <row r="182" ht="15.75" customHeight="1">
      <c r="O182" s="398"/>
      <c r="P182" s="398"/>
      <c r="Q182" s="398"/>
      <c r="R182" s="398"/>
      <c r="T182" s="398"/>
      <c r="U182" s="398"/>
      <c r="V182" s="398"/>
    </row>
    <row r="183" ht="15.75" customHeight="1">
      <c r="O183" s="398"/>
      <c r="P183" s="398"/>
      <c r="Q183" s="398"/>
      <c r="R183" s="398"/>
      <c r="T183" s="398"/>
      <c r="U183" s="398"/>
      <c r="V183" s="398"/>
    </row>
    <row r="184" ht="15.75" customHeight="1">
      <c r="O184" s="398"/>
      <c r="P184" s="398"/>
      <c r="Q184" s="398"/>
      <c r="R184" s="398"/>
      <c r="T184" s="398"/>
      <c r="U184" s="398"/>
      <c r="V184" s="398"/>
    </row>
    <row r="185" ht="15.75" customHeight="1">
      <c r="O185" s="398"/>
      <c r="P185" s="398"/>
      <c r="Q185" s="398"/>
      <c r="R185" s="398"/>
      <c r="T185" s="398"/>
      <c r="U185" s="398"/>
      <c r="V185" s="398"/>
    </row>
    <row r="186" ht="15.75" customHeight="1">
      <c r="O186" s="398"/>
      <c r="P186" s="398"/>
      <c r="Q186" s="398"/>
      <c r="R186" s="398"/>
      <c r="T186" s="398"/>
      <c r="U186" s="398"/>
      <c r="V186" s="398"/>
    </row>
    <row r="187" ht="15.75" customHeight="1">
      <c r="O187" s="398"/>
      <c r="P187" s="398"/>
      <c r="Q187" s="398"/>
      <c r="R187" s="398"/>
      <c r="T187" s="398"/>
      <c r="U187" s="398"/>
      <c r="V187" s="398"/>
    </row>
    <row r="188" ht="15.75" customHeight="1">
      <c r="O188" s="398"/>
      <c r="P188" s="398"/>
      <c r="Q188" s="398"/>
      <c r="R188" s="398"/>
      <c r="T188" s="398"/>
      <c r="U188" s="398"/>
      <c r="V188" s="398"/>
    </row>
    <row r="189" ht="15.75" customHeight="1">
      <c r="O189" s="398"/>
      <c r="P189" s="398"/>
      <c r="Q189" s="398"/>
      <c r="R189" s="398"/>
      <c r="T189" s="398"/>
      <c r="U189" s="398"/>
      <c r="V189" s="398"/>
    </row>
    <row r="190" ht="15.75" customHeight="1">
      <c r="O190" s="398"/>
      <c r="P190" s="398"/>
      <c r="Q190" s="398"/>
      <c r="R190" s="398"/>
      <c r="T190" s="398"/>
      <c r="U190" s="398"/>
      <c r="V190" s="398"/>
    </row>
    <row r="191" ht="15.75" customHeight="1">
      <c r="O191" s="398"/>
      <c r="P191" s="398"/>
      <c r="Q191" s="398"/>
      <c r="R191" s="398"/>
      <c r="T191" s="398"/>
      <c r="U191" s="398"/>
      <c r="V191" s="398"/>
    </row>
    <row r="192" ht="15.75" customHeight="1">
      <c r="O192" s="398"/>
      <c r="P192" s="398"/>
      <c r="Q192" s="398"/>
      <c r="R192" s="398"/>
      <c r="T192" s="398"/>
      <c r="U192" s="398"/>
      <c r="V192" s="398"/>
    </row>
    <row r="193" ht="15.75" customHeight="1">
      <c r="O193" s="398"/>
      <c r="P193" s="398"/>
      <c r="Q193" s="398"/>
      <c r="R193" s="398"/>
      <c r="T193" s="398"/>
      <c r="U193" s="398"/>
      <c r="V193" s="398"/>
    </row>
    <row r="194" ht="15.75" customHeight="1">
      <c r="O194" s="398"/>
      <c r="P194" s="398"/>
      <c r="Q194" s="398"/>
      <c r="R194" s="398"/>
      <c r="T194" s="398"/>
      <c r="U194" s="398"/>
      <c r="V194" s="398"/>
    </row>
    <row r="195" ht="15.75" customHeight="1">
      <c r="O195" s="398"/>
      <c r="P195" s="398"/>
      <c r="Q195" s="398"/>
      <c r="R195" s="398"/>
      <c r="T195" s="398"/>
      <c r="U195" s="398"/>
      <c r="V195" s="398"/>
    </row>
    <row r="196" ht="15.75" customHeight="1">
      <c r="O196" s="398"/>
      <c r="P196" s="398"/>
      <c r="Q196" s="398"/>
      <c r="R196" s="398"/>
      <c r="T196" s="398"/>
      <c r="U196" s="398"/>
      <c r="V196" s="398"/>
    </row>
    <row r="197" ht="15.75" customHeight="1">
      <c r="O197" s="398"/>
      <c r="P197" s="398"/>
      <c r="Q197" s="398"/>
      <c r="R197" s="398"/>
      <c r="T197" s="398"/>
      <c r="U197" s="398"/>
      <c r="V197" s="398"/>
    </row>
    <row r="198" ht="15.75" customHeight="1">
      <c r="O198" s="398"/>
      <c r="P198" s="398"/>
      <c r="Q198" s="398"/>
      <c r="R198" s="398"/>
      <c r="T198" s="398"/>
      <c r="U198" s="398"/>
      <c r="V198" s="398"/>
    </row>
    <row r="199" ht="15.75" customHeight="1">
      <c r="O199" s="398"/>
      <c r="P199" s="398"/>
      <c r="Q199" s="398"/>
      <c r="R199" s="398"/>
      <c r="T199" s="398"/>
      <c r="U199" s="398"/>
      <c r="V199" s="398"/>
    </row>
    <row r="200" ht="15.75" customHeight="1">
      <c r="O200" s="398"/>
      <c r="P200" s="398"/>
      <c r="Q200" s="398"/>
      <c r="R200" s="398"/>
      <c r="T200" s="398"/>
      <c r="U200" s="398"/>
      <c r="V200" s="398"/>
    </row>
    <row r="201" ht="15.75" customHeight="1">
      <c r="O201" s="398"/>
      <c r="P201" s="398"/>
      <c r="Q201" s="398"/>
      <c r="R201" s="398"/>
      <c r="T201" s="398"/>
      <c r="U201" s="398"/>
      <c r="V201" s="398"/>
    </row>
    <row r="202" ht="15.75" customHeight="1">
      <c r="O202" s="398"/>
      <c r="P202" s="398"/>
      <c r="Q202" s="398"/>
      <c r="R202" s="398"/>
      <c r="T202" s="398"/>
      <c r="U202" s="398"/>
      <c r="V202" s="398"/>
    </row>
    <row r="203" ht="15.75" customHeight="1">
      <c r="O203" s="398"/>
      <c r="P203" s="398"/>
      <c r="Q203" s="398"/>
      <c r="R203" s="398"/>
      <c r="T203" s="398"/>
      <c r="U203" s="398"/>
      <c r="V203" s="398"/>
    </row>
    <row r="204" ht="15.75" customHeight="1">
      <c r="O204" s="398"/>
      <c r="P204" s="398"/>
      <c r="Q204" s="398"/>
      <c r="R204" s="398"/>
      <c r="T204" s="398"/>
      <c r="U204" s="398"/>
      <c r="V204" s="398"/>
    </row>
    <row r="205" ht="15.75" customHeight="1">
      <c r="O205" s="398"/>
      <c r="P205" s="398"/>
      <c r="Q205" s="398"/>
      <c r="R205" s="398"/>
      <c r="T205" s="398"/>
      <c r="U205" s="398"/>
      <c r="V205" s="398"/>
    </row>
    <row r="206" ht="15.75" customHeight="1">
      <c r="O206" s="398"/>
      <c r="P206" s="398"/>
      <c r="Q206" s="398"/>
      <c r="R206" s="398"/>
      <c r="T206" s="398"/>
      <c r="U206" s="398"/>
      <c r="V206" s="398"/>
    </row>
    <row r="207" ht="15.75" customHeight="1">
      <c r="O207" s="398"/>
      <c r="P207" s="398"/>
      <c r="Q207" s="398"/>
      <c r="R207" s="398"/>
      <c r="T207" s="398"/>
      <c r="U207" s="398"/>
      <c r="V207" s="398"/>
    </row>
    <row r="208" ht="15.75" customHeight="1">
      <c r="O208" s="398"/>
      <c r="P208" s="398"/>
      <c r="Q208" s="398"/>
      <c r="R208" s="398"/>
      <c r="T208" s="398"/>
      <c r="U208" s="398"/>
      <c r="V208" s="398"/>
    </row>
    <row r="209" ht="15.75" customHeight="1">
      <c r="O209" s="398"/>
      <c r="P209" s="398"/>
      <c r="Q209" s="398"/>
      <c r="R209" s="398"/>
      <c r="T209" s="398"/>
      <c r="U209" s="398"/>
      <c r="V209" s="398"/>
    </row>
    <row r="210" ht="15.75" customHeight="1">
      <c r="O210" s="398"/>
      <c r="P210" s="398"/>
      <c r="Q210" s="398"/>
      <c r="R210" s="398"/>
      <c r="T210" s="398"/>
      <c r="U210" s="398"/>
      <c r="V210" s="398"/>
    </row>
    <row r="211" ht="15.75" customHeight="1">
      <c r="O211" s="398"/>
      <c r="P211" s="398"/>
      <c r="Q211" s="398"/>
      <c r="R211" s="398"/>
      <c r="T211" s="398"/>
      <c r="U211" s="398"/>
      <c r="V211" s="398"/>
    </row>
    <row r="212" ht="15.75" customHeight="1">
      <c r="O212" s="398"/>
      <c r="P212" s="398"/>
      <c r="Q212" s="398"/>
      <c r="R212" s="398"/>
      <c r="T212" s="398"/>
      <c r="U212" s="398"/>
      <c r="V212" s="398"/>
    </row>
    <row r="213" ht="15.75" customHeight="1">
      <c r="O213" s="398"/>
      <c r="P213" s="398"/>
      <c r="Q213" s="398"/>
      <c r="R213" s="398"/>
      <c r="T213" s="398"/>
      <c r="U213" s="398"/>
      <c r="V213" s="398"/>
    </row>
    <row r="214" ht="15.75" customHeight="1">
      <c r="O214" s="398"/>
      <c r="P214" s="398"/>
      <c r="Q214" s="398"/>
      <c r="R214" s="398"/>
      <c r="T214" s="398"/>
      <c r="U214" s="398"/>
      <c r="V214" s="398"/>
    </row>
    <row r="215" ht="15.75" customHeight="1">
      <c r="O215" s="398"/>
      <c r="P215" s="398"/>
      <c r="Q215" s="398"/>
      <c r="R215" s="398"/>
      <c r="T215" s="398"/>
      <c r="U215" s="398"/>
      <c r="V215" s="398"/>
    </row>
    <row r="216" ht="15.75" customHeight="1">
      <c r="O216" s="398"/>
      <c r="P216" s="398"/>
      <c r="Q216" s="398"/>
      <c r="R216" s="398"/>
      <c r="T216" s="398"/>
      <c r="U216" s="398"/>
      <c r="V216" s="398"/>
    </row>
    <row r="217" ht="15.75" customHeight="1">
      <c r="O217" s="398"/>
      <c r="P217" s="398"/>
      <c r="Q217" s="398"/>
      <c r="R217" s="398"/>
      <c r="T217" s="398"/>
      <c r="U217" s="398"/>
      <c r="V217" s="398"/>
    </row>
    <row r="218" ht="15.75" customHeight="1">
      <c r="O218" s="398"/>
      <c r="P218" s="398"/>
      <c r="Q218" s="398"/>
      <c r="R218" s="398"/>
      <c r="T218" s="398"/>
      <c r="U218" s="398"/>
      <c r="V218" s="398"/>
    </row>
    <row r="219" ht="15.75" customHeight="1">
      <c r="O219" s="398"/>
      <c r="P219" s="398"/>
      <c r="Q219" s="398"/>
      <c r="R219" s="398"/>
      <c r="T219" s="398"/>
      <c r="U219" s="398"/>
      <c r="V219" s="398"/>
    </row>
    <row r="220" ht="15.75" customHeight="1">
      <c r="O220" s="398"/>
      <c r="P220" s="398"/>
      <c r="Q220" s="398"/>
      <c r="R220" s="398"/>
      <c r="T220" s="398"/>
      <c r="U220" s="398"/>
      <c r="V220" s="398"/>
    </row>
    <row r="221" ht="15.75" customHeight="1">
      <c r="O221" s="398"/>
      <c r="P221" s="398"/>
      <c r="Q221" s="398"/>
      <c r="R221" s="398"/>
      <c r="T221" s="398"/>
      <c r="U221" s="398"/>
      <c r="V221" s="398"/>
    </row>
    <row r="222" ht="15.75" customHeight="1">
      <c r="O222" s="398"/>
      <c r="P222" s="398"/>
      <c r="Q222" s="398"/>
      <c r="R222" s="398"/>
      <c r="T222" s="398"/>
      <c r="U222" s="398"/>
      <c r="V222" s="398"/>
    </row>
    <row r="223" ht="15.75" customHeight="1">
      <c r="O223" s="398"/>
      <c r="P223" s="398"/>
      <c r="Q223" s="398"/>
      <c r="R223" s="398"/>
      <c r="T223" s="398"/>
      <c r="U223" s="398"/>
      <c r="V223" s="398"/>
    </row>
    <row r="224" ht="15.75" customHeight="1">
      <c r="O224" s="398"/>
      <c r="P224" s="398"/>
      <c r="Q224" s="398"/>
      <c r="R224" s="398"/>
      <c r="T224" s="398"/>
      <c r="U224" s="398"/>
      <c r="V224" s="398"/>
    </row>
    <row r="225" ht="15.75" customHeight="1">
      <c r="O225" s="398"/>
      <c r="P225" s="398"/>
      <c r="Q225" s="398"/>
      <c r="R225" s="398"/>
      <c r="T225" s="398"/>
      <c r="U225" s="398"/>
      <c r="V225" s="398"/>
    </row>
    <row r="226" ht="15.75" customHeight="1">
      <c r="O226" s="398"/>
      <c r="P226" s="398"/>
      <c r="Q226" s="398"/>
      <c r="R226" s="398"/>
      <c r="T226" s="398"/>
      <c r="U226" s="398"/>
      <c r="V226" s="398"/>
    </row>
    <row r="227" ht="15.75" customHeight="1">
      <c r="O227" s="398"/>
      <c r="P227" s="398"/>
      <c r="Q227" s="398"/>
      <c r="R227" s="398"/>
      <c r="T227" s="398"/>
      <c r="U227" s="398"/>
      <c r="V227" s="398"/>
    </row>
    <row r="228" ht="15.75" customHeight="1">
      <c r="O228" s="398"/>
      <c r="P228" s="398"/>
      <c r="Q228" s="398"/>
      <c r="R228" s="398"/>
      <c r="T228" s="398"/>
      <c r="U228" s="398"/>
      <c r="V228" s="398"/>
    </row>
    <row r="229" ht="15.75" customHeight="1">
      <c r="O229" s="398"/>
      <c r="P229" s="398"/>
      <c r="Q229" s="398"/>
      <c r="R229" s="398"/>
      <c r="T229" s="398"/>
      <c r="U229" s="398"/>
      <c r="V229" s="398"/>
    </row>
    <row r="230" ht="15.75" customHeight="1">
      <c r="O230" s="398"/>
      <c r="P230" s="398"/>
      <c r="Q230" s="398"/>
      <c r="R230" s="398"/>
      <c r="T230" s="398"/>
      <c r="U230" s="398"/>
      <c r="V230" s="398"/>
    </row>
    <row r="231" ht="15.75" customHeight="1">
      <c r="O231" s="398"/>
      <c r="P231" s="398"/>
      <c r="Q231" s="398"/>
      <c r="R231" s="398"/>
      <c r="T231" s="398"/>
      <c r="U231" s="398"/>
      <c r="V231" s="398"/>
    </row>
    <row r="232" ht="15.75" customHeight="1">
      <c r="O232" s="398"/>
      <c r="P232" s="398"/>
      <c r="Q232" s="398"/>
      <c r="R232" s="398"/>
      <c r="T232" s="398"/>
      <c r="U232" s="398"/>
      <c r="V232" s="398"/>
    </row>
    <row r="233" ht="15.75" customHeight="1">
      <c r="O233" s="398"/>
      <c r="P233" s="398"/>
      <c r="Q233" s="398"/>
      <c r="R233" s="398"/>
      <c r="T233" s="398"/>
      <c r="U233" s="398"/>
      <c r="V233" s="398"/>
    </row>
    <row r="234" ht="15.75" customHeight="1">
      <c r="O234" s="398"/>
      <c r="P234" s="398"/>
      <c r="Q234" s="398"/>
      <c r="R234" s="398"/>
      <c r="T234" s="398"/>
      <c r="U234" s="398"/>
      <c r="V234" s="398"/>
    </row>
    <row r="235" ht="15.75" customHeight="1">
      <c r="O235" s="398"/>
      <c r="P235" s="398"/>
      <c r="Q235" s="398"/>
      <c r="R235" s="398"/>
      <c r="T235" s="398"/>
      <c r="U235" s="398"/>
      <c r="V235" s="398"/>
    </row>
    <row r="236" ht="15.75" customHeight="1">
      <c r="O236" s="398"/>
      <c r="P236" s="398"/>
      <c r="Q236" s="398"/>
      <c r="R236" s="398"/>
      <c r="T236" s="398"/>
      <c r="U236" s="398"/>
      <c r="V236" s="398"/>
    </row>
    <row r="237" ht="15.75" customHeight="1">
      <c r="O237" s="398"/>
      <c r="P237" s="398"/>
      <c r="Q237" s="398"/>
      <c r="R237" s="398"/>
      <c r="T237" s="398"/>
      <c r="U237" s="398"/>
      <c r="V237" s="398"/>
    </row>
    <row r="238" ht="15.75" customHeight="1">
      <c r="O238" s="398"/>
      <c r="P238" s="398"/>
      <c r="Q238" s="398"/>
      <c r="R238" s="398"/>
      <c r="T238" s="398"/>
      <c r="U238" s="398"/>
      <c r="V238" s="398"/>
    </row>
    <row r="239" ht="15.75" customHeight="1">
      <c r="O239" s="398"/>
      <c r="P239" s="398"/>
      <c r="Q239" s="398"/>
      <c r="R239" s="398"/>
      <c r="T239" s="398"/>
      <c r="U239" s="398"/>
      <c r="V239" s="398"/>
    </row>
    <row r="240" ht="15.75" customHeight="1">
      <c r="O240" s="398"/>
      <c r="P240" s="398"/>
      <c r="Q240" s="398"/>
      <c r="R240" s="398"/>
      <c r="T240" s="398"/>
      <c r="U240" s="398"/>
      <c r="V240" s="398"/>
    </row>
    <row r="241" ht="15.75" customHeight="1">
      <c r="O241" s="398"/>
      <c r="P241" s="398"/>
      <c r="Q241" s="398"/>
      <c r="R241" s="398"/>
      <c r="T241" s="398"/>
      <c r="U241" s="398"/>
      <c r="V241" s="398"/>
    </row>
    <row r="242" ht="15.75" customHeight="1">
      <c r="O242" s="398"/>
      <c r="P242" s="398"/>
      <c r="Q242" s="398"/>
      <c r="R242" s="398"/>
      <c r="T242" s="398"/>
      <c r="U242" s="398"/>
      <c r="V242" s="398"/>
    </row>
    <row r="243" ht="15.75" customHeight="1">
      <c r="O243" s="398"/>
      <c r="P243" s="398"/>
      <c r="Q243" s="398"/>
      <c r="R243" s="398"/>
      <c r="T243" s="398"/>
      <c r="U243" s="398"/>
      <c r="V243" s="398"/>
    </row>
    <row r="244" ht="15.75" customHeight="1">
      <c r="O244" s="398"/>
      <c r="P244" s="398"/>
      <c r="Q244" s="398"/>
      <c r="R244" s="398"/>
      <c r="T244" s="398"/>
      <c r="U244" s="398"/>
      <c r="V244" s="398"/>
    </row>
    <row r="245" ht="15.75" customHeight="1">
      <c r="O245" s="398"/>
      <c r="P245" s="398"/>
      <c r="Q245" s="398"/>
      <c r="R245" s="398"/>
      <c r="T245" s="398"/>
      <c r="U245" s="398"/>
      <c r="V245" s="398"/>
    </row>
    <row r="246" ht="15.75" customHeight="1">
      <c r="O246" s="398"/>
      <c r="P246" s="398"/>
      <c r="Q246" s="398"/>
      <c r="R246" s="398"/>
      <c r="T246" s="398"/>
      <c r="U246" s="398"/>
      <c r="V246" s="398"/>
    </row>
    <row r="247" ht="15.75" customHeight="1">
      <c r="O247" s="398"/>
      <c r="P247" s="398"/>
      <c r="Q247" s="398"/>
      <c r="R247" s="398"/>
      <c r="T247" s="398"/>
      <c r="U247" s="398"/>
      <c r="V247" s="398"/>
    </row>
    <row r="248" ht="15.75" customHeight="1">
      <c r="O248" s="398"/>
      <c r="P248" s="398"/>
      <c r="Q248" s="398"/>
      <c r="R248" s="398"/>
      <c r="T248" s="398"/>
      <c r="U248" s="398"/>
      <c r="V248" s="398"/>
    </row>
    <row r="249" ht="15.75" customHeight="1">
      <c r="O249" s="398"/>
      <c r="P249" s="398"/>
      <c r="Q249" s="398"/>
      <c r="R249" s="398"/>
      <c r="T249" s="398"/>
      <c r="U249" s="398"/>
      <c r="V249" s="398"/>
    </row>
    <row r="250" ht="15.75" customHeight="1">
      <c r="O250" s="398"/>
      <c r="P250" s="398"/>
      <c r="Q250" s="398"/>
      <c r="R250" s="398"/>
      <c r="T250" s="398"/>
      <c r="U250" s="398"/>
      <c r="V250" s="398"/>
    </row>
    <row r="251" ht="15.75" customHeight="1">
      <c r="O251" s="398"/>
      <c r="P251" s="398"/>
      <c r="Q251" s="398"/>
      <c r="R251" s="398"/>
      <c r="T251" s="398"/>
      <c r="U251" s="398"/>
      <c r="V251" s="398"/>
    </row>
    <row r="252" ht="15.75" customHeight="1">
      <c r="O252" s="398"/>
      <c r="P252" s="398"/>
      <c r="Q252" s="398"/>
      <c r="R252" s="398"/>
      <c r="T252" s="398"/>
      <c r="U252" s="398"/>
      <c r="V252" s="398"/>
    </row>
    <row r="253" ht="15.75" customHeight="1">
      <c r="O253" s="398"/>
      <c r="P253" s="398"/>
      <c r="Q253" s="398"/>
      <c r="R253" s="398"/>
      <c r="T253" s="398"/>
      <c r="U253" s="398"/>
      <c r="V253" s="398"/>
    </row>
    <row r="254" ht="15.75" customHeight="1">
      <c r="O254" s="398"/>
      <c r="P254" s="398"/>
      <c r="Q254" s="398"/>
      <c r="R254" s="398"/>
      <c r="T254" s="398"/>
      <c r="U254" s="398"/>
      <c r="V254" s="398"/>
    </row>
    <row r="255" ht="15.75" customHeight="1">
      <c r="O255" s="398"/>
      <c r="P255" s="398"/>
      <c r="Q255" s="398"/>
      <c r="R255" s="398"/>
      <c r="T255" s="398"/>
      <c r="U255" s="398"/>
      <c r="V255" s="398"/>
    </row>
    <row r="256" ht="15.75" customHeight="1">
      <c r="O256" s="398"/>
      <c r="P256" s="398"/>
      <c r="Q256" s="398"/>
      <c r="R256" s="398"/>
      <c r="T256" s="398"/>
      <c r="U256" s="398"/>
      <c r="V256" s="398"/>
    </row>
    <row r="257" ht="15.75" customHeight="1">
      <c r="O257" s="398"/>
      <c r="P257" s="398"/>
      <c r="Q257" s="398"/>
      <c r="R257" s="398"/>
      <c r="T257" s="398"/>
      <c r="U257" s="398"/>
      <c r="V257" s="398"/>
    </row>
    <row r="258" ht="15.75" customHeight="1">
      <c r="O258" s="398"/>
      <c r="P258" s="398"/>
      <c r="Q258" s="398"/>
      <c r="R258" s="398"/>
      <c r="T258" s="398"/>
      <c r="U258" s="398"/>
      <c r="V258" s="398"/>
    </row>
    <row r="259" ht="15.75" customHeight="1">
      <c r="O259" s="398"/>
      <c r="P259" s="398"/>
      <c r="Q259" s="398"/>
      <c r="R259" s="398"/>
      <c r="T259" s="398"/>
      <c r="U259" s="398"/>
      <c r="V259" s="398"/>
    </row>
    <row r="260" ht="15.75" customHeight="1">
      <c r="O260" s="398"/>
      <c r="P260" s="398"/>
      <c r="Q260" s="398"/>
      <c r="R260" s="398"/>
      <c r="T260" s="398"/>
      <c r="U260" s="398"/>
      <c r="V260" s="398"/>
    </row>
    <row r="261" ht="15.75" customHeight="1">
      <c r="O261" s="398"/>
      <c r="P261" s="398"/>
      <c r="Q261" s="398"/>
      <c r="R261" s="398"/>
      <c r="T261" s="398"/>
      <c r="U261" s="398"/>
      <c r="V261" s="398"/>
    </row>
    <row r="262" ht="15.75" customHeight="1">
      <c r="O262" s="398"/>
      <c r="P262" s="398"/>
      <c r="Q262" s="398"/>
      <c r="R262" s="398"/>
      <c r="T262" s="398"/>
      <c r="U262" s="398"/>
      <c r="V262" s="398"/>
    </row>
    <row r="263" ht="15.75" customHeight="1">
      <c r="O263" s="398"/>
      <c r="P263" s="398"/>
      <c r="Q263" s="398"/>
      <c r="R263" s="398"/>
      <c r="T263" s="398"/>
      <c r="U263" s="398"/>
      <c r="V263" s="398"/>
    </row>
    <row r="264" ht="15.75" customHeight="1">
      <c r="O264" s="398"/>
      <c r="P264" s="398"/>
      <c r="Q264" s="398"/>
      <c r="R264" s="398"/>
      <c r="T264" s="398"/>
      <c r="U264" s="398"/>
      <c r="V264" s="398"/>
    </row>
    <row r="265" ht="15.75" customHeight="1">
      <c r="O265" s="398"/>
      <c r="P265" s="398"/>
      <c r="Q265" s="398"/>
      <c r="R265" s="398"/>
      <c r="T265" s="398"/>
      <c r="U265" s="398"/>
      <c r="V265" s="398"/>
    </row>
    <row r="266" ht="15.75" customHeight="1">
      <c r="O266" s="398"/>
      <c r="P266" s="398"/>
      <c r="Q266" s="398"/>
      <c r="R266" s="398"/>
      <c r="T266" s="398"/>
      <c r="U266" s="398"/>
      <c r="V266" s="398"/>
    </row>
    <row r="267" ht="15.75" customHeight="1">
      <c r="O267" s="398"/>
      <c r="P267" s="398"/>
      <c r="Q267" s="398"/>
      <c r="R267" s="398"/>
      <c r="T267" s="398"/>
      <c r="U267" s="398"/>
      <c r="V267" s="398"/>
    </row>
    <row r="268" ht="15.75" customHeight="1">
      <c r="O268" s="398"/>
      <c r="P268" s="398"/>
      <c r="Q268" s="398"/>
      <c r="R268" s="398"/>
      <c r="T268" s="398"/>
      <c r="U268" s="398"/>
      <c r="V268" s="398"/>
    </row>
    <row r="269" ht="15.75" customHeight="1">
      <c r="O269" s="398"/>
      <c r="P269" s="398"/>
      <c r="Q269" s="398"/>
      <c r="R269" s="398"/>
      <c r="T269" s="398"/>
      <c r="U269" s="398"/>
      <c r="V269" s="398"/>
    </row>
    <row r="270" ht="15.75" customHeight="1">
      <c r="O270" s="398"/>
      <c r="P270" s="398"/>
      <c r="Q270" s="398"/>
      <c r="R270" s="398"/>
      <c r="T270" s="398"/>
      <c r="U270" s="398"/>
      <c r="V270" s="398"/>
    </row>
    <row r="271" ht="15.75" customHeight="1">
      <c r="O271" s="398"/>
      <c r="P271" s="398"/>
      <c r="Q271" s="398"/>
      <c r="R271" s="398"/>
      <c r="T271" s="398"/>
      <c r="U271" s="398"/>
      <c r="V271" s="398"/>
    </row>
    <row r="272" ht="15.75" customHeight="1">
      <c r="O272" s="398"/>
      <c r="P272" s="398"/>
      <c r="Q272" s="398"/>
      <c r="R272" s="398"/>
      <c r="T272" s="398"/>
      <c r="U272" s="398"/>
      <c r="V272" s="398"/>
    </row>
    <row r="273" ht="15.75" customHeight="1">
      <c r="O273" s="398"/>
      <c r="P273" s="398"/>
      <c r="Q273" s="398"/>
      <c r="R273" s="398"/>
      <c r="T273" s="398"/>
      <c r="U273" s="398"/>
      <c r="V273" s="398"/>
    </row>
    <row r="274" ht="15.75" customHeight="1">
      <c r="O274" s="398"/>
      <c r="P274" s="398"/>
      <c r="Q274" s="398"/>
      <c r="R274" s="398"/>
      <c r="T274" s="398"/>
      <c r="U274" s="398"/>
      <c r="V274" s="398"/>
    </row>
    <row r="275" ht="15.75" customHeight="1">
      <c r="O275" s="398"/>
      <c r="P275" s="398"/>
      <c r="Q275" s="398"/>
      <c r="R275" s="398"/>
      <c r="T275" s="398"/>
      <c r="U275" s="398"/>
      <c r="V275" s="398"/>
    </row>
    <row r="276" ht="15.75" customHeight="1">
      <c r="O276" s="398"/>
      <c r="P276" s="398"/>
      <c r="Q276" s="398"/>
      <c r="R276" s="398"/>
      <c r="T276" s="398"/>
      <c r="U276" s="398"/>
      <c r="V276" s="398"/>
    </row>
    <row r="277" ht="15.75" customHeight="1">
      <c r="O277" s="398"/>
      <c r="P277" s="398"/>
      <c r="Q277" s="398"/>
      <c r="R277" s="398"/>
      <c r="T277" s="398"/>
      <c r="U277" s="398"/>
      <c r="V277" s="398"/>
    </row>
    <row r="278" ht="15.75" customHeight="1">
      <c r="O278" s="398"/>
      <c r="P278" s="398"/>
      <c r="Q278" s="398"/>
      <c r="R278" s="398"/>
      <c r="T278" s="398"/>
      <c r="U278" s="398"/>
      <c r="V278" s="398"/>
    </row>
    <row r="279" ht="15.75" customHeight="1">
      <c r="O279" s="398"/>
      <c r="P279" s="398"/>
      <c r="Q279" s="398"/>
      <c r="R279" s="398"/>
      <c r="T279" s="398"/>
      <c r="U279" s="398"/>
      <c r="V279" s="398"/>
    </row>
    <row r="280" ht="15.75" customHeight="1">
      <c r="O280" s="398"/>
      <c r="P280" s="398"/>
      <c r="Q280" s="398"/>
      <c r="R280" s="398"/>
      <c r="T280" s="398"/>
      <c r="U280" s="398"/>
      <c r="V280" s="398"/>
    </row>
    <row r="281" ht="15.75" customHeight="1">
      <c r="O281" s="398"/>
      <c r="P281" s="398"/>
      <c r="Q281" s="398"/>
      <c r="R281" s="398"/>
      <c r="T281" s="398"/>
      <c r="U281" s="398"/>
      <c r="V281" s="398"/>
    </row>
    <row r="282" ht="15.75" customHeight="1">
      <c r="O282" s="398"/>
      <c r="P282" s="398"/>
      <c r="Q282" s="398"/>
      <c r="R282" s="398"/>
      <c r="T282" s="398"/>
      <c r="U282" s="398"/>
      <c r="V282" s="398"/>
    </row>
    <row r="283" ht="15.75" customHeight="1">
      <c r="O283" s="398"/>
      <c r="P283" s="398"/>
      <c r="Q283" s="398"/>
      <c r="R283" s="398"/>
      <c r="T283" s="398"/>
      <c r="U283" s="398"/>
      <c r="V283" s="398"/>
    </row>
    <row r="284" ht="15.75" customHeight="1">
      <c r="O284" s="398"/>
      <c r="P284" s="398"/>
      <c r="Q284" s="398"/>
      <c r="R284" s="398"/>
      <c r="T284" s="398"/>
      <c r="U284" s="398"/>
      <c r="V284" s="398"/>
    </row>
    <row r="285" ht="15.75" customHeight="1">
      <c r="O285" s="398"/>
      <c r="P285" s="398"/>
      <c r="Q285" s="398"/>
      <c r="R285" s="398"/>
      <c r="T285" s="398"/>
      <c r="U285" s="398"/>
      <c r="V285" s="398"/>
    </row>
    <row r="286" ht="15.75" customHeight="1">
      <c r="O286" s="398"/>
      <c r="P286" s="398"/>
      <c r="Q286" s="398"/>
      <c r="R286" s="398"/>
      <c r="T286" s="398"/>
      <c r="U286" s="398"/>
      <c r="V286" s="398"/>
    </row>
    <row r="287" ht="15.75" customHeight="1">
      <c r="O287" s="398"/>
      <c r="P287" s="398"/>
      <c r="Q287" s="398"/>
      <c r="R287" s="398"/>
      <c r="T287" s="398"/>
      <c r="U287" s="398"/>
      <c r="V287" s="398"/>
    </row>
    <row r="288" ht="15.75" customHeight="1">
      <c r="O288" s="398"/>
      <c r="P288" s="398"/>
      <c r="Q288" s="398"/>
      <c r="R288" s="398"/>
      <c r="T288" s="398"/>
      <c r="U288" s="398"/>
      <c r="V288" s="398"/>
    </row>
    <row r="289" ht="15.75" customHeight="1">
      <c r="O289" s="398"/>
      <c r="P289" s="398"/>
      <c r="Q289" s="398"/>
      <c r="R289" s="398"/>
      <c r="T289" s="398"/>
      <c r="U289" s="398"/>
      <c r="V289" s="398"/>
    </row>
    <row r="290" ht="15.75" customHeight="1">
      <c r="O290" s="398"/>
      <c r="P290" s="398"/>
      <c r="Q290" s="398"/>
      <c r="R290" s="398"/>
      <c r="T290" s="398"/>
      <c r="U290" s="398"/>
      <c r="V290" s="398"/>
    </row>
    <row r="291" ht="15.75" customHeight="1">
      <c r="O291" s="398"/>
      <c r="P291" s="398"/>
      <c r="Q291" s="398"/>
      <c r="R291" s="398"/>
      <c r="T291" s="398"/>
      <c r="U291" s="398"/>
      <c r="V291" s="398"/>
    </row>
    <row r="292" ht="15.75" customHeight="1">
      <c r="O292" s="398"/>
      <c r="P292" s="398"/>
      <c r="Q292" s="398"/>
      <c r="R292" s="398"/>
      <c r="T292" s="398"/>
      <c r="U292" s="398"/>
      <c r="V292" s="398"/>
    </row>
    <row r="293" ht="15.75" customHeight="1">
      <c r="O293" s="398"/>
      <c r="P293" s="398"/>
      <c r="Q293" s="398"/>
      <c r="R293" s="398"/>
      <c r="T293" s="398"/>
      <c r="U293" s="398"/>
      <c r="V293" s="398"/>
    </row>
    <row r="294" ht="15.75" customHeight="1">
      <c r="O294" s="398"/>
      <c r="P294" s="398"/>
      <c r="Q294" s="398"/>
      <c r="R294" s="398"/>
      <c r="T294" s="398"/>
      <c r="U294" s="398"/>
      <c r="V294" s="398"/>
    </row>
    <row r="295" ht="15.75" customHeight="1">
      <c r="O295" s="398"/>
      <c r="P295" s="398"/>
      <c r="Q295" s="398"/>
      <c r="R295" s="398"/>
      <c r="T295" s="398"/>
      <c r="U295" s="398"/>
      <c r="V295" s="398"/>
    </row>
    <row r="296" ht="15.75" customHeight="1">
      <c r="O296" s="398"/>
      <c r="P296" s="398"/>
      <c r="Q296" s="398"/>
      <c r="R296" s="398"/>
      <c r="T296" s="398"/>
      <c r="U296" s="398"/>
      <c r="V296" s="398"/>
    </row>
    <row r="297" ht="15.75" customHeight="1">
      <c r="O297" s="398"/>
      <c r="P297" s="398"/>
      <c r="Q297" s="398"/>
      <c r="R297" s="398"/>
      <c r="T297" s="398"/>
      <c r="U297" s="398"/>
      <c r="V297" s="398"/>
    </row>
    <row r="298" ht="15.75" customHeight="1">
      <c r="O298" s="398"/>
      <c r="P298" s="398"/>
      <c r="Q298" s="398"/>
      <c r="R298" s="398"/>
      <c r="T298" s="398"/>
      <c r="U298" s="398"/>
      <c r="V298" s="398"/>
    </row>
    <row r="299" ht="15.75" customHeight="1">
      <c r="O299" s="398"/>
      <c r="P299" s="398"/>
      <c r="Q299" s="398"/>
      <c r="R299" s="398"/>
      <c r="T299" s="398"/>
      <c r="U299" s="398"/>
      <c r="V299" s="398"/>
    </row>
    <row r="300" ht="15.75" customHeight="1">
      <c r="O300" s="398"/>
      <c r="P300" s="398"/>
      <c r="Q300" s="398"/>
      <c r="R300" s="398"/>
      <c r="T300" s="398"/>
      <c r="U300" s="398"/>
      <c r="V300" s="398"/>
    </row>
    <row r="301" ht="15.75" customHeight="1">
      <c r="O301" s="398"/>
      <c r="P301" s="398"/>
      <c r="Q301" s="398"/>
      <c r="R301" s="398"/>
      <c r="T301" s="398"/>
      <c r="U301" s="398"/>
      <c r="V301" s="398"/>
    </row>
    <row r="302" ht="15.75" customHeight="1">
      <c r="O302" s="398"/>
      <c r="P302" s="398"/>
      <c r="Q302" s="398"/>
      <c r="R302" s="398"/>
      <c r="T302" s="398"/>
      <c r="U302" s="398"/>
      <c r="V302" s="398"/>
    </row>
    <row r="303" ht="15.75" customHeight="1">
      <c r="O303" s="398"/>
      <c r="P303" s="398"/>
      <c r="Q303" s="398"/>
      <c r="R303" s="398"/>
      <c r="T303" s="398"/>
      <c r="U303" s="398"/>
      <c r="V303" s="398"/>
    </row>
    <row r="304" ht="15.75" customHeight="1">
      <c r="O304" s="398"/>
      <c r="P304" s="398"/>
      <c r="Q304" s="398"/>
      <c r="R304" s="398"/>
      <c r="T304" s="398"/>
      <c r="U304" s="398"/>
      <c r="V304" s="398"/>
    </row>
    <row r="305" ht="15.75" customHeight="1">
      <c r="O305" s="398"/>
      <c r="P305" s="398"/>
      <c r="Q305" s="398"/>
      <c r="R305" s="398"/>
      <c r="T305" s="398"/>
      <c r="U305" s="398"/>
      <c r="V305" s="398"/>
    </row>
    <row r="306" ht="15.75" customHeight="1">
      <c r="O306" s="398"/>
      <c r="P306" s="398"/>
      <c r="Q306" s="398"/>
      <c r="R306" s="398"/>
      <c r="T306" s="398"/>
      <c r="U306" s="398"/>
      <c r="V306" s="398"/>
    </row>
    <row r="307" ht="15.75" customHeight="1">
      <c r="O307" s="398"/>
      <c r="P307" s="398"/>
      <c r="Q307" s="398"/>
      <c r="R307" s="398"/>
      <c r="T307" s="398"/>
      <c r="U307" s="398"/>
      <c r="V307" s="398"/>
    </row>
    <row r="308" ht="15.75" customHeight="1">
      <c r="O308" s="398"/>
      <c r="P308" s="398"/>
      <c r="Q308" s="398"/>
      <c r="R308" s="398"/>
      <c r="T308" s="398"/>
      <c r="U308" s="398"/>
      <c r="V308" s="398"/>
    </row>
    <row r="309" ht="15.75" customHeight="1">
      <c r="O309" s="398"/>
      <c r="P309" s="398"/>
      <c r="Q309" s="398"/>
      <c r="R309" s="398"/>
      <c r="T309" s="398"/>
      <c r="U309" s="398"/>
      <c r="V309" s="398"/>
    </row>
    <row r="310" ht="15.75" customHeight="1">
      <c r="O310" s="398"/>
      <c r="P310" s="398"/>
      <c r="Q310" s="398"/>
      <c r="R310" s="398"/>
      <c r="T310" s="398"/>
      <c r="U310" s="398"/>
      <c r="V310" s="398"/>
    </row>
    <row r="311" ht="15.75" customHeight="1">
      <c r="O311" s="398"/>
      <c r="P311" s="398"/>
      <c r="Q311" s="398"/>
      <c r="R311" s="398"/>
      <c r="T311" s="398"/>
      <c r="U311" s="398"/>
      <c r="V311" s="398"/>
    </row>
    <row r="312" ht="15.75" customHeight="1">
      <c r="O312" s="398"/>
      <c r="P312" s="398"/>
      <c r="Q312" s="398"/>
      <c r="R312" s="398"/>
      <c r="T312" s="398"/>
      <c r="U312" s="398"/>
      <c r="V312" s="398"/>
    </row>
    <row r="313" ht="15.75" customHeight="1">
      <c r="O313" s="398"/>
      <c r="P313" s="398"/>
      <c r="Q313" s="398"/>
      <c r="R313" s="398"/>
      <c r="T313" s="398"/>
      <c r="U313" s="398"/>
      <c r="V313" s="398"/>
    </row>
    <row r="314" ht="15.75" customHeight="1">
      <c r="O314" s="398"/>
      <c r="P314" s="398"/>
      <c r="Q314" s="398"/>
      <c r="R314" s="398"/>
      <c r="T314" s="398"/>
      <c r="U314" s="398"/>
      <c r="V314" s="398"/>
    </row>
    <row r="315" ht="15.75" customHeight="1">
      <c r="O315" s="398"/>
      <c r="P315" s="398"/>
      <c r="Q315" s="398"/>
      <c r="R315" s="398"/>
      <c r="T315" s="398"/>
      <c r="U315" s="398"/>
      <c r="V315" s="398"/>
    </row>
    <row r="316" ht="15.75" customHeight="1">
      <c r="O316" s="398"/>
      <c r="P316" s="398"/>
      <c r="Q316" s="398"/>
      <c r="R316" s="398"/>
      <c r="T316" s="398"/>
      <c r="U316" s="398"/>
      <c r="V316" s="398"/>
    </row>
    <row r="317" ht="15.75" customHeight="1">
      <c r="O317" s="398"/>
      <c r="P317" s="398"/>
      <c r="Q317" s="398"/>
      <c r="R317" s="398"/>
      <c r="T317" s="398"/>
      <c r="U317" s="398"/>
      <c r="V317" s="398"/>
    </row>
    <row r="318" ht="15.75" customHeight="1">
      <c r="O318" s="398"/>
      <c r="P318" s="398"/>
      <c r="Q318" s="398"/>
      <c r="R318" s="398"/>
      <c r="T318" s="398"/>
      <c r="U318" s="398"/>
      <c r="V318" s="398"/>
    </row>
    <row r="319" ht="15.75" customHeight="1">
      <c r="O319" s="398"/>
      <c r="P319" s="398"/>
      <c r="Q319" s="398"/>
      <c r="R319" s="398"/>
      <c r="T319" s="398"/>
      <c r="U319" s="398"/>
      <c r="V319" s="398"/>
    </row>
    <row r="320" ht="15.75" customHeight="1">
      <c r="O320" s="398"/>
      <c r="P320" s="398"/>
      <c r="Q320" s="398"/>
      <c r="R320" s="398"/>
      <c r="T320" s="398"/>
      <c r="U320" s="398"/>
      <c r="V320" s="398"/>
    </row>
    <row r="321" ht="15.75" customHeight="1">
      <c r="O321" s="398"/>
      <c r="P321" s="398"/>
      <c r="Q321" s="398"/>
      <c r="R321" s="398"/>
      <c r="T321" s="398"/>
      <c r="U321" s="398"/>
      <c r="V321" s="398"/>
    </row>
    <row r="322" ht="15.75" customHeight="1">
      <c r="O322" s="398"/>
      <c r="P322" s="398"/>
      <c r="Q322" s="398"/>
      <c r="R322" s="398"/>
      <c r="T322" s="398"/>
      <c r="U322" s="398"/>
      <c r="V322" s="398"/>
    </row>
    <row r="323" ht="15.75" customHeight="1">
      <c r="O323" s="398"/>
      <c r="P323" s="398"/>
      <c r="Q323" s="398"/>
      <c r="R323" s="398"/>
      <c r="T323" s="398"/>
      <c r="U323" s="398"/>
      <c r="V323" s="398"/>
    </row>
    <row r="324" ht="15.75" customHeight="1">
      <c r="O324" s="398"/>
      <c r="P324" s="398"/>
      <c r="Q324" s="398"/>
      <c r="R324" s="398"/>
      <c r="T324" s="398"/>
      <c r="U324" s="398"/>
      <c r="V324" s="398"/>
    </row>
    <row r="325" ht="15.75" customHeight="1">
      <c r="O325" s="398"/>
      <c r="P325" s="398"/>
      <c r="Q325" s="398"/>
      <c r="R325" s="398"/>
      <c r="T325" s="398"/>
      <c r="U325" s="398"/>
      <c r="V325" s="398"/>
    </row>
    <row r="326" ht="15.75" customHeight="1">
      <c r="O326" s="398"/>
      <c r="P326" s="398"/>
      <c r="Q326" s="398"/>
      <c r="R326" s="398"/>
      <c r="T326" s="398"/>
      <c r="U326" s="398"/>
      <c r="V326" s="398"/>
    </row>
    <row r="327" ht="15.75" customHeight="1">
      <c r="O327" s="398"/>
      <c r="P327" s="398"/>
      <c r="Q327" s="398"/>
      <c r="R327" s="398"/>
      <c r="T327" s="398"/>
      <c r="U327" s="398"/>
      <c r="V327" s="398"/>
    </row>
    <row r="328" ht="15.75" customHeight="1">
      <c r="O328" s="398"/>
      <c r="P328" s="398"/>
      <c r="Q328" s="398"/>
      <c r="R328" s="398"/>
      <c r="T328" s="398"/>
      <c r="U328" s="398"/>
      <c r="V328" s="398"/>
    </row>
    <row r="329" ht="15.75" customHeight="1">
      <c r="O329" s="398"/>
      <c r="P329" s="398"/>
      <c r="Q329" s="398"/>
      <c r="R329" s="398"/>
      <c r="T329" s="398"/>
      <c r="U329" s="398"/>
      <c r="V329" s="398"/>
    </row>
    <row r="330" ht="15.75" customHeight="1">
      <c r="O330" s="398"/>
      <c r="P330" s="398"/>
      <c r="Q330" s="398"/>
      <c r="R330" s="398"/>
      <c r="T330" s="398"/>
      <c r="U330" s="398"/>
      <c r="V330" s="398"/>
    </row>
    <row r="331" ht="15.75" customHeight="1">
      <c r="O331" s="398"/>
      <c r="P331" s="398"/>
      <c r="Q331" s="398"/>
      <c r="R331" s="398"/>
      <c r="T331" s="398"/>
      <c r="U331" s="398"/>
      <c r="V331" s="398"/>
    </row>
    <row r="332" ht="15.75" customHeight="1">
      <c r="O332" s="398"/>
      <c r="P332" s="398"/>
      <c r="Q332" s="398"/>
      <c r="R332" s="398"/>
      <c r="T332" s="398"/>
      <c r="U332" s="398"/>
      <c r="V332" s="398"/>
    </row>
    <row r="333" ht="15.75" customHeight="1">
      <c r="O333" s="398"/>
      <c r="P333" s="398"/>
      <c r="Q333" s="398"/>
      <c r="R333" s="398"/>
      <c r="T333" s="398"/>
      <c r="U333" s="398"/>
      <c r="V333" s="398"/>
    </row>
    <row r="334" ht="15.75" customHeight="1">
      <c r="O334" s="398"/>
      <c r="P334" s="398"/>
      <c r="Q334" s="398"/>
      <c r="R334" s="398"/>
      <c r="T334" s="398"/>
      <c r="U334" s="398"/>
      <c r="V334" s="398"/>
    </row>
    <row r="335" ht="15.75" customHeight="1">
      <c r="O335" s="398"/>
      <c r="P335" s="398"/>
      <c r="Q335" s="398"/>
      <c r="R335" s="398"/>
      <c r="T335" s="398"/>
      <c r="U335" s="398"/>
      <c r="V335" s="398"/>
    </row>
    <row r="336" ht="15.75" customHeight="1">
      <c r="O336" s="398"/>
      <c r="P336" s="398"/>
      <c r="Q336" s="398"/>
      <c r="R336" s="398"/>
      <c r="T336" s="398"/>
      <c r="U336" s="398"/>
      <c r="V336" s="398"/>
    </row>
    <row r="337" ht="15.75" customHeight="1">
      <c r="O337" s="398"/>
      <c r="P337" s="398"/>
      <c r="Q337" s="398"/>
      <c r="R337" s="398"/>
      <c r="T337" s="398"/>
      <c r="U337" s="398"/>
      <c r="V337" s="398"/>
    </row>
    <row r="338" ht="15.75" customHeight="1">
      <c r="O338" s="398"/>
      <c r="P338" s="398"/>
      <c r="Q338" s="398"/>
      <c r="R338" s="398"/>
      <c r="T338" s="398"/>
      <c r="U338" s="398"/>
      <c r="V338" s="398"/>
    </row>
    <row r="339" ht="15.75" customHeight="1">
      <c r="O339" s="398"/>
      <c r="P339" s="398"/>
      <c r="Q339" s="398"/>
      <c r="R339" s="398"/>
      <c r="T339" s="398"/>
      <c r="U339" s="398"/>
      <c r="V339" s="398"/>
    </row>
    <row r="340" ht="15.75" customHeight="1">
      <c r="O340" s="398"/>
      <c r="P340" s="398"/>
      <c r="Q340" s="398"/>
      <c r="R340" s="398"/>
      <c r="T340" s="398"/>
      <c r="U340" s="398"/>
      <c r="V340" s="398"/>
    </row>
    <row r="341" ht="15.75" customHeight="1">
      <c r="O341" s="398"/>
      <c r="P341" s="398"/>
      <c r="Q341" s="398"/>
      <c r="R341" s="398"/>
      <c r="T341" s="398"/>
      <c r="U341" s="398"/>
      <c r="V341" s="398"/>
    </row>
    <row r="342" ht="15.75" customHeight="1">
      <c r="O342" s="398"/>
      <c r="P342" s="398"/>
      <c r="Q342" s="398"/>
      <c r="R342" s="398"/>
      <c r="T342" s="398"/>
      <c r="U342" s="398"/>
      <c r="V342" s="398"/>
    </row>
    <row r="343" ht="15.75" customHeight="1">
      <c r="O343" s="398"/>
      <c r="P343" s="398"/>
      <c r="Q343" s="398"/>
      <c r="R343" s="398"/>
      <c r="T343" s="398"/>
      <c r="U343" s="398"/>
      <c r="V343" s="398"/>
    </row>
    <row r="344" ht="15.75" customHeight="1">
      <c r="O344" s="398"/>
      <c r="P344" s="398"/>
      <c r="Q344" s="398"/>
      <c r="R344" s="398"/>
      <c r="T344" s="398"/>
      <c r="U344" s="398"/>
      <c r="V344" s="398"/>
    </row>
    <row r="345" ht="15.75" customHeight="1">
      <c r="O345" s="398"/>
      <c r="P345" s="398"/>
      <c r="Q345" s="398"/>
      <c r="R345" s="398"/>
      <c r="T345" s="398"/>
      <c r="U345" s="398"/>
      <c r="V345" s="398"/>
    </row>
    <row r="346" ht="15.75" customHeight="1">
      <c r="O346" s="398"/>
      <c r="P346" s="398"/>
      <c r="Q346" s="398"/>
      <c r="R346" s="398"/>
      <c r="T346" s="398"/>
      <c r="U346" s="398"/>
      <c r="V346" s="398"/>
    </row>
    <row r="347" ht="15.75" customHeight="1">
      <c r="O347" s="398"/>
      <c r="P347" s="398"/>
      <c r="Q347" s="398"/>
      <c r="R347" s="398"/>
      <c r="T347" s="398"/>
      <c r="U347" s="398"/>
      <c r="V347" s="398"/>
    </row>
    <row r="348" ht="15.75" customHeight="1">
      <c r="O348" s="398"/>
      <c r="P348" s="398"/>
      <c r="Q348" s="398"/>
      <c r="R348" s="398"/>
      <c r="T348" s="398"/>
      <c r="U348" s="398"/>
      <c r="V348" s="398"/>
    </row>
    <row r="349" ht="15.75" customHeight="1">
      <c r="O349" s="398"/>
      <c r="P349" s="398"/>
      <c r="Q349" s="398"/>
      <c r="R349" s="398"/>
      <c r="T349" s="398"/>
      <c r="U349" s="398"/>
      <c r="V349" s="398"/>
    </row>
    <row r="350" ht="15.75" customHeight="1">
      <c r="O350" s="398"/>
      <c r="P350" s="398"/>
      <c r="Q350" s="398"/>
      <c r="R350" s="398"/>
      <c r="T350" s="398"/>
      <c r="U350" s="398"/>
      <c r="V350" s="398"/>
    </row>
    <row r="351" ht="15.75" customHeight="1">
      <c r="O351" s="398"/>
      <c r="P351" s="398"/>
      <c r="Q351" s="398"/>
      <c r="R351" s="398"/>
      <c r="T351" s="398"/>
      <c r="U351" s="398"/>
      <c r="V351" s="398"/>
    </row>
    <row r="352" ht="15.75" customHeight="1">
      <c r="O352" s="398"/>
      <c r="P352" s="398"/>
      <c r="Q352" s="398"/>
      <c r="R352" s="398"/>
      <c r="T352" s="398"/>
      <c r="U352" s="398"/>
      <c r="V352" s="398"/>
    </row>
    <row r="353" ht="15.75" customHeight="1">
      <c r="O353" s="398"/>
      <c r="P353" s="398"/>
      <c r="Q353" s="398"/>
      <c r="R353" s="398"/>
      <c r="T353" s="398"/>
      <c r="U353" s="398"/>
      <c r="V353" s="398"/>
    </row>
    <row r="354" ht="15.75" customHeight="1">
      <c r="O354" s="398"/>
      <c r="P354" s="398"/>
      <c r="Q354" s="398"/>
      <c r="R354" s="398"/>
      <c r="T354" s="398"/>
      <c r="U354" s="398"/>
      <c r="V354" s="398"/>
    </row>
    <row r="355" ht="15.75" customHeight="1">
      <c r="O355" s="398"/>
      <c r="P355" s="398"/>
      <c r="Q355" s="398"/>
      <c r="R355" s="398"/>
      <c r="T355" s="398"/>
      <c r="U355" s="398"/>
      <c r="V355" s="398"/>
    </row>
    <row r="356" ht="15.75" customHeight="1">
      <c r="O356" s="398"/>
      <c r="P356" s="398"/>
      <c r="Q356" s="398"/>
      <c r="R356" s="398"/>
      <c r="T356" s="398"/>
      <c r="U356" s="398"/>
      <c r="V356" s="398"/>
    </row>
    <row r="357" ht="15.75" customHeight="1">
      <c r="O357" s="398"/>
      <c r="P357" s="398"/>
      <c r="Q357" s="398"/>
      <c r="R357" s="398"/>
      <c r="T357" s="398"/>
      <c r="U357" s="398"/>
      <c r="V357" s="398"/>
    </row>
    <row r="358" ht="15.75" customHeight="1">
      <c r="O358" s="398"/>
      <c r="P358" s="398"/>
      <c r="Q358" s="398"/>
      <c r="R358" s="398"/>
      <c r="T358" s="398"/>
      <c r="U358" s="398"/>
      <c r="V358" s="398"/>
    </row>
    <row r="359" ht="15.75" customHeight="1">
      <c r="O359" s="398"/>
      <c r="P359" s="398"/>
      <c r="Q359" s="398"/>
      <c r="R359" s="398"/>
      <c r="T359" s="398"/>
      <c r="U359" s="398"/>
      <c r="V359" s="398"/>
    </row>
    <row r="360" ht="15.75" customHeight="1">
      <c r="O360" s="398"/>
      <c r="P360" s="398"/>
      <c r="Q360" s="398"/>
      <c r="R360" s="398"/>
      <c r="T360" s="398"/>
      <c r="U360" s="398"/>
      <c r="V360" s="398"/>
    </row>
    <row r="361" ht="15.75" customHeight="1">
      <c r="O361" s="398"/>
      <c r="P361" s="398"/>
      <c r="Q361" s="398"/>
      <c r="R361" s="398"/>
      <c r="T361" s="398"/>
      <c r="U361" s="398"/>
      <c r="V361" s="398"/>
    </row>
    <row r="362" ht="15.75" customHeight="1">
      <c r="O362" s="398"/>
      <c r="P362" s="398"/>
      <c r="Q362" s="398"/>
      <c r="R362" s="398"/>
      <c r="T362" s="398"/>
      <c r="U362" s="398"/>
      <c r="V362" s="398"/>
    </row>
    <row r="363" ht="15.75" customHeight="1">
      <c r="O363" s="398"/>
      <c r="P363" s="398"/>
      <c r="Q363" s="398"/>
      <c r="R363" s="398"/>
      <c r="T363" s="398"/>
      <c r="U363" s="398"/>
      <c r="V363" s="398"/>
    </row>
    <row r="364" ht="15.75" customHeight="1">
      <c r="O364" s="398"/>
      <c r="P364" s="398"/>
      <c r="Q364" s="398"/>
      <c r="R364" s="398"/>
      <c r="T364" s="398"/>
      <c r="U364" s="398"/>
      <c r="V364" s="398"/>
    </row>
    <row r="365" ht="15.75" customHeight="1">
      <c r="O365" s="398"/>
      <c r="P365" s="398"/>
      <c r="Q365" s="398"/>
      <c r="R365" s="398"/>
      <c r="T365" s="398"/>
      <c r="U365" s="398"/>
      <c r="V365" s="398"/>
    </row>
    <row r="366" ht="15.75" customHeight="1">
      <c r="O366" s="398"/>
      <c r="P366" s="398"/>
      <c r="Q366" s="398"/>
      <c r="R366" s="398"/>
      <c r="T366" s="398"/>
      <c r="U366" s="398"/>
      <c r="V366" s="398"/>
    </row>
    <row r="367" ht="15.75" customHeight="1">
      <c r="O367" s="398"/>
      <c r="P367" s="398"/>
      <c r="Q367" s="398"/>
      <c r="R367" s="398"/>
      <c r="T367" s="398"/>
      <c r="U367" s="398"/>
      <c r="V367" s="398"/>
    </row>
    <row r="368" ht="15.75" customHeight="1">
      <c r="O368" s="398"/>
      <c r="P368" s="398"/>
      <c r="Q368" s="398"/>
      <c r="R368" s="398"/>
      <c r="T368" s="398"/>
      <c r="U368" s="398"/>
      <c r="V368" s="398"/>
    </row>
    <row r="369" ht="15.75" customHeight="1">
      <c r="O369" s="398"/>
      <c r="P369" s="398"/>
      <c r="Q369" s="398"/>
      <c r="R369" s="398"/>
      <c r="T369" s="398"/>
      <c r="U369" s="398"/>
      <c r="V369" s="398"/>
    </row>
    <row r="370" ht="15.75" customHeight="1">
      <c r="O370" s="398"/>
      <c r="P370" s="398"/>
      <c r="Q370" s="398"/>
      <c r="R370" s="398"/>
      <c r="T370" s="398"/>
      <c r="U370" s="398"/>
      <c r="V370" s="398"/>
    </row>
    <row r="371" ht="15.75" customHeight="1">
      <c r="O371" s="398"/>
      <c r="P371" s="398"/>
      <c r="Q371" s="398"/>
      <c r="R371" s="398"/>
      <c r="T371" s="398"/>
      <c r="U371" s="398"/>
      <c r="V371" s="398"/>
    </row>
    <row r="372" ht="15.75" customHeight="1">
      <c r="O372" s="398"/>
      <c r="P372" s="398"/>
      <c r="Q372" s="398"/>
      <c r="R372" s="398"/>
      <c r="T372" s="398"/>
      <c r="U372" s="398"/>
      <c r="V372" s="398"/>
    </row>
    <row r="373" ht="15.75" customHeight="1">
      <c r="O373" s="398"/>
      <c r="P373" s="398"/>
      <c r="Q373" s="398"/>
      <c r="R373" s="398"/>
      <c r="T373" s="398"/>
      <c r="U373" s="398"/>
      <c r="V373" s="398"/>
    </row>
    <row r="374" ht="15.75" customHeight="1">
      <c r="O374" s="398"/>
      <c r="P374" s="398"/>
      <c r="Q374" s="398"/>
      <c r="R374" s="398"/>
      <c r="T374" s="398"/>
      <c r="U374" s="398"/>
      <c r="V374" s="398"/>
    </row>
    <row r="375" ht="15.75" customHeight="1">
      <c r="O375" s="398"/>
      <c r="P375" s="398"/>
      <c r="Q375" s="398"/>
      <c r="R375" s="398"/>
      <c r="T375" s="398"/>
      <c r="U375" s="398"/>
      <c r="V375" s="398"/>
    </row>
    <row r="376" ht="15.75" customHeight="1">
      <c r="O376" s="398"/>
      <c r="P376" s="398"/>
      <c r="Q376" s="398"/>
      <c r="R376" s="398"/>
      <c r="T376" s="398"/>
      <c r="U376" s="398"/>
      <c r="V376" s="398"/>
    </row>
    <row r="377" ht="15.75" customHeight="1">
      <c r="O377" s="398"/>
      <c r="P377" s="398"/>
      <c r="Q377" s="398"/>
      <c r="R377" s="398"/>
      <c r="T377" s="398"/>
      <c r="U377" s="398"/>
      <c r="V377" s="398"/>
    </row>
    <row r="378" ht="15.75" customHeight="1">
      <c r="O378" s="398"/>
      <c r="P378" s="398"/>
      <c r="Q378" s="398"/>
      <c r="R378" s="398"/>
      <c r="T378" s="398"/>
      <c r="U378" s="398"/>
      <c r="V378" s="398"/>
    </row>
    <row r="379" ht="15.75" customHeight="1">
      <c r="O379" s="398"/>
      <c r="P379" s="398"/>
      <c r="Q379" s="398"/>
      <c r="R379" s="398"/>
      <c r="T379" s="398"/>
      <c r="U379" s="398"/>
      <c r="V379" s="398"/>
    </row>
    <row r="380" ht="15.75" customHeight="1">
      <c r="O380" s="398"/>
      <c r="P380" s="398"/>
      <c r="Q380" s="398"/>
      <c r="R380" s="398"/>
      <c r="T380" s="398"/>
      <c r="U380" s="398"/>
      <c r="V380" s="398"/>
    </row>
    <row r="381" ht="15.75" customHeight="1">
      <c r="O381" s="398"/>
      <c r="P381" s="398"/>
      <c r="Q381" s="398"/>
      <c r="R381" s="398"/>
      <c r="T381" s="398"/>
      <c r="U381" s="398"/>
      <c r="V381" s="398"/>
    </row>
    <row r="382" ht="15.75" customHeight="1">
      <c r="O382" s="398"/>
      <c r="P382" s="398"/>
      <c r="Q382" s="398"/>
      <c r="R382" s="398"/>
      <c r="T382" s="398"/>
      <c r="U382" s="398"/>
      <c r="V382" s="398"/>
    </row>
    <row r="383" ht="15.75" customHeight="1">
      <c r="O383" s="398"/>
      <c r="P383" s="398"/>
      <c r="Q383" s="398"/>
      <c r="R383" s="398"/>
      <c r="T383" s="398"/>
      <c r="U383" s="398"/>
      <c r="V383" s="398"/>
    </row>
    <row r="384" ht="15.75" customHeight="1">
      <c r="O384" s="398"/>
      <c r="P384" s="398"/>
      <c r="Q384" s="398"/>
      <c r="R384" s="398"/>
      <c r="T384" s="398"/>
      <c r="U384" s="398"/>
      <c r="V384" s="398"/>
    </row>
    <row r="385" ht="15.75" customHeight="1">
      <c r="O385" s="398"/>
      <c r="P385" s="398"/>
      <c r="Q385" s="398"/>
      <c r="R385" s="398"/>
      <c r="T385" s="398"/>
      <c r="U385" s="398"/>
      <c r="V385" s="398"/>
    </row>
    <row r="386" ht="15.75" customHeight="1">
      <c r="O386" s="398"/>
      <c r="P386" s="398"/>
      <c r="Q386" s="398"/>
      <c r="R386" s="398"/>
      <c r="T386" s="398"/>
      <c r="U386" s="398"/>
      <c r="V386" s="398"/>
    </row>
    <row r="387" ht="15.75" customHeight="1">
      <c r="O387" s="398"/>
      <c r="P387" s="398"/>
      <c r="Q387" s="398"/>
      <c r="R387" s="398"/>
      <c r="T387" s="398"/>
      <c r="U387" s="398"/>
      <c r="V387" s="398"/>
    </row>
    <row r="388" ht="15.75" customHeight="1">
      <c r="O388" s="398"/>
      <c r="P388" s="398"/>
      <c r="Q388" s="398"/>
      <c r="R388" s="398"/>
      <c r="T388" s="398"/>
      <c r="U388" s="398"/>
      <c r="V388" s="398"/>
    </row>
    <row r="389" ht="15.75" customHeight="1">
      <c r="O389" s="398"/>
      <c r="P389" s="398"/>
      <c r="Q389" s="398"/>
      <c r="R389" s="398"/>
      <c r="T389" s="398"/>
      <c r="U389" s="398"/>
      <c r="V389" s="398"/>
    </row>
    <row r="390" ht="15.75" customHeight="1">
      <c r="O390" s="398"/>
      <c r="P390" s="398"/>
      <c r="Q390" s="398"/>
      <c r="R390" s="398"/>
      <c r="T390" s="398"/>
      <c r="U390" s="398"/>
      <c r="V390" s="398"/>
    </row>
    <row r="391" ht="15.75" customHeight="1">
      <c r="O391" s="398"/>
      <c r="P391" s="398"/>
      <c r="Q391" s="398"/>
      <c r="R391" s="398"/>
      <c r="T391" s="398"/>
      <c r="U391" s="398"/>
      <c r="V391" s="398"/>
    </row>
    <row r="392" ht="15.75" customHeight="1">
      <c r="O392" s="398"/>
      <c r="P392" s="398"/>
      <c r="Q392" s="398"/>
      <c r="R392" s="398"/>
      <c r="T392" s="398"/>
      <c r="U392" s="398"/>
      <c r="V392" s="398"/>
    </row>
    <row r="393" ht="15.75" customHeight="1">
      <c r="O393" s="398"/>
      <c r="P393" s="398"/>
      <c r="Q393" s="398"/>
      <c r="R393" s="398"/>
      <c r="T393" s="398"/>
      <c r="U393" s="398"/>
      <c r="V393" s="398"/>
    </row>
    <row r="394" ht="15.75" customHeight="1">
      <c r="O394" s="398"/>
      <c r="P394" s="398"/>
      <c r="Q394" s="398"/>
      <c r="R394" s="398"/>
      <c r="T394" s="398"/>
      <c r="U394" s="398"/>
      <c r="V394" s="398"/>
    </row>
    <row r="395" ht="15.75" customHeight="1">
      <c r="O395" s="398"/>
      <c r="P395" s="398"/>
      <c r="Q395" s="398"/>
      <c r="R395" s="398"/>
      <c r="T395" s="398"/>
      <c r="U395" s="398"/>
      <c r="V395" s="398"/>
    </row>
    <row r="396" ht="15.75" customHeight="1">
      <c r="O396" s="398"/>
      <c r="P396" s="398"/>
      <c r="Q396" s="398"/>
      <c r="R396" s="398"/>
      <c r="T396" s="398"/>
      <c r="U396" s="398"/>
      <c r="V396" s="398"/>
    </row>
    <row r="397" ht="15.75" customHeight="1">
      <c r="O397" s="398"/>
      <c r="P397" s="398"/>
      <c r="Q397" s="398"/>
      <c r="R397" s="398"/>
      <c r="T397" s="398"/>
      <c r="U397" s="398"/>
      <c r="V397" s="398"/>
    </row>
    <row r="398" ht="15.75" customHeight="1">
      <c r="O398" s="398"/>
      <c r="P398" s="398"/>
      <c r="Q398" s="398"/>
      <c r="R398" s="398"/>
      <c r="T398" s="398"/>
      <c r="U398" s="398"/>
      <c r="V398" s="398"/>
    </row>
    <row r="399" ht="15.75" customHeight="1">
      <c r="O399" s="398"/>
      <c r="P399" s="398"/>
      <c r="Q399" s="398"/>
      <c r="R399" s="398"/>
      <c r="T399" s="398"/>
      <c r="U399" s="398"/>
      <c r="V399" s="398"/>
    </row>
    <row r="400" ht="15.75" customHeight="1">
      <c r="O400" s="398"/>
      <c r="P400" s="398"/>
      <c r="Q400" s="398"/>
      <c r="R400" s="398"/>
      <c r="T400" s="398"/>
      <c r="U400" s="398"/>
      <c r="V400" s="398"/>
    </row>
    <row r="401" ht="15.75" customHeight="1">
      <c r="O401" s="398"/>
      <c r="P401" s="398"/>
      <c r="Q401" s="398"/>
      <c r="R401" s="398"/>
      <c r="T401" s="398"/>
      <c r="U401" s="398"/>
      <c r="V401" s="398"/>
    </row>
    <row r="402" ht="15.75" customHeight="1">
      <c r="O402" s="398"/>
      <c r="P402" s="398"/>
      <c r="Q402" s="398"/>
      <c r="R402" s="398"/>
      <c r="T402" s="398"/>
      <c r="U402" s="398"/>
      <c r="V402" s="398"/>
    </row>
    <row r="403" ht="15.75" customHeight="1">
      <c r="O403" s="398"/>
      <c r="P403" s="398"/>
      <c r="Q403" s="398"/>
      <c r="R403" s="398"/>
      <c r="T403" s="398"/>
      <c r="U403" s="398"/>
      <c r="V403" s="398"/>
    </row>
    <row r="404" ht="15.75" customHeight="1">
      <c r="O404" s="398"/>
      <c r="P404" s="398"/>
      <c r="Q404" s="398"/>
      <c r="R404" s="398"/>
      <c r="T404" s="398"/>
      <c r="U404" s="398"/>
      <c r="V404" s="398"/>
    </row>
    <row r="405" ht="15.75" customHeight="1">
      <c r="O405" s="398"/>
      <c r="P405" s="398"/>
      <c r="Q405" s="398"/>
      <c r="R405" s="398"/>
      <c r="T405" s="398"/>
      <c r="U405" s="398"/>
      <c r="V405" s="398"/>
    </row>
    <row r="406" ht="15.75" customHeight="1">
      <c r="O406" s="398"/>
      <c r="P406" s="398"/>
      <c r="Q406" s="398"/>
      <c r="R406" s="398"/>
      <c r="T406" s="398"/>
      <c r="U406" s="398"/>
      <c r="V406" s="398"/>
    </row>
    <row r="407" ht="15.75" customHeight="1">
      <c r="O407" s="398"/>
      <c r="P407" s="398"/>
      <c r="Q407" s="398"/>
      <c r="R407" s="398"/>
      <c r="T407" s="398"/>
      <c r="U407" s="398"/>
      <c r="V407" s="398"/>
    </row>
    <row r="408" ht="15.75" customHeight="1">
      <c r="O408" s="398"/>
      <c r="P408" s="398"/>
      <c r="Q408" s="398"/>
      <c r="R408" s="398"/>
      <c r="T408" s="398"/>
      <c r="U408" s="398"/>
      <c r="V408" s="398"/>
    </row>
    <row r="409" ht="15.75" customHeight="1">
      <c r="O409" s="398"/>
      <c r="P409" s="398"/>
      <c r="Q409" s="398"/>
      <c r="R409" s="398"/>
      <c r="T409" s="398"/>
      <c r="U409" s="398"/>
      <c r="V409" s="398"/>
    </row>
    <row r="410" ht="15.75" customHeight="1">
      <c r="O410" s="398"/>
      <c r="P410" s="398"/>
      <c r="Q410" s="398"/>
      <c r="R410" s="398"/>
      <c r="T410" s="398"/>
      <c r="U410" s="398"/>
      <c r="V410" s="398"/>
    </row>
    <row r="411" ht="15.75" customHeight="1">
      <c r="O411" s="398"/>
      <c r="P411" s="398"/>
      <c r="Q411" s="398"/>
      <c r="R411" s="398"/>
      <c r="T411" s="398"/>
      <c r="U411" s="398"/>
      <c r="V411" s="398"/>
    </row>
    <row r="412" ht="15.75" customHeight="1">
      <c r="O412" s="398"/>
      <c r="P412" s="398"/>
      <c r="Q412" s="398"/>
      <c r="R412" s="398"/>
      <c r="T412" s="398"/>
      <c r="U412" s="398"/>
      <c r="V412" s="398"/>
    </row>
    <row r="413" ht="15.75" customHeight="1">
      <c r="O413" s="398"/>
      <c r="P413" s="398"/>
      <c r="Q413" s="398"/>
      <c r="R413" s="398"/>
      <c r="T413" s="398"/>
      <c r="U413" s="398"/>
      <c r="V413" s="398"/>
    </row>
    <row r="414" ht="15.75" customHeight="1">
      <c r="O414" s="398"/>
      <c r="P414" s="398"/>
      <c r="Q414" s="398"/>
      <c r="R414" s="398"/>
      <c r="T414" s="398"/>
      <c r="U414" s="398"/>
      <c r="V414" s="398"/>
    </row>
    <row r="415" ht="15.75" customHeight="1">
      <c r="O415" s="398"/>
      <c r="P415" s="398"/>
      <c r="Q415" s="398"/>
      <c r="R415" s="398"/>
      <c r="T415" s="398"/>
      <c r="U415" s="398"/>
      <c r="V415" s="398"/>
    </row>
    <row r="416" ht="15.75" customHeight="1">
      <c r="O416" s="398"/>
      <c r="P416" s="398"/>
      <c r="Q416" s="398"/>
      <c r="R416" s="398"/>
      <c r="T416" s="398"/>
      <c r="U416" s="398"/>
      <c r="V416" s="398"/>
    </row>
    <row r="417" ht="15.75" customHeight="1">
      <c r="O417" s="398"/>
      <c r="P417" s="398"/>
      <c r="Q417" s="398"/>
      <c r="R417" s="398"/>
      <c r="T417" s="398"/>
      <c r="U417" s="398"/>
      <c r="V417" s="398"/>
    </row>
    <row r="418" ht="15.75" customHeight="1">
      <c r="O418" s="398"/>
      <c r="P418" s="398"/>
      <c r="Q418" s="398"/>
      <c r="R418" s="398"/>
      <c r="T418" s="398"/>
      <c r="U418" s="398"/>
      <c r="V418" s="398"/>
    </row>
    <row r="419" ht="15.75" customHeight="1">
      <c r="O419" s="398"/>
      <c r="P419" s="398"/>
      <c r="Q419" s="398"/>
      <c r="R419" s="398"/>
      <c r="T419" s="398"/>
      <c r="U419" s="398"/>
      <c r="V419" s="398"/>
    </row>
    <row r="420" ht="15.75" customHeight="1">
      <c r="O420" s="398"/>
      <c r="P420" s="398"/>
      <c r="Q420" s="398"/>
      <c r="R420" s="398"/>
      <c r="T420" s="398"/>
      <c r="U420" s="398"/>
      <c r="V420" s="398"/>
    </row>
    <row r="421" ht="15.75" customHeight="1">
      <c r="O421" s="398"/>
      <c r="P421" s="398"/>
      <c r="Q421" s="398"/>
      <c r="R421" s="398"/>
      <c r="T421" s="398"/>
      <c r="U421" s="398"/>
      <c r="V421" s="398"/>
    </row>
    <row r="422" ht="15.75" customHeight="1">
      <c r="O422" s="398"/>
      <c r="P422" s="398"/>
      <c r="Q422" s="398"/>
      <c r="R422" s="398"/>
      <c r="T422" s="398"/>
      <c r="U422" s="398"/>
      <c r="V422" s="398"/>
    </row>
    <row r="423" ht="15.75" customHeight="1">
      <c r="O423" s="398"/>
      <c r="P423" s="398"/>
      <c r="Q423" s="398"/>
      <c r="R423" s="398"/>
      <c r="T423" s="398"/>
      <c r="U423" s="398"/>
      <c r="V423" s="398"/>
    </row>
    <row r="424" ht="15.75" customHeight="1">
      <c r="O424" s="398"/>
      <c r="P424" s="398"/>
      <c r="Q424" s="398"/>
      <c r="R424" s="398"/>
      <c r="T424" s="398"/>
      <c r="U424" s="398"/>
      <c r="V424" s="398"/>
    </row>
    <row r="425" ht="15.75" customHeight="1">
      <c r="O425" s="398"/>
      <c r="P425" s="398"/>
      <c r="Q425" s="398"/>
      <c r="R425" s="398"/>
      <c r="T425" s="398"/>
      <c r="U425" s="398"/>
      <c r="V425" s="398"/>
    </row>
    <row r="426" ht="15.75" customHeight="1">
      <c r="O426" s="398"/>
      <c r="P426" s="398"/>
      <c r="Q426" s="398"/>
      <c r="R426" s="398"/>
      <c r="T426" s="398"/>
      <c r="U426" s="398"/>
      <c r="V426" s="398"/>
    </row>
    <row r="427" ht="15.75" customHeight="1">
      <c r="O427" s="398"/>
      <c r="P427" s="398"/>
      <c r="Q427" s="398"/>
      <c r="R427" s="398"/>
      <c r="T427" s="398"/>
      <c r="U427" s="398"/>
      <c r="V427" s="398"/>
    </row>
    <row r="428" ht="15.75" customHeight="1">
      <c r="O428" s="398"/>
      <c r="P428" s="398"/>
      <c r="Q428" s="398"/>
      <c r="R428" s="398"/>
      <c r="T428" s="398"/>
      <c r="U428" s="398"/>
      <c r="V428" s="398"/>
    </row>
    <row r="429" ht="15.75" customHeight="1">
      <c r="O429" s="398"/>
      <c r="P429" s="398"/>
      <c r="Q429" s="398"/>
      <c r="R429" s="398"/>
      <c r="T429" s="398"/>
      <c r="U429" s="398"/>
      <c r="V429" s="398"/>
    </row>
    <row r="430" ht="15.75" customHeight="1">
      <c r="O430" s="398"/>
      <c r="P430" s="398"/>
      <c r="Q430" s="398"/>
      <c r="R430" s="398"/>
      <c r="T430" s="398"/>
      <c r="U430" s="398"/>
      <c r="V430" s="398"/>
    </row>
    <row r="431" ht="15.75" customHeight="1">
      <c r="O431" s="398"/>
      <c r="P431" s="398"/>
      <c r="Q431" s="398"/>
      <c r="R431" s="398"/>
      <c r="T431" s="398"/>
      <c r="U431" s="398"/>
      <c r="V431" s="398"/>
    </row>
    <row r="432" ht="15.75" customHeight="1">
      <c r="O432" s="398"/>
      <c r="P432" s="398"/>
      <c r="Q432" s="398"/>
      <c r="R432" s="398"/>
      <c r="T432" s="398"/>
      <c r="U432" s="398"/>
      <c r="V432" s="398"/>
    </row>
    <row r="433" ht="15.75" customHeight="1">
      <c r="O433" s="398"/>
      <c r="P433" s="398"/>
      <c r="Q433" s="398"/>
      <c r="R433" s="398"/>
      <c r="T433" s="398"/>
      <c r="U433" s="398"/>
      <c r="V433" s="398"/>
    </row>
    <row r="434" ht="15.75" customHeight="1">
      <c r="O434" s="398"/>
      <c r="P434" s="398"/>
      <c r="Q434" s="398"/>
      <c r="R434" s="398"/>
      <c r="T434" s="398"/>
      <c r="U434" s="398"/>
      <c r="V434" s="398"/>
    </row>
    <row r="435" ht="15.75" customHeight="1">
      <c r="O435" s="398"/>
      <c r="P435" s="398"/>
      <c r="Q435" s="398"/>
      <c r="R435" s="398"/>
      <c r="T435" s="398"/>
      <c r="U435" s="398"/>
      <c r="V435" s="398"/>
    </row>
    <row r="436" ht="15.75" customHeight="1">
      <c r="O436" s="398"/>
      <c r="P436" s="398"/>
      <c r="Q436" s="398"/>
      <c r="R436" s="398"/>
      <c r="T436" s="398"/>
      <c r="U436" s="398"/>
      <c r="V436" s="398"/>
    </row>
    <row r="437" ht="15.75" customHeight="1">
      <c r="O437" s="398"/>
      <c r="P437" s="398"/>
      <c r="Q437" s="398"/>
      <c r="R437" s="398"/>
      <c r="T437" s="398"/>
      <c r="U437" s="398"/>
      <c r="V437" s="398"/>
    </row>
    <row r="438" ht="15.75" customHeight="1">
      <c r="O438" s="398"/>
      <c r="P438" s="398"/>
      <c r="Q438" s="398"/>
      <c r="R438" s="398"/>
      <c r="T438" s="398"/>
      <c r="U438" s="398"/>
      <c r="V438" s="398"/>
    </row>
    <row r="439" ht="15.75" customHeight="1">
      <c r="O439" s="398"/>
      <c r="P439" s="398"/>
      <c r="Q439" s="398"/>
      <c r="R439" s="398"/>
      <c r="T439" s="398"/>
      <c r="U439" s="398"/>
      <c r="V439" s="398"/>
    </row>
    <row r="440" ht="15.75" customHeight="1">
      <c r="O440" s="398"/>
      <c r="P440" s="398"/>
      <c r="Q440" s="398"/>
      <c r="R440" s="398"/>
      <c r="T440" s="398"/>
      <c r="U440" s="398"/>
      <c r="V440" s="398"/>
    </row>
    <row r="441" ht="15.75" customHeight="1">
      <c r="O441" s="398"/>
      <c r="P441" s="398"/>
      <c r="Q441" s="398"/>
      <c r="R441" s="398"/>
      <c r="T441" s="398"/>
      <c r="U441" s="398"/>
      <c r="V441" s="398"/>
    </row>
    <row r="442" ht="15.75" customHeight="1">
      <c r="O442" s="398"/>
      <c r="P442" s="398"/>
      <c r="Q442" s="398"/>
      <c r="R442" s="398"/>
      <c r="T442" s="398"/>
      <c r="U442" s="398"/>
      <c r="V442" s="398"/>
    </row>
    <row r="443" ht="15.75" customHeight="1">
      <c r="O443" s="398"/>
      <c r="P443" s="398"/>
      <c r="Q443" s="398"/>
      <c r="R443" s="398"/>
      <c r="T443" s="398"/>
      <c r="U443" s="398"/>
      <c r="V443" s="398"/>
    </row>
    <row r="444" ht="15.75" customHeight="1">
      <c r="O444" s="398"/>
      <c r="P444" s="398"/>
      <c r="Q444" s="398"/>
      <c r="R444" s="398"/>
      <c r="T444" s="398"/>
      <c r="U444" s="398"/>
      <c r="V444" s="398"/>
    </row>
    <row r="445" ht="15.75" customHeight="1">
      <c r="O445" s="398"/>
      <c r="P445" s="398"/>
      <c r="Q445" s="398"/>
      <c r="R445" s="398"/>
      <c r="T445" s="398"/>
      <c r="U445" s="398"/>
      <c r="V445" s="398"/>
    </row>
    <row r="446" ht="15.75" customHeight="1">
      <c r="O446" s="398"/>
      <c r="P446" s="398"/>
      <c r="Q446" s="398"/>
      <c r="R446" s="398"/>
      <c r="T446" s="398"/>
      <c r="U446" s="398"/>
      <c r="V446" s="398"/>
    </row>
    <row r="447" ht="15.75" customHeight="1">
      <c r="O447" s="398"/>
      <c r="P447" s="398"/>
      <c r="Q447" s="398"/>
      <c r="R447" s="398"/>
      <c r="T447" s="398"/>
      <c r="U447" s="398"/>
      <c r="V447" s="398"/>
    </row>
    <row r="448" ht="15.75" customHeight="1">
      <c r="O448" s="398"/>
      <c r="P448" s="398"/>
      <c r="Q448" s="398"/>
      <c r="R448" s="398"/>
      <c r="T448" s="398"/>
      <c r="U448" s="398"/>
      <c r="V448" s="398"/>
    </row>
    <row r="449" ht="15.75" customHeight="1">
      <c r="O449" s="398"/>
      <c r="P449" s="398"/>
      <c r="Q449" s="398"/>
      <c r="R449" s="398"/>
      <c r="T449" s="398"/>
      <c r="U449" s="398"/>
      <c r="V449" s="398"/>
    </row>
    <row r="450" ht="15.75" customHeight="1">
      <c r="O450" s="398"/>
      <c r="P450" s="398"/>
      <c r="Q450" s="398"/>
      <c r="R450" s="398"/>
      <c r="T450" s="398"/>
      <c r="U450" s="398"/>
      <c r="V450" s="398"/>
    </row>
    <row r="451" ht="15.75" customHeight="1">
      <c r="O451" s="398"/>
      <c r="P451" s="398"/>
      <c r="Q451" s="398"/>
      <c r="R451" s="398"/>
      <c r="T451" s="398"/>
      <c r="U451" s="398"/>
      <c r="V451" s="398"/>
    </row>
    <row r="452" ht="15.75" customHeight="1">
      <c r="O452" s="398"/>
      <c r="P452" s="398"/>
      <c r="Q452" s="398"/>
      <c r="R452" s="398"/>
      <c r="T452" s="398"/>
      <c r="U452" s="398"/>
      <c r="V452" s="398"/>
    </row>
    <row r="453" ht="15.75" customHeight="1">
      <c r="O453" s="398"/>
      <c r="P453" s="398"/>
      <c r="Q453" s="398"/>
      <c r="R453" s="398"/>
      <c r="T453" s="398"/>
      <c r="U453" s="398"/>
      <c r="V453" s="398"/>
    </row>
    <row r="454" ht="15.75" customHeight="1">
      <c r="O454" s="398"/>
      <c r="P454" s="398"/>
      <c r="Q454" s="398"/>
      <c r="R454" s="398"/>
      <c r="T454" s="398"/>
      <c r="U454" s="398"/>
      <c r="V454" s="398"/>
    </row>
    <row r="455" ht="15.75" customHeight="1">
      <c r="O455" s="398"/>
      <c r="P455" s="398"/>
      <c r="Q455" s="398"/>
      <c r="R455" s="398"/>
      <c r="T455" s="398"/>
      <c r="U455" s="398"/>
      <c r="V455" s="398"/>
    </row>
    <row r="456" ht="15.75" customHeight="1">
      <c r="O456" s="398"/>
      <c r="P456" s="398"/>
      <c r="Q456" s="398"/>
      <c r="R456" s="398"/>
      <c r="T456" s="398"/>
      <c r="U456" s="398"/>
      <c r="V456" s="398"/>
    </row>
    <row r="457" ht="15.75" customHeight="1">
      <c r="O457" s="398"/>
      <c r="P457" s="398"/>
      <c r="Q457" s="398"/>
      <c r="R457" s="398"/>
      <c r="T457" s="398"/>
      <c r="U457" s="398"/>
      <c r="V457" s="398"/>
    </row>
    <row r="458" ht="15.75" customHeight="1">
      <c r="O458" s="398"/>
      <c r="P458" s="398"/>
      <c r="Q458" s="398"/>
      <c r="R458" s="398"/>
      <c r="T458" s="398"/>
      <c r="U458" s="398"/>
      <c r="V458" s="398"/>
    </row>
    <row r="459" ht="15.75" customHeight="1">
      <c r="O459" s="398"/>
      <c r="P459" s="398"/>
      <c r="Q459" s="398"/>
      <c r="R459" s="398"/>
      <c r="T459" s="398"/>
      <c r="U459" s="398"/>
      <c r="V459" s="398"/>
    </row>
    <row r="460" ht="15.75" customHeight="1">
      <c r="O460" s="398"/>
      <c r="P460" s="398"/>
      <c r="Q460" s="398"/>
      <c r="R460" s="398"/>
      <c r="T460" s="398"/>
      <c r="U460" s="398"/>
      <c r="V460" s="398"/>
    </row>
    <row r="461" ht="15.75" customHeight="1">
      <c r="O461" s="398"/>
      <c r="P461" s="398"/>
      <c r="Q461" s="398"/>
      <c r="R461" s="398"/>
      <c r="T461" s="398"/>
      <c r="U461" s="398"/>
      <c r="V461" s="398"/>
    </row>
    <row r="462" ht="15.75" customHeight="1">
      <c r="O462" s="398"/>
      <c r="P462" s="398"/>
      <c r="Q462" s="398"/>
      <c r="R462" s="398"/>
      <c r="T462" s="398"/>
      <c r="U462" s="398"/>
      <c r="V462" s="398"/>
    </row>
    <row r="463" ht="15.75" customHeight="1">
      <c r="O463" s="398"/>
      <c r="P463" s="398"/>
      <c r="Q463" s="398"/>
      <c r="R463" s="398"/>
      <c r="T463" s="398"/>
      <c r="U463" s="398"/>
      <c r="V463" s="398"/>
    </row>
    <row r="464" ht="15.75" customHeight="1">
      <c r="O464" s="398"/>
      <c r="P464" s="398"/>
      <c r="Q464" s="398"/>
      <c r="R464" s="398"/>
      <c r="T464" s="398"/>
      <c r="U464" s="398"/>
      <c r="V464" s="398"/>
    </row>
    <row r="465" ht="15.75" customHeight="1">
      <c r="O465" s="398"/>
      <c r="P465" s="398"/>
      <c r="Q465" s="398"/>
      <c r="R465" s="398"/>
      <c r="T465" s="398"/>
      <c r="U465" s="398"/>
      <c r="V465" s="398"/>
    </row>
    <row r="466" ht="15.75" customHeight="1">
      <c r="O466" s="398"/>
      <c r="P466" s="398"/>
      <c r="Q466" s="398"/>
      <c r="R466" s="398"/>
      <c r="T466" s="398"/>
      <c r="U466" s="398"/>
      <c r="V466" s="398"/>
    </row>
    <row r="467" ht="15.75" customHeight="1">
      <c r="O467" s="398"/>
      <c r="P467" s="398"/>
      <c r="Q467" s="398"/>
      <c r="R467" s="398"/>
      <c r="T467" s="398"/>
      <c r="U467" s="398"/>
      <c r="V467" s="398"/>
    </row>
    <row r="468" ht="15.75" customHeight="1">
      <c r="O468" s="398"/>
      <c r="P468" s="398"/>
      <c r="Q468" s="398"/>
      <c r="R468" s="398"/>
      <c r="T468" s="398"/>
      <c r="U468" s="398"/>
      <c r="V468" s="398"/>
    </row>
    <row r="469" ht="15.75" customHeight="1">
      <c r="O469" s="398"/>
      <c r="P469" s="398"/>
      <c r="Q469" s="398"/>
      <c r="R469" s="398"/>
      <c r="T469" s="398"/>
      <c r="U469" s="398"/>
      <c r="V469" s="398"/>
    </row>
    <row r="470" ht="15.75" customHeight="1">
      <c r="O470" s="398"/>
      <c r="P470" s="398"/>
      <c r="Q470" s="398"/>
      <c r="R470" s="398"/>
      <c r="T470" s="398"/>
      <c r="U470" s="398"/>
      <c r="V470" s="398"/>
    </row>
    <row r="471" ht="15.75" customHeight="1">
      <c r="O471" s="398"/>
      <c r="P471" s="398"/>
      <c r="Q471" s="398"/>
      <c r="R471" s="398"/>
      <c r="T471" s="398"/>
      <c r="U471" s="398"/>
      <c r="V471" s="398"/>
    </row>
    <row r="472" ht="15.75" customHeight="1">
      <c r="O472" s="398"/>
      <c r="P472" s="398"/>
      <c r="Q472" s="398"/>
      <c r="R472" s="398"/>
      <c r="T472" s="398"/>
      <c r="U472" s="398"/>
      <c r="V472" s="398"/>
    </row>
    <row r="473" ht="15.75" customHeight="1">
      <c r="O473" s="398"/>
      <c r="P473" s="398"/>
      <c r="Q473" s="398"/>
      <c r="R473" s="398"/>
      <c r="T473" s="398"/>
      <c r="U473" s="398"/>
      <c r="V473" s="398"/>
    </row>
    <row r="474" ht="15.75" customHeight="1">
      <c r="O474" s="398"/>
      <c r="P474" s="398"/>
      <c r="Q474" s="398"/>
      <c r="R474" s="398"/>
      <c r="T474" s="398"/>
      <c r="U474" s="398"/>
      <c r="V474" s="398"/>
    </row>
    <row r="475" ht="15.75" customHeight="1">
      <c r="O475" s="398"/>
      <c r="P475" s="398"/>
      <c r="Q475" s="398"/>
      <c r="R475" s="398"/>
      <c r="T475" s="398"/>
      <c r="U475" s="398"/>
      <c r="V475" s="398"/>
    </row>
    <row r="476" ht="15.75" customHeight="1">
      <c r="O476" s="398"/>
      <c r="P476" s="398"/>
      <c r="Q476" s="398"/>
      <c r="R476" s="398"/>
      <c r="T476" s="398"/>
      <c r="U476" s="398"/>
      <c r="V476" s="398"/>
    </row>
    <row r="477" ht="15.75" customHeight="1">
      <c r="O477" s="398"/>
      <c r="P477" s="398"/>
      <c r="Q477" s="398"/>
      <c r="R477" s="398"/>
      <c r="T477" s="398"/>
      <c r="U477" s="398"/>
      <c r="V477" s="398"/>
    </row>
    <row r="478" ht="15.75" customHeight="1">
      <c r="O478" s="398"/>
      <c r="P478" s="398"/>
      <c r="Q478" s="398"/>
      <c r="R478" s="398"/>
      <c r="T478" s="398"/>
      <c r="U478" s="398"/>
      <c r="V478" s="398"/>
    </row>
    <row r="479" ht="15.75" customHeight="1">
      <c r="O479" s="398"/>
      <c r="P479" s="398"/>
      <c r="Q479" s="398"/>
      <c r="R479" s="398"/>
      <c r="T479" s="398"/>
      <c r="U479" s="398"/>
      <c r="V479" s="398"/>
    </row>
    <row r="480" ht="15.75" customHeight="1">
      <c r="O480" s="398"/>
      <c r="P480" s="398"/>
      <c r="Q480" s="398"/>
      <c r="R480" s="398"/>
      <c r="T480" s="398"/>
      <c r="U480" s="398"/>
      <c r="V480" s="398"/>
    </row>
    <row r="481" ht="15.75" customHeight="1">
      <c r="O481" s="398"/>
      <c r="P481" s="398"/>
      <c r="Q481" s="398"/>
      <c r="R481" s="398"/>
      <c r="T481" s="398"/>
      <c r="U481" s="398"/>
      <c r="V481" s="398"/>
    </row>
    <row r="482" ht="15.75" customHeight="1">
      <c r="O482" s="398"/>
      <c r="P482" s="398"/>
      <c r="Q482" s="398"/>
      <c r="R482" s="398"/>
      <c r="T482" s="398"/>
      <c r="U482" s="398"/>
      <c r="V482" s="398"/>
    </row>
    <row r="483" ht="15.75" customHeight="1">
      <c r="O483" s="398"/>
      <c r="P483" s="398"/>
      <c r="Q483" s="398"/>
      <c r="R483" s="398"/>
      <c r="T483" s="398"/>
      <c r="U483" s="398"/>
      <c r="V483" s="398"/>
    </row>
    <row r="484" ht="15.75" customHeight="1">
      <c r="O484" s="398"/>
      <c r="P484" s="398"/>
      <c r="Q484" s="398"/>
      <c r="R484" s="398"/>
      <c r="T484" s="398"/>
      <c r="U484" s="398"/>
      <c r="V484" s="398"/>
    </row>
    <row r="485" ht="15.75" customHeight="1">
      <c r="O485" s="398"/>
      <c r="P485" s="398"/>
      <c r="Q485" s="398"/>
      <c r="R485" s="398"/>
      <c r="T485" s="398"/>
      <c r="U485" s="398"/>
      <c r="V485" s="398"/>
    </row>
    <row r="486" ht="15.75" customHeight="1">
      <c r="O486" s="398"/>
      <c r="P486" s="398"/>
      <c r="Q486" s="398"/>
      <c r="R486" s="398"/>
      <c r="T486" s="398"/>
      <c r="U486" s="398"/>
      <c r="V486" s="398"/>
    </row>
    <row r="487" ht="15.75" customHeight="1">
      <c r="O487" s="398"/>
      <c r="P487" s="398"/>
      <c r="Q487" s="398"/>
      <c r="R487" s="398"/>
      <c r="T487" s="398"/>
      <c r="U487" s="398"/>
      <c r="V487" s="398"/>
    </row>
    <row r="488" ht="15.75" customHeight="1">
      <c r="O488" s="398"/>
      <c r="P488" s="398"/>
      <c r="Q488" s="398"/>
      <c r="R488" s="398"/>
      <c r="T488" s="398"/>
      <c r="U488" s="398"/>
      <c r="V488" s="398"/>
    </row>
    <row r="489" ht="15.75" customHeight="1">
      <c r="O489" s="398"/>
      <c r="P489" s="398"/>
      <c r="Q489" s="398"/>
      <c r="R489" s="398"/>
      <c r="T489" s="398"/>
      <c r="U489" s="398"/>
      <c r="V489" s="398"/>
    </row>
    <row r="490" ht="15.75" customHeight="1">
      <c r="O490" s="398"/>
      <c r="P490" s="398"/>
      <c r="Q490" s="398"/>
      <c r="R490" s="398"/>
      <c r="T490" s="398"/>
      <c r="U490" s="398"/>
      <c r="V490" s="398"/>
    </row>
    <row r="491" ht="15.75" customHeight="1">
      <c r="O491" s="398"/>
      <c r="P491" s="398"/>
      <c r="Q491" s="398"/>
      <c r="R491" s="398"/>
      <c r="T491" s="398"/>
      <c r="U491" s="398"/>
      <c r="V491" s="398"/>
    </row>
    <row r="492" ht="15.75" customHeight="1">
      <c r="O492" s="398"/>
      <c r="P492" s="398"/>
      <c r="Q492" s="398"/>
      <c r="R492" s="398"/>
      <c r="T492" s="398"/>
      <c r="U492" s="398"/>
      <c r="V492" s="398"/>
    </row>
    <row r="493" ht="15.75" customHeight="1">
      <c r="O493" s="398"/>
      <c r="P493" s="398"/>
      <c r="Q493" s="398"/>
      <c r="R493" s="398"/>
      <c r="T493" s="398"/>
      <c r="U493" s="398"/>
      <c r="V493" s="398"/>
    </row>
    <row r="494" ht="15.75" customHeight="1">
      <c r="O494" s="398"/>
      <c r="P494" s="398"/>
      <c r="Q494" s="398"/>
      <c r="R494" s="398"/>
      <c r="T494" s="398"/>
      <c r="U494" s="398"/>
      <c r="V494" s="398"/>
    </row>
    <row r="495" ht="15.75" customHeight="1">
      <c r="O495" s="398"/>
      <c r="P495" s="398"/>
      <c r="Q495" s="398"/>
      <c r="R495" s="398"/>
      <c r="T495" s="398"/>
      <c r="U495" s="398"/>
      <c r="V495" s="398"/>
    </row>
    <row r="496" ht="15.75" customHeight="1">
      <c r="O496" s="398"/>
      <c r="P496" s="398"/>
      <c r="Q496" s="398"/>
      <c r="R496" s="398"/>
      <c r="T496" s="398"/>
      <c r="U496" s="398"/>
      <c r="V496" s="398"/>
    </row>
    <row r="497" ht="15.75" customHeight="1">
      <c r="O497" s="398"/>
      <c r="P497" s="398"/>
      <c r="Q497" s="398"/>
      <c r="R497" s="398"/>
      <c r="T497" s="398"/>
      <c r="U497" s="398"/>
      <c r="V497" s="398"/>
    </row>
    <row r="498" ht="15.75" customHeight="1">
      <c r="O498" s="398"/>
      <c r="P498" s="398"/>
      <c r="Q498" s="398"/>
      <c r="R498" s="398"/>
      <c r="T498" s="398"/>
      <c r="U498" s="398"/>
      <c r="V498" s="398"/>
    </row>
    <row r="499" ht="15.75" customHeight="1">
      <c r="O499" s="398"/>
      <c r="P499" s="398"/>
      <c r="Q499" s="398"/>
      <c r="R499" s="398"/>
      <c r="T499" s="398"/>
      <c r="U499" s="398"/>
      <c r="V499" s="398"/>
    </row>
    <row r="500" ht="15.75" customHeight="1">
      <c r="O500" s="398"/>
      <c r="P500" s="398"/>
      <c r="Q500" s="398"/>
      <c r="R500" s="398"/>
      <c r="T500" s="398"/>
      <c r="U500" s="398"/>
      <c r="V500" s="398"/>
    </row>
    <row r="501" ht="15.75" customHeight="1">
      <c r="O501" s="398"/>
      <c r="P501" s="398"/>
      <c r="Q501" s="398"/>
      <c r="R501" s="398"/>
      <c r="T501" s="398"/>
      <c r="U501" s="398"/>
      <c r="V501" s="398"/>
    </row>
    <row r="502" ht="15.75" customHeight="1">
      <c r="O502" s="398"/>
      <c r="P502" s="398"/>
      <c r="Q502" s="398"/>
      <c r="R502" s="398"/>
      <c r="T502" s="398"/>
      <c r="U502" s="398"/>
      <c r="V502" s="398"/>
    </row>
    <row r="503" ht="15.75" customHeight="1">
      <c r="O503" s="398"/>
      <c r="P503" s="398"/>
      <c r="Q503" s="398"/>
      <c r="R503" s="398"/>
      <c r="T503" s="398"/>
      <c r="U503" s="398"/>
      <c r="V503" s="398"/>
    </row>
    <row r="504" ht="15.75" customHeight="1">
      <c r="O504" s="398"/>
      <c r="P504" s="398"/>
      <c r="Q504" s="398"/>
      <c r="R504" s="398"/>
      <c r="T504" s="398"/>
      <c r="U504" s="398"/>
      <c r="V504" s="398"/>
    </row>
    <row r="505" ht="15.75" customHeight="1">
      <c r="O505" s="398"/>
      <c r="P505" s="398"/>
      <c r="Q505" s="398"/>
      <c r="R505" s="398"/>
      <c r="T505" s="398"/>
      <c r="U505" s="398"/>
      <c r="V505" s="398"/>
    </row>
    <row r="506" ht="15.75" customHeight="1">
      <c r="O506" s="398"/>
      <c r="P506" s="398"/>
      <c r="Q506" s="398"/>
      <c r="R506" s="398"/>
      <c r="T506" s="398"/>
      <c r="U506" s="398"/>
      <c r="V506" s="398"/>
    </row>
    <row r="507" ht="15.75" customHeight="1">
      <c r="O507" s="398"/>
      <c r="P507" s="398"/>
      <c r="Q507" s="398"/>
      <c r="R507" s="398"/>
      <c r="T507" s="398"/>
      <c r="U507" s="398"/>
      <c r="V507" s="398"/>
    </row>
    <row r="508" ht="15.75" customHeight="1">
      <c r="O508" s="398"/>
      <c r="P508" s="398"/>
      <c r="Q508" s="398"/>
      <c r="R508" s="398"/>
      <c r="T508" s="398"/>
      <c r="U508" s="398"/>
      <c r="V508" s="398"/>
    </row>
    <row r="509" ht="15.75" customHeight="1">
      <c r="O509" s="398"/>
      <c r="P509" s="398"/>
      <c r="Q509" s="398"/>
      <c r="R509" s="398"/>
      <c r="T509" s="398"/>
      <c r="U509" s="398"/>
      <c r="V509" s="398"/>
    </row>
    <row r="510" ht="15.75" customHeight="1">
      <c r="O510" s="398"/>
      <c r="P510" s="398"/>
      <c r="Q510" s="398"/>
      <c r="R510" s="398"/>
      <c r="T510" s="398"/>
      <c r="U510" s="398"/>
      <c r="V510" s="398"/>
    </row>
    <row r="511" ht="15.75" customHeight="1">
      <c r="O511" s="398"/>
      <c r="P511" s="398"/>
      <c r="Q511" s="398"/>
      <c r="R511" s="398"/>
      <c r="T511" s="398"/>
      <c r="U511" s="398"/>
      <c r="V511" s="398"/>
    </row>
    <row r="512" ht="15.75" customHeight="1">
      <c r="O512" s="398"/>
      <c r="P512" s="398"/>
      <c r="Q512" s="398"/>
      <c r="R512" s="398"/>
      <c r="T512" s="398"/>
      <c r="U512" s="398"/>
      <c r="V512" s="398"/>
    </row>
    <row r="513" ht="15.75" customHeight="1">
      <c r="O513" s="398"/>
      <c r="P513" s="398"/>
      <c r="Q513" s="398"/>
      <c r="R513" s="398"/>
      <c r="T513" s="398"/>
      <c r="U513" s="398"/>
      <c r="V513" s="398"/>
    </row>
    <row r="514" ht="15.75" customHeight="1">
      <c r="O514" s="398"/>
      <c r="P514" s="398"/>
      <c r="Q514" s="398"/>
      <c r="R514" s="398"/>
      <c r="T514" s="398"/>
      <c r="U514" s="398"/>
      <c r="V514" s="398"/>
    </row>
    <row r="515" ht="15.75" customHeight="1">
      <c r="O515" s="398"/>
      <c r="P515" s="398"/>
      <c r="Q515" s="398"/>
      <c r="R515" s="398"/>
      <c r="T515" s="398"/>
      <c r="U515" s="398"/>
      <c r="V515" s="398"/>
    </row>
    <row r="516" ht="15.75" customHeight="1">
      <c r="O516" s="398"/>
      <c r="P516" s="398"/>
      <c r="Q516" s="398"/>
      <c r="R516" s="398"/>
      <c r="T516" s="398"/>
      <c r="U516" s="398"/>
      <c r="V516" s="398"/>
    </row>
    <row r="517" ht="15.75" customHeight="1">
      <c r="O517" s="398"/>
      <c r="P517" s="398"/>
      <c r="Q517" s="398"/>
      <c r="R517" s="398"/>
      <c r="T517" s="398"/>
      <c r="U517" s="398"/>
      <c r="V517" s="398"/>
    </row>
    <row r="518" ht="15.75" customHeight="1">
      <c r="O518" s="398"/>
      <c r="P518" s="398"/>
      <c r="Q518" s="398"/>
      <c r="R518" s="398"/>
      <c r="T518" s="398"/>
      <c r="U518" s="398"/>
      <c r="V518" s="398"/>
    </row>
    <row r="519" ht="15.75" customHeight="1">
      <c r="O519" s="398"/>
      <c r="P519" s="398"/>
      <c r="Q519" s="398"/>
      <c r="R519" s="398"/>
      <c r="T519" s="398"/>
      <c r="U519" s="398"/>
      <c r="V519" s="398"/>
    </row>
    <row r="520" ht="15.75" customHeight="1">
      <c r="O520" s="398"/>
      <c r="P520" s="398"/>
      <c r="Q520" s="398"/>
      <c r="R520" s="398"/>
      <c r="T520" s="398"/>
      <c r="U520" s="398"/>
      <c r="V520" s="398"/>
    </row>
    <row r="521" ht="15.75" customHeight="1">
      <c r="O521" s="398"/>
      <c r="P521" s="398"/>
      <c r="Q521" s="398"/>
      <c r="R521" s="398"/>
      <c r="T521" s="398"/>
      <c r="U521" s="398"/>
      <c r="V521" s="398"/>
    </row>
    <row r="522" ht="15.75" customHeight="1">
      <c r="O522" s="398"/>
      <c r="P522" s="398"/>
      <c r="Q522" s="398"/>
      <c r="R522" s="398"/>
      <c r="T522" s="398"/>
      <c r="U522" s="398"/>
      <c r="V522" s="398"/>
    </row>
    <row r="523" ht="15.75" customHeight="1">
      <c r="O523" s="398"/>
      <c r="P523" s="398"/>
      <c r="Q523" s="398"/>
      <c r="R523" s="398"/>
      <c r="T523" s="398"/>
      <c r="U523" s="398"/>
      <c r="V523" s="398"/>
    </row>
    <row r="524" ht="15.75" customHeight="1">
      <c r="O524" s="398"/>
      <c r="P524" s="398"/>
      <c r="Q524" s="398"/>
      <c r="R524" s="398"/>
      <c r="T524" s="398"/>
      <c r="U524" s="398"/>
      <c r="V524" s="398"/>
    </row>
    <row r="525" ht="15.75" customHeight="1">
      <c r="O525" s="398"/>
      <c r="P525" s="398"/>
      <c r="Q525" s="398"/>
      <c r="R525" s="398"/>
      <c r="T525" s="398"/>
      <c r="U525" s="398"/>
      <c r="V525" s="398"/>
    </row>
    <row r="526" ht="15.75" customHeight="1">
      <c r="O526" s="398"/>
      <c r="P526" s="398"/>
      <c r="Q526" s="398"/>
      <c r="R526" s="398"/>
      <c r="T526" s="398"/>
      <c r="U526" s="398"/>
      <c r="V526" s="398"/>
    </row>
    <row r="527" ht="15.75" customHeight="1">
      <c r="O527" s="398"/>
      <c r="P527" s="398"/>
      <c r="Q527" s="398"/>
      <c r="R527" s="398"/>
      <c r="T527" s="398"/>
      <c r="U527" s="398"/>
      <c r="V527" s="398"/>
    </row>
    <row r="528" ht="15.75" customHeight="1">
      <c r="O528" s="398"/>
      <c r="P528" s="398"/>
      <c r="Q528" s="398"/>
      <c r="R528" s="398"/>
      <c r="T528" s="398"/>
      <c r="U528" s="398"/>
      <c r="V528" s="398"/>
    </row>
    <row r="529" ht="15.75" customHeight="1">
      <c r="O529" s="398"/>
      <c r="P529" s="398"/>
      <c r="Q529" s="398"/>
      <c r="R529" s="398"/>
      <c r="T529" s="398"/>
      <c r="U529" s="398"/>
      <c r="V529" s="398"/>
    </row>
    <row r="530" ht="15.75" customHeight="1">
      <c r="O530" s="398"/>
      <c r="P530" s="398"/>
      <c r="Q530" s="398"/>
      <c r="R530" s="398"/>
      <c r="T530" s="398"/>
      <c r="U530" s="398"/>
      <c r="V530" s="398"/>
    </row>
    <row r="531" ht="15.75" customHeight="1">
      <c r="O531" s="398"/>
      <c r="P531" s="398"/>
      <c r="Q531" s="398"/>
      <c r="R531" s="398"/>
      <c r="T531" s="398"/>
      <c r="U531" s="398"/>
      <c r="V531" s="398"/>
    </row>
    <row r="532" ht="15.75" customHeight="1">
      <c r="O532" s="398"/>
      <c r="P532" s="398"/>
      <c r="Q532" s="398"/>
      <c r="R532" s="398"/>
      <c r="T532" s="398"/>
      <c r="U532" s="398"/>
      <c r="V532" s="398"/>
    </row>
    <row r="533" ht="15.75" customHeight="1">
      <c r="O533" s="398"/>
      <c r="P533" s="398"/>
      <c r="Q533" s="398"/>
      <c r="R533" s="398"/>
      <c r="T533" s="398"/>
      <c r="U533" s="398"/>
      <c r="V533" s="398"/>
    </row>
    <row r="534" ht="15.75" customHeight="1">
      <c r="O534" s="398"/>
      <c r="P534" s="398"/>
      <c r="Q534" s="398"/>
      <c r="R534" s="398"/>
      <c r="T534" s="398"/>
      <c r="U534" s="398"/>
      <c r="V534" s="398"/>
    </row>
    <row r="535" ht="15.75" customHeight="1">
      <c r="O535" s="398"/>
      <c r="P535" s="398"/>
      <c r="Q535" s="398"/>
      <c r="R535" s="398"/>
      <c r="T535" s="398"/>
      <c r="U535" s="398"/>
      <c r="V535" s="398"/>
    </row>
    <row r="536" ht="15.75" customHeight="1">
      <c r="O536" s="398"/>
      <c r="P536" s="398"/>
      <c r="Q536" s="398"/>
      <c r="R536" s="398"/>
      <c r="T536" s="398"/>
      <c r="U536" s="398"/>
      <c r="V536" s="398"/>
    </row>
    <row r="537" ht="15.75" customHeight="1">
      <c r="O537" s="398"/>
      <c r="P537" s="398"/>
      <c r="Q537" s="398"/>
      <c r="R537" s="398"/>
      <c r="T537" s="398"/>
      <c r="U537" s="398"/>
      <c r="V537" s="398"/>
    </row>
    <row r="538" ht="15.75" customHeight="1">
      <c r="O538" s="398"/>
      <c r="P538" s="398"/>
      <c r="Q538" s="398"/>
      <c r="R538" s="398"/>
      <c r="T538" s="398"/>
      <c r="U538" s="398"/>
      <c r="V538" s="398"/>
    </row>
    <row r="539" ht="15.75" customHeight="1">
      <c r="O539" s="398"/>
      <c r="P539" s="398"/>
      <c r="Q539" s="398"/>
      <c r="R539" s="398"/>
      <c r="T539" s="398"/>
      <c r="U539" s="398"/>
      <c r="V539" s="398"/>
    </row>
    <row r="540" ht="15.75" customHeight="1">
      <c r="O540" s="398"/>
      <c r="P540" s="398"/>
      <c r="Q540" s="398"/>
      <c r="R540" s="398"/>
      <c r="T540" s="398"/>
      <c r="U540" s="398"/>
      <c r="V540" s="398"/>
    </row>
    <row r="541" ht="15.75" customHeight="1">
      <c r="O541" s="398"/>
      <c r="P541" s="398"/>
      <c r="Q541" s="398"/>
      <c r="R541" s="398"/>
      <c r="T541" s="398"/>
      <c r="U541" s="398"/>
      <c r="V541" s="398"/>
    </row>
    <row r="542" ht="15.75" customHeight="1">
      <c r="O542" s="398"/>
      <c r="P542" s="398"/>
      <c r="Q542" s="398"/>
      <c r="R542" s="398"/>
      <c r="T542" s="398"/>
      <c r="U542" s="398"/>
      <c r="V542" s="398"/>
    </row>
    <row r="543" ht="15.75" customHeight="1">
      <c r="O543" s="398"/>
      <c r="P543" s="398"/>
      <c r="Q543" s="398"/>
      <c r="R543" s="398"/>
      <c r="T543" s="398"/>
      <c r="U543" s="398"/>
      <c r="V543" s="398"/>
    </row>
    <row r="544" ht="15.75" customHeight="1">
      <c r="O544" s="398"/>
      <c r="P544" s="398"/>
      <c r="Q544" s="398"/>
      <c r="R544" s="398"/>
      <c r="T544" s="398"/>
      <c r="U544" s="398"/>
      <c r="V544" s="398"/>
    </row>
    <row r="545" ht="15.75" customHeight="1">
      <c r="O545" s="398"/>
      <c r="P545" s="398"/>
      <c r="Q545" s="398"/>
      <c r="R545" s="398"/>
      <c r="T545" s="398"/>
      <c r="U545" s="398"/>
      <c r="V545" s="398"/>
    </row>
    <row r="546" ht="15.75" customHeight="1">
      <c r="O546" s="398"/>
      <c r="P546" s="398"/>
      <c r="Q546" s="398"/>
      <c r="R546" s="398"/>
      <c r="T546" s="398"/>
      <c r="U546" s="398"/>
      <c r="V546" s="398"/>
    </row>
    <row r="547" ht="15.75" customHeight="1">
      <c r="O547" s="398"/>
      <c r="P547" s="398"/>
      <c r="Q547" s="398"/>
      <c r="R547" s="398"/>
      <c r="T547" s="398"/>
      <c r="U547" s="398"/>
      <c r="V547" s="398"/>
    </row>
    <row r="548" ht="15.75" customHeight="1">
      <c r="O548" s="398"/>
      <c r="P548" s="398"/>
      <c r="Q548" s="398"/>
      <c r="R548" s="398"/>
      <c r="T548" s="398"/>
      <c r="U548" s="398"/>
      <c r="V548" s="398"/>
    </row>
    <row r="549" ht="15.75" customHeight="1">
      <c r="O549" s="398"/>
      <c r="P549" s="398"/>
      <c r="Q549" s="398"/>
      <c r="R549" s="398"/>
      <c r="T549" s="398"/>
      <c r="U549" s="398"/>
      <c r="V549" s="398"/>
    </row>
    <row r="550" ht="15.75" customHeight="1">
      <c r="O550" s="398"/>
      <c r="P550" s="398"/>
      <c r="Q550" s="398"/>
      <c r="R550" s="398"/>
      <c r="T550" s="398"/>
      <c r="U550" s="398"/>
      <c r="V550" s="398"/>
    </row>
    <row r="551" ht="15.75" customHeight="1">
      <c r="O551" s="398"/>
      <c r="P551" s="398"/>
      <c r="Q551" s="398"/>
      <c r="R551" s="398"/>
      <c r="T551" s="398"/>
      <c r="U551" s="398"/>
      <c r="V551" s="398"/>
    </row>
    <row r="552" ht="15.75" customHeight="1">
      <c r="O552" s="398"/>
      <c r="P552" s="398"/>
      <c r="Q552" s="398"/>
      <c r="R552" s="398"/>
      <c r="T552" s="398"/>
      <c r="U552" s="398"/>
      <c r="V552" s="398"/>
    </row>
    <row r="553" ht="15.75" customHeight="1">
      <c r="O553" s="398"/>
      <c r="P553" s="398"/>
      <c r="Q553" s="398"/>
      <c r="R553" s="398"/>
      <c r="T553" s="398"/>
      <c r="U553" s="398"/>
      <c r="V553" s="398"/>
    </row>
    <row r="554" ht="15.75" customHeight="1">
      <c r="O554" s="398"/>
      <c r="P554" s="398"/>
      <c r="Q554" s="398"/>
      <c r="R554" s="398"/>
      <c r="T554" s="398"/>
      <c r="U554" s="398"/>
      <c r="V554" s="398"/>
    </row>
    <row r="555" ht="15.75" customHeight="1">
      <c r="O555" s="398"/>
      <c r="P555" s="398"/>
      <c r="Q555" s="398"/>
      <c r="R555" s="398"/>
      <c r="T555" s="398"/>
      <c r="U555" s="398"/>
      <c r="V555" s="398"/>
    </row>
    <row r="556" ht="15.75" customHeight="1">
      <c r="O556" s="398"/>
      <c r="P556" s="398"/>
      <c r="Q556" s="398"/>
      <c r="R556" s="398"/>
      <c r="T556" s="398"/>
      <c r="U556" s="398"/>
      <c r="V556" s="398"/>
    </row>
    <row r="557" ht="15.75" customHeight="1">
      <c r="O557" s="398"/>
      <c r="P557" s="398"/>
      <c r="Q557" s="398"/>
      <c r="R557" s="398"/>
      <c r="T557" s="398"/>
      <c r="U557" s="398"/>
      <c r="V557" s="398"/>
    </row>
    <row r="558" ht="15.75" customHeight="1">
      <c r="O558" s="398"/>
      <c r="P558" s="398"/>
      <c r="Q558" s="398"/>
      <c r="R558" s="398"/>
      <c r="T558" s="398"/>
      <c r="U558" s="398"/>
      <c r="V558" s="398"/>
    </row>
    <row r="559" ht="15.75" customHeight="1">
      <c r="O559" s="398"/>
      <c r="P559" s="398"/>
      <c r="Q559" s="398"/>
      <c r="R559" s="398"/>
      <c r="T559" s="398"/>
      <c r="U559" s="398"/>
      <c r="V559" s="398"/>
    </row>
    <row r="560" ht="15.75" customHeight="1">
      <c r="O560" s="398"/>
      <c r="P560" s="398"/>
      <c r="Q560" s="398"/>
      <c r="R560" s="398"/>
      <c r="T560" s="398"/>
      <c r="U560" s="398"/>
      <c r="V560" s="398"/>
    </row>
    <row r="561" ht="15.75" customHeight="1">
      <c r="O561" s="398"/>
      <c r="P561" s="398"/>
      <c r="Q561" s="398"/>
      <c r="R561" s="398"/>
      <c r="T561" s="398"/>
      <c r="U561" s="398"/>
      <c r="V561" s="398"/>
    </row>
    <row r="562" ht="15.75" customHeight="1">
      <c r="O562" s="398"/>
      <c r="P562" s="398"/>
      <c r="Q562" s="398"/>
      <c r="R562" s="398"/>
      <c r="T562" s="398"/>
      <c r="U562" s="398"/>
      <c r="V562" s="398"/>
    </row>
    <row r="563" ht="15.75" customHeight="1">
      <c r="O563" s="398"/>
      <c r="P563" s="398"/>
      <c r="Q563" s="398"/>
      <c r="R563" s="398"/>
      <c r="T563" s="398"/>
      <c r="U563" s="398"/>
      <c r="V563" s="398"/>
    </row>
    <row r="564" ht="15.75" customHeight="1">
      <c r="O564" s="398"/>
      <c r="P564" s="398"/>
      <c r="Q564" s="398"/>
      <c r="R564" s="398"/>
      <c r="T564" s="398"/>
      <c r="U564" s="398"/>
      <c r="V564" s="398"/>
    </row>
    <row r="565" ht="15.75" customHeight="1">
      <c r="O565" s="398"/>
      <c r="P565" s="398"/>
      <c r="Q565" s="398"/>
      <c r="R565" s="398"/>
      <c r="T565" s="398"/>
      <c r="U565" s="398"/>
      <c r="V565" s="398"/>
    </row>
    <row r="566" ht="15.75" customHeight="1">
      <c r="O566" s="398"/>
      <c r="P566" s="398"/>
      <c r="Q566" s="398"/>
      <c r="R566" s="398"/>
      <c r="T566" s="398"/>
      <c r="U566" s="398"/>
      <c r="V566" s="398"/>
    </row>
    <row r="567" ht="15.75" customHeight="1">
      <c r="O567" s="398"/>
      <c r="P567" s="398"/>
      <c r="Q567" s="398"/>
      <c r="R567" s="398"/>
      <c r="T567" s="398"/>
      <c r="U567" s="398"/>
      <c r="V567" s="398"/>
    </row>
    <row r="568" ht="15.75" customHeight="1">
      <c r="O568" s="398"/>
      <c r="P568" s="398"/>
      <c r="Q568" s="398"/>
      <c r="R568" s="398"/>
      <c r="T568" s="398"/>
      <c r="U568" s="398"/>
      <c r="V568" s="398"/>
    </row>
    <row r="569" ht="15.75" customHeight="1">
      <c r="O569" s="398"/>
      <c r="P569" s="398"/>
      <c r="Q569" s="398"/>
      <c r="R569" s="398"/>
      <c r="T569" s="398"/>
      <c r="U569" s="398"/>
      <c r="V569" s="398"/>
    </row>
    <row r="570" ht="15.75" customHeight="1">
      <c r="O570" s="398"/>
      <c r="P570" s="398"/>
      <c r="Q570" s="398"/>
      <c r="R570" s="398"/>
      <c r="T570" s="398"/>
      <c r="U570" s="398"/>
      <c r="V570" s="398"/>
    </row>
    <row r="571" ht="15.75" customHeight="1">
      <c r="O571" s="398"/>
      <c r="P571" s="398"/>
      <c r="Q571" s="398"/>
      <c r="R571" s="398"/>
      <c r="T571" s="398"/>
      <c r="U571" s="398"/>
      <c r="V571" s="398"/>
    </row>
    <row r="572" ht="15.75" customHeight="1">
      <c r="O572" s="398"/>
      <c r="P572" s="398"/>
      <c r="Q572" s="398"/>
      <c r="R572" s="398"/>
      <c r="T572" s="398"/>
      <c r="U572" s="398"/>
      <c r="V572" s="398"/>
    </row>
    <row r="573" ht="15.75" customHeight="1">
      <c r="O573" s="398"/>
      <c r="P573" s="398"/>
      <c r="Q573" s="398"/>
      <c r="R573" s="398"/>
      <c r="T573" s="398"/>
      <c r="U573" s="398"/>
      <c r="V573" s="398"/>
    </row>
    <row r="574" ht="15.75" customHeight="1">
      <c r="O574" s="398"/>
      <c r="P574" s="398"/>
      <c r="Q574" s="398"/>
      <c r="R574" s="398"/>
      <c r="T574" s="398"/>
      <c r="U574" s="398"/>
      <c r="V574" s="398"/>
    </row>
    <row r="575" ht="15.75" customHeight="1">
      <c r="O575" s="398"/>
      <c r="P575" s="398"/>
      <c r="Q575" s="398"/>
      <c r="R575" s="398"/>
      <c r="T575" s="398"/>
      <c r="U575" s="398"/>
      <c r="V575" s="398"/>
    </row>
    <row r="576" ht="15.75" customHeight="1">
      <c r="O576" s="398"/>
      <c r="P576" s="398"/>
      <c r="Q576" s="398"/>
      <c r="R576" s="398"/>
      <c r="T576" s="398"/>
      <c r="U576" s="398"/>
      <c r="V576" s="398"/>
    </row>
    <row r="577" ht="15.75" customHeight="1">
      <c r="O577" s="398"/>
      <c r="P577" s="398"/>
      <c r="Q577" s="398"/>
      <c r="R577" s="398"/>
      <c r="T577" s="398"/>
      <c r="U577" s="398"/>
      <c r="V577" s="398"/>
    </row>
    <row r="578" ht="15.75" customHeight="1">
      <c r="O578" s="398"/>
      <c r="P578" s="398"/>
      <c r="Q578" s="398"/>
      <c r="R578" s="398"/>
      <c r="T578" s="398"/>
      <c r="U578" s="398"/>
      <c r="V578" s="398"/>
    </row>
    <row r="579" ht="15.75" customHeight="1">
      <c r="O579" s="398"/>
      <c r="P579" s="398"/>
      <c r="Q579" s="398"/>
      <c r="R579" s="398"/>
      <c r="T579" s="398"/>
      <c r="U579" s="398"/>
      <c r="V579" s="398"/>
    </row>
    <row r="580" ht="15.75" customHeight="1">
      <c r="O580" s="398"/>
      <c r="P580" s="398"/>
      <c r="Q580" s="398"/>
      <c r="R580" s="398"/>
      <c r="T580" s="398"/>
      <c r="U580" s="398"/>
      <c r="V580" s="398"/>
    </row>
    <row r="581" ht="15.75" customHeight="1">
      <c r="O581" s="398"/>
      <c r="P581" s="398"/>
      <c r="Q581" s="398"/>
      <c r="R581" s="398"/>
      <c r="T581" s="398"/>
      <c r="U581" s="398"/>
      <c r="V581" s="398"/>
    </row>
    <row r="582" ht="15.75" customHeight="1">
      <c r="O582" s="398"/>
      <c r="P582" s="398"/>
      <c r="Q582" s="398"/>
      <c r="R582" s="398"/>
      <c r="T582" s="398"/>
      <c r="U582" s="398"/>
      <c r="V582" s="398"/>
    </row>
    <row r="583" ht="15.75" customHeight="1">
      <c r="O583" s="398"/>
      <c r="P583" s="398"/>
      <c r="Q583" s="398"/>
      <c r="R583" s="398"/>
      <c r="T583" s="398"/>
      <c r="U583" s="398"/>
      <c r="V583" s="398"/>
    </row>
    <row r="584" ht="15.75" customHeight="1">
      <c r="O584" s="398"/>
      <c r="P584" s="398"/>
      <c r="Q584" s="398"/>
      <c r="R584" s="398"/>
      <c r="T584" s="398"/>
      <c r="U584" s="398"/>
      <c r="V584" s="398"/>
    </row>
    <row r="585" ht="15.75" customHeight="1">
      <c r="O585" s="398"/>
      <c r="P585" s="398"/>
      <c r="Q585" s="398"/>
      <c r="R585" s="398"/>
      <c r="T585" s="398"/>
      <c r="U585" s="398"/>
      <c r="V585" s="398"/>
    </row>
    <row r="586" ht="15.75" customHeight="1">
      <c r="O586" s="398"/>
      <c r="P586" s="398"/>
      <c r="Q586" s="398"/>
      <c r="R586" s="398"/>
      <c r="T586" s="398"/>
      <c r="U586" s="398"/>
      <c r="V586" s="398"/>
    </row>
    <row r="587" ht="15.75" customHeight="1">
      <c r="O587" s="398"/>
      <c r="P587" s="398"/>
      <c r="Q587" s="398"/>
      <c r="R587" s="398"/>
      <c r="T587" s="398"/>
      <c r="U587" s="398"/>
      <c r="V587" s="398"/>
    </row>
    <row r="588" ht="15.75" customHeight="1">
      <c r="O588" s="398"/>
      <c r="P588" s="398"/>
      <c r="Q588" s="398"/>
      <c r="R588" s="398"/>
      <c r="T588" s="398"/>
      <c r="U588" s="398"/>
      <c r="V588" s="398"/>
    </row>
    <row r="589" ht="15.75" customHeight="1">
      <c r="O589" s="398"/>
      <c r="P589" s="398"/>
      <c r="Q589" s="398"/>
      <c r="R589" s="398"/>
      <c r="T589" s="398"/>
      <c r="U589" s="398"/>
      <c r="V589" s="398"/>
    </row>
    <row r="590" ht="15.75" customHeight="1">
      <c r="O590" s="398"/>
      <c r="P590" s="398"/>
      <c r="Q590" s="398"/>
      <c r="R590" s="398"/>
      <c r="T590" s="398"/>
      <c r="U590" s="398"/>
      <c r="V590" s="398"/>
    </row>
    <row r="591" ht="15.75" customHeight="1">
      <c r="O591" s="398"/>
      <c r="P591" s="398"/>
      <c r="Q591" s="398"/>
      <c r="R591" s="398"/>
      <c r="T591" s="398"/>
      <c r="U591" s="398"/>
      <c r="V591" s="398"/>
    </row>
    <row r="592" ht="15.75" customHeight="1">
      <c r="O592" s="398"/>
      <c r="P592" s="398"/>
      <c r="Q592" s="398"/>
      <c r="R592" s="398"/>
      <c r="T592" s="398"/>
      <c r="U592" s="398"/>
      <c r="V592" s="398"/>
    </row>
    <row r="593" ht="15.75" customHeight="1">
      <c r="O593" s="398"/>
      <c r="P593" s="398"/>
      <c r="Q593" s="398"/>
      <c r="R593" s="398"/>
      <c r="T593" s="398"/>
      <c r="U593" s="398"/>
      <c r="V593" s="398"/>
    </row>
    <row r="594" ht="15.75" customHeight="1">
      <c r="O594" s="398"/>
      <c r="P594" s="398"/>
      <c r="Q594" s="398"/>
      <c r="R594" s="398"/>
      <c r="T594" s="398"/>
      <c r="U594" s="398"/>
      <c r="V594" s="398"/>
    </row>
    <row r="595" ht="15.75" customHeight="1">
      <c r="O595" s="398"/>
      <c r="P595" s="398"/>
      <c r="Q595" s="398"/>
      <c r="R595" s="398"/>
      <c r="T595" s="398"/>
      <c r="U595" s="398"/>
      <c r="V595" s="398"/>
    </row>
    <row r="596" ht="15.75" customHeight="1">
      <c r="O596" s="398"/>
      <c r="P596" s="398"/>
      <c r="Q596" s="398"/>
      <c r="R596" s="398"/>
      <c r="T596" s="398"/>
      <c r="U596" s="398"/>
      <c r="V596" s="398"/>
    </row>
    <row r="597" ht="15.75" customHeight="1">
      <c r="O597" s="398"/>
      <c r="P597" s="398"/>
      <c r="Q597" s="398"/>
      <c r="R597" s="398"/>
      <c r="T597" s="398"/>
      <c r="U597" s="398"/>
      <c r="V597" s="398"/>
    </row>
    <row r="598" ht="15.75" customHeight="1">
      <c r="O598" s="398"/>
      <c r="P598" s="398"/>
      <c r="Q598" s="398"/>
      <c r="R598" s="398"/>
      <c r="T598" s="398"/>
      <c r="U598" s="398"/>
      <c r="V598" s="398"/>
    </row>
    <row r="599" ht="15.75" customHeight="1">
      <c r="O599" s="398"/>
      <c r="P599" s="398"/>
      <c r="Q599" s="398"/>
      <c r="R599" s="398"/>
      <c r="T599" s="398"/>
      <c r="U599" s="398"/>
      <c r="V599" s="398"/>
    </row>
    <row r="600" ht="15.75" customHeight="1">
      <c r="O600" s="398"/>
      <c r="P600" s="398"/>
      <c r="Q600" s="398"/>
      <c r="R600" s="398"/>
      <c r="T600" s="398"/>
      <c r="U600" s="398"/>
      <c r="V600" s="398"/>
    </row>
    <row r="601" ht="15.75" customHeight="1">
      <c r="O601" s="398"/>
      <c r="P601" s="398"/>
      <c r="Q601" s="398"/>
      <c r="R601" s="398"/>
      <c r="T601" s="398"/>
      <c r="U601" s="398"/>
      <c r="V601" s="398"/>
    </row>
    <row r="602" ht="15.75" customHeight="1">
      <c r="O602" s="398"/>
      <c r="P602" s="398"/>
      <c r="Q602" s="398"/>
      <c r="R602" s="398"/>
      <c r="T602" s="398"/>
      <c r="U602" s="398"/>
      <c r="V602" s="398"/>
    </row>
    <row r="603" ht="15.75" customHeight="1">
      <c r="O603" s="398"/>
      <c r="P603" s="398"/>
      <c r="Q603" s="398"/>
      <c r="R603" s="398"/>
      <c r="T603" s="398"/>
      <c r="U603" s="398"/>
      <c r="V603" s="398"/>
    </row>
    <row r="604" ht="15.75" customHeight="1">
      <c r="O604" s="398"/>
      <c r="P604" s="398"/>
      <c r="Q604" s="398"/>
      <c r="R604" s="398"/>
      <c r="T604" s="398"/>
      <c r="U604" s="398"/>
      <c r="V604" s="398"/>
    </row>
    <row r="605" ht="15.75" customHeight="1">
      <c r="O605" s="398"/>
      <c r="P605" s="398"/>
      <c r="Q605" s="398"/>
      <c r="R605" s="398"/>
      <c r="T605" s="398"/>
      <c r="U605" s="398"/>
      <c r="V605" s="398"/>
    </row>
    <row r="606" ht="15.75" customHeight="1">
      <c r="O606" s="398"/>
      <c r="P606" s="398"/>
      <c r="Q606" s="398"/>
      <c r="R606" s="398"/>
      <c r="T606" s="398"/>
      <c r="U606" s="398"/>
      <c r="V606" s="398"/>
    </row>
    <row r="607" ht="15.75" customHeight="1">
      <c r="O607" s="398"/>
      <c r="P607" s="398"/>
      <c r="Q607" s="398"/>
      <c r="R607" s="398"/>
      <c r="T607" s="398"/>
      <c r="U607" s="398"/>
      <c r="V607" s="398"/>
    </row>
    <row r="608" ht="15.75" customHeight="1">
      <c r="O608" s="398"/>
      <c r="P608" s="398"/>
      <c r="Q608" s="398"/>
      <c r="R608" s="398"/>
      <c r="T608" s="398"/>
      <c r="U608" s="398"/>
      <c r="V608" s="398"/>
    </row>
    <row r="609" ht="15.75" customHeight="1">
      <c r="O609" s="398"/>
      <c r="P609" s="398"/>
      <c r="Q609" s="398"/>
      <c r="R609" s="398"/>
      <c r="T609" s="398"/>
      <c r="U609" s="398"/>
      <c r="V609" s="398"/>
    </row>
    <row r="610" ht="15.75" customHeight="1">
      <c r="O610" s="398"/>
      <c r="P610" s="398"/>
      <c r="Q610" s="398"/>
      <c r="R610" s="398"/>
      <c r="T610" s="398"/>
      <c r="U610" s="398"/>
      <c r="V610" s="398"/>
    </row>
    <row r="611" ht="15.75" customHeight="1">
      <c r="O611" s="398"/>
      <c r="P611" s="398"/>
      <c r="Q611" s="398"/>
      <c r="R611" s="398"/>
      <c r="T611" s="398"/>
      <c r="U611" s="398"/>
      <c r="V611" s="398"/>
    </row>
    <row r="612" ht="15.75" customHeight="1">
      <c r="O612" s="398"/>
      <c r="P612" s="398"/>
      <c r="Q612" s="398"/>
      <c r="R612" s="398"/>
      <c r="T612" s="398"/>
      <c r="U612" s="398"/>
      <c r="V612" s="398"/>
    </row>
    <row r="613" ht="15.75" customHeight="1">
      <c r="O613" s="398"/>
      <c r="P613" s="398"/>
      <c r="Q613" s="398"/>
      <c r="R613" s="398"/>
      <c r="T613" s="398"/>
      <c r="U613" s="398"/>
      <c r="V613" s="398"/>
    </row>
    <row r="614" ht="15.75" customHeight="1">
      <c r="O614" s="398"/>
      <c r="P614" s="398"/>
      <c r="Q614" s="398"/>
      <c r="R614" s="398"/>
      <c r="T614" s="398"/>
      <c r="U614" s="398"/>
      <c r="V614" s="398"/>
    </row>
    <row r="615" ht="15.75" customHeight="1">
      <c r="O615" s="398"/>
      <c r="P615" s="398"/>
      <c r="Q615" s="398"/>
      <c r="R615" s="398"/>
      <c r="T615" s="398"/>
      <c r="U615" s="398"/>
      <c r="V615" s="398"/>
    </row>
    <row r="616" ht="15.75" customHeight="1">
      <c r="O616" s="398"/>
      <c r="P616" s="398"/>
      <c r="Q616" s="398"/>
      <c r="R616" s="398"/>
      <c r="T616" s="398"/>
      <c r="U616" s="398"/>
      <c r="V616" s="398"/>
    </row>
    <row r="617" ht="15.75" customHeight="1">
      <c r="O617" s="398"/>
      <c r="P617" s="398"/>
      <c r="Q617" s="398"/>
      <c r="R617" s="398"/>
      <c r="T617" s="398"/>
      <c r="U617" s="398"/>
      <c r="V617" s="398"/>
    </row>
    <row r="618" ht="15.75" customHeight="1">
      <c r="O618" s="398"/>
      <c r="P618" s="398"/>
      <c r="Q618" s="398"/>
      <c r="R618" s="398"/>
      <c r="T618" s="398"/>
      <c r="U618" s="398"/>
      <c r="V618" s="398"/>
    </row>
    <row r="619" ht="15.75" customHeight="1">
      <c r="O619" s="398"/>
      <c r="P619" s="398"/>
      <c r="Q619" s="398"/>
      <c r="R619" s="398"/>
      <c r="T619" s="398"/>
      <c r="U619" s="398"/>
      <c r="V619" s="398"/>
    </row>
    <row r="620" ht="15.75" customHeight="1">
      <c r="O620" s="398"/>
      <c r="P620" s="398"/>
      <c r="Q620" s="398"/>
      <c r="R620" s="398"/>
      <c r="T620" s="398"/>
      <c r="U620" s="398"/>
      <c r="V620" s="398"/>
    </row>
    <row r="621" ht="15.75" customHeight="1">
      <c r="O621" s="398"/>
      <c r="P621" s="398"/>
      <c r="Q621" s="398"/>
      <c r="R621" s="398"/>
      <c r="T621" s="398"/>
      <c r="U621" s="398"/>
      <c r="V621" s="398"/>
    </row>
    <row r="622" ht="15.75" customHeight="1">
      <c r="O622" s="398"/>
      <c r="P622" s="398"/>
      <c r="Q622" s="398"/>
      <c r="R622" s="398"/>
      <c r="T622" s="398"/>
      <c r="U622" s="398"/>
      <c r="V622" s="398"/>
    </row>
    <row r="623" ht="15.75" customHeight="1">
      <c r="O623" s="398"/>
      <c r="P623" s="398"/>
      <c r="Q623" s="398"/>
      <c r="R623" s="398"/>
      <c r="T623" s="398"/>
      <c r="U623" s="398"/>
      <c r="V623" s="398"/>
    </row>
    <row r="624" ht="15.75" customHeight="1">
      <c r="O624" s="398"/>
      <c r="P624" s="398"/>
      <c r="Q624" s="398"/>
      <c r="R624" s="398"/>
      <c r="T624" s="398"/>
      <c r="U624" s="398"/>
      <c r="V624" s="398"/>
    </row>
    <row r="625" ht="15.75" customHeight="1">
      <c r="O625" s="398"/>
      <c r="P625" s="398"/>
      <c r="Q625" s="398"/>
      <c r="R625" s="398"/>
      <c r="T625" s="398"/>
      <c r="U625" s="398"/>
      <c r="V625" s="398"/>
    </row>
    <row r="626" ht="15.75" customHeight="1">
      <c r="O626" s="398"/>
      <c r="P626" s="398"/>
      <c r="Q626" s="398"/>
      <c r="R626" s="398"/>
      <c r="T626" s="398"/>
      <c r="U626" s="398"/>
      <c r="V626" s="398"/>
    </row>
    <row r="627" ht="15.75" customHeight="1">
      <c r="O627" s="398"/>
      <c r="P627" s="398"/>
      <c r="Q627" s="398"/>
      <c r="R627" s="398"/>
      <c r="T627" s="398"/>
      <c r="U627" s="398"/>
      <c r="V627" s="398"/>
    </row>
    <row r="628" ht="15.75" customHeight="1">
      <c r="O628" s="398"/>
      <c r="P628" s="398"/>
      <c r="Q628" s="398"/>
      <c r="R628" s="398"/>
      <c r="T628" s="398"/>
      <c r="U628" s="398"/>
      <c r="V628" s="398"/>
    </row>
    <row r="629" ht="15.75" customHeight="1">
      <c r="O629" s="398"/>
      <c r="P629" s="398"/>
      <c r="Q629" s="398"/>
      <c r="R629" s="398"/>
      <c r="T629" s="398"/>
      <c r="U629" s="398"/>
      <c r="V629" s="398"/>
    </row>
    <row r="630" ht="15.75" customHeight="1">
      <c r="O630" s="398"/>
      <c r="P630" s="398"/>
      <c r="Q630" s="398"/>
      <c r="R630" s="398"/>
      <c r="T630" s="398"/>
      <c r="U630" s="398"/>
      <c r="V630" s="398"/>
    </row>
    <row r="631" ht="15.75" customHeight="1">
      <c r="O631" s="398"/>
      <c r="P631" s="398"/>
      <c r="Q631" s="398"/>
      <c r="R631" s="398"/>
      <c r="T631" s="398"/>
      <c r="U631" s="398"/>
      <c r="V631" s="398"/>
    </row>
    <row r="632" ht="15.75" customHeight="1">
      <c r="O632" s="398"/>
      <c r="P632" s="398"/>
      <c r="Q632" s="398"/>
      <c r="R632" s="398"/>
      <c r="T632" s="398"/>
      <c r="U632" s="398"/>
      <c r="V632" s="398"/>
    </row>
    <row r="633" ht="15.75" customHeight="1">
      <c r="O633" s="398"/>
      <c r="P633" s="398"/>
      <c r="Q633" s="398"/>
      <c r="R633" s="398"/>
      <c r="T633" s="398"/>
      <c r="U633" s="398"/>
      <c r="V633" s="398"/>
    </row>
    <row r="634" ht="15.75" customHeight="1">
      <c r="O634" s="398"/>
      <c r="P634" s="398"/>
      <c r="Q634" s="398"/>
      <c r="R634" s="398"/>
      <c r="T634" s="398"/>
      <c r="U634" s="398"/>
      <c r="V634" s="398"/>
    </row>
    <row r="635" ht="15.75" customHeight="1">
      <c r="O635" s="398"/>
      <c r="P635" s="398"/>
      <c r="Q635" s="398"/>
      <c r="R635" s="398"/>
      <c r="T635" s="398"/>
      <c r="U635" s="398"/>
      <c r="V635" s="398"/>
    </row>
    <row r="636" ht="15.75" customHeight="1">
      <c r="O636" s="398"/>
      <c r="P636" s="398"/>
      <c r="Q636" s="398"/>
      <c r="R636" s="398"/>
      <c r="T636" s="398"/>
      <c r="U636" s="398"/>
      <c r="V636" s="398"/>
    </row>
    <row r="637" ht="15.75" customHeight="1">
      <c r="O637" s="398"/>
      <c r="P637" s="398"/>
      <c r="Q637" s="398"/>
      <c r="R637" s="398"/>
      <c r="T637" s="398"/>
      <c r="U637" s="398"/>
      <c r="V637" s="398"/>
    </row>
    <row r="638" ht="15.75" customHeight="1">
      <c r="O638" s="398"/>
      <c r="P638" s="398"/>
      <c r="Q638" s="398"/>
      <c r="R638" s="398"/>
      <c r="T638" s="398"/>
      <c r="U638" s="398"/>
      <c r="V638" s="398"/>
    </row>
    <row r="639" ht="15.75" customHeight="1">
      <c r="O639" s="398"/>
      <c r="P639" s="398"/>
      <c r="Q639" s="398"/>
      <c r="R639" s="398"/>
      <c r="T639" s="398"/>
      <c r="U639" s="398"/>
      <c r="V639" s="398"/>
    </row>
    <row r="640" ht="15.75" customHeight="1">
      <c r="O640" s="398"/>
      <c r="P640" s="398"/>
      <c r="Q640" s="398"/>
      <c r="R640" s="398"/>
      <c r="T640" s="398"/>
      <c r="U640" s="398"/>
      <c r="V640" s="398"/>
    </row>
    <row r="641" ht="15.75" customHeight="1">
      <c r="O641" s="398"/>
      <c r="P641" s="398"/>
      <c r="Q641" s="398"/>
      <c r="R641" s="398"/>
      <c r="T641" s="398"/>
      <c r="U641" s="398"/>
      <c r="V641" s="398"/>
    </row>
    <row r="642" ht="15.75" customHeight="1">
      <c r="O642" s="398"/>
      <c r="P642" s="398"/>
      <c r="Q642" s="398"/>
      <c r="R642" s="398"/>
      <c r="T642" s="398"/>
      <c r="U642" s="398"/>
      <c r="V642" s="398"/>
    </row>
    <row r="643" ht="15.75" customHeight="1">
      <c r="O643" s="398"/>
      <c r="P643" s="398"/>
      <c r="Q643" s="398"/>
      <c r="R643" s="398"/>
      <c r="T643" s="398"/>
      <c r="U643" s="398"/>
      <c r="V643" s="398"/>
    </row>
    <row r="644" ht="15.75" customHeight="1">
      <c r="O644" s="398"/>
      <c r="P644" s="398"/>
      <c r="Q644" s="398"/>
      <c r="R644" s="398"/>
      <c r="T644" s="398"/>
      <c r="U644" s="398"/>
      <c r="V644" s="398"/>
    </row>
    <row r="645" ht="15.75" customHeight="1">
      <c r="O645" s="398"/>
      <c r="P645" s="398"/>
      <c r="Q645" s="398"/>
      <c r="R645" s="398"/>
      <c r="T645" s="398"/>
      <c r="U645" s="398"/>
      <c r="V645" s="398"/>
    </row>
    <row r="646" ht="15.75" customHeight="1">
      <c r="O646" s="398"/>
      <c r="P646" s="398"/>
      <c r="Q646" s="398"/>
      <c r="R646" s="398"/>
      <c r="T646" s="398"/>
      <c r="U646" s="398"/>
      <c r="V646" s="398"/>
    </row>
    <row r="647" ht="15.75" customHeight="1">
      <c r="O647" s="398"/>
      <c r="P647" s="398"/>
      <c r="Q647" s="398"/>
      <c r="R647" s="398"/>
      <c r="T647" s="398"/>
      <c r="U647" s="398"/>
      <c r="V647" s="398"/>
    </row>
    <row r="648" ht="15.75" customHeight="1">
      <c r="O648" s="398"/>
      <c r="P648" s="398"/>
      <c r="Q648" s="398"/>
      <c r="R648" s="398"/>
      <c r="T648" s="398"/>
      <c r="U648" s="398"/>
      <c r="V648" s="398"/>
    </row>
    <row r="649" ht="15.75" customHeight="1">
      <c r="O649" s="398"/>
      <c r="P649" s="398"/>
      <c r="Q649" s="398"/>
      <c r="R649" s="398"/>
      <c r="T649" s="398"/>
      <c r="U649" s="398"/>
      <c r="V649" s="398"/>
    </row>
    <row r="650" ht="15.75" customHeight="1">
      <c r="O650" s="398"/>
      <c r="P650" s="398"/>
      <c r="Q650" s="398"/>
      <c r="R650" s="398"/>
      <c r="T650" s="398"/>
      <c r="U650" s="398"/>
      <c r="V650" s="398"/>
    </row>
    <row r="651" ht="15.75" customHeight="1">
      <c r="O651" s="398"/>
      <c r="P651" s="398"/>
      <c r="Q651" s="398"/>
      <c r="R651" s="398"/>
      <c r="T651" s="398"/>
      <c r="U651" s="398"/>
      <c r="V651" s="398"/>
    </row>
    <row r="652" ht="15.75" customHeight="1">
      <c r="O652" s="398"/>
      <c r="P652" s="398"/>
      <c r="Q652" s="398"/>
      <c r="R652" s="398"/>
      <c r="T652" s="398"/>
      <c r="U652" s="398"/>
      <c r="V652" s="398"/>
    </row>
    <row r="653" ht="15.75" customHeight="1">
      <c r="O653" s="398"/>
      <c r="P653" s="398"/>
      <c r="Q653" s="398"/>
      <c r="R653" s="398"/>
      <c r="T653" s="398"/>
      <c r="U653" s="398"/>
      <c r="V653" s="398"/>
    </row>
    <row r="654" ht="15.75" customHeight="1">
      <c r="O654" s="398"/>
      <c r="P654" s="398"/>
      <c r="Q654" s="398"/>
      <c r="R654" s="398"/>
      <c r="T654" s="398"/>
      <c r="U654" s="398"/>
      <c r="V654" s="398"/>
    </row>
    <row r="655" ht="15.75" customHeight="1">
      <c r="O655" s="398"/>
      <c r="P655" s="398"/>
      <c r="Q655" s="398"/>
      <c r="R655" s="398"/>
      <c r="T655" s="398"/>
      <c r="U655" s="398"/>
      <c r="V655" s="398"/>
    </row>
    <row r="656" ht="15.75" customHeight="1">
      <c r="O656" s="398"/>
      <c r="P656" s="398"/>
      <c r="Q656" s="398"/>
      <c r="R656" s="398"/>
      <c r="T656" s="398"/>
      <c r="U656" s="398"/>
      <c r="V656" s="398"/>
    </row>
    <row r="657" ht="15.75" customHeight="1">
      <c r="O657" s="398"/>
      <c r="P657" s="398"/>
      <c r="Q657" s="398"/>
      <c r="R657" s="398"/>
      <c r="T657" s="398"/>
      <c r="U657" s="398"/>
      <c r="V657" s="398"/>
    </row>
    <row r="658" ht="15.75" customHeight="1">
      <c r="O658" s="398"/>
      <c r="P658" s="398"/>
      <c r="Q658" s="398"/>
      <c r="R658" s="398"/>
      <c r="T658" s="398"/>
      <c r="U658" s="398"/>
      <c r="V658" s="398"/>
    </row>
    <row r="659" ht="15.75" customHeight="1">
      <c r="O659" s="398"/>
      <c r="P659" s="398"/>
      <c r="Q659" s="398"/>
      <c r="R659" s="398"/>
      <c r="T659" s="398"/>
      <c r="U659" s="398"/>
      <c r="V659" s="398"/>
    </row>
    <row r="660" ht="15.75" customHeight="1">
      <c r="O660" s="398"/>
      <c r="P660" s="398"/>
      <c r="Q660" s="398"/>
      <c r="R660" s="398"/>
      <c r="T660" s="398"/>
      <c r="U660" s="398"/>
      <c r="V660" s="398"/>
    </row>
    <row r="661" ht="15.75" customHeight="1">
      <c r="O661" s="398"/>
      <c r="P661" s="398"/>
      <c r="Q661" s="398"/>
      <c r="R661" s="398"/>
      <c r="T661" s="398"/>
      <c r="U661" s="398"/>
      <c r="V661" s="398"/>
    </row>
    <row r="662" ht="15.75" customHeight="1">
      <c r="O662" s="398"/>
      <c r="P662" s="398"/>
      <c r="Q662" s="398"/>
      <c r="R662" s="398"/>
      <c r="T662" s="398"/>
      <c r="U662" s="398"/>
      <c r="V662" s="398"/>
    </row>
    <row r="663" ht="15.75" customHeight="1">
      <c r="O663" s="398"/>
      <c r="P663" s="398"/>
      <c r="Q663" s="398"/>
      <c r="R663" s="398"/>
      <c r="T663" s="398"/>
      <c r="U663" s="398"/>
      <c r="V663" s="398"/>
    </row>
    <row r="664" ht="15.75" customHeight="1">
      <c r="O664" s="398"/>
      <c r="P664" s="398"/>
      <c r="Q664" s="398"/>
      <c r="R664" s="398"/>
      <c r="T664" s="398"/>
      <c r="U664" s="398"/>
      <c r="V664" s="398"/>
    </row>
    <row r="665" ht="15.75" customHeight="1">
      <c r="O665" s="398"/>
      <c r="P665" s="398"/>
      <c r="Q665" s="398"/>
      <c r="R665" s="398"/>
      <c r="T665" s="398"/>
      <c r="U665" s="398"/>
      <c r="V665" s="398"/>
    </row>
    <row r="666" ht="15.75" customHeight="1">
      <c r="O666" s="398"/>
      <c r="P666" s="398"/>
      <c r="Q666" s="398"/>
      <c r="R666" s="398"/>
      <c r="T666" s="398"/>
      <c r="U666" s="398"/>
      <c r="V666" s="398"/>
    </row>
    <row r="667" ht="15.75" customHeight="1">
      <c r="O667" s="398"/>
      <c r="P667" s="398"/>
      <c r="Q667" s="398"/>
      <c r="R667" s="398"/>
      <c r="T667" s="398"/>
      <c r="U667" s="398"/>
      <c r="V667" s="398"/>
    </row>
    <row r="668" ht="15.75" customHeight="1">
      <c r="O668" s="398"/>
      <c r="P668" s="398"/>
      <c r="Q668" s="398"/>
      <c r="R668" s="398"/>
      <c r="T668" s="398"/>
      <c r="U668" s="398"/>
      <c r="V668" s="398"/>
    </row>
    <row r="669" ht="15.75" customHeight="1">
      <c r="O669" s="398"/>
      <c r="P669" s="398"/>
      <c r="Q669" s="398"/>
      <c r="R669" s="398"/>
      <c r="T669" s="398"/>
      <c r="U669" s="398"/>
      <c r="V669" s="398"/>
    </row>
    <row r="670" ht="15.75" customHeight="1">
      <c r="O670" s="398"/>
      <c r="P670" s="398"/>
      <c r="Q670" s="398"/>
      <c r="R670" s="398"/>
      <c r="T670" s="398"/>
      <c r="U670" s="398"/>
      <c r="V670" s="398"/>
    </row>
    <row r="671" ht="15.75" customHeight="1">
      <c r="O671" s="398"/>
      <c r="P671" s="398"/>
      <c r="Q671" s="398"/>
      <c r="R671" s="398"/>
      <c r="T671" s="398"/>
      <c r="U671" s="398"/>
      <c r="V671" s="398"/>
    </row>
    <row r="672" ht="15.75" customHeight="1">
      <c r="O672" s="398"/>
      <c r="P672" s="398"/>
      <c r="Q672" s="398"/>
      <c r="R672" s="398"/>
      <c r="T672" s="398"/>
      <c r="U672" s="398"/>
      <c r="V672" s="398"/>
    </row>
    <row r="673" ht="15.75" customHeight="1">
      <c r="O673" s="398"/>
      <c r="P673" s="398"/>
      <c r="Q673" s="398"/>
      <c r="R673" s="398"/>
      <c r="T673" s="398"/>
      <c r="U673" s="398"/>
      <c r="V673" s="398"/>
    </row>
    <row r="674" ht="15.75" customHeight="1">
      <c r="O674" s="398"/>
      <c r="P674" s="398"/>
      <c r="Q674" s="398"/>
      <c r="R674" s="398"/>
      <c r="T674" s="398"/>
      <c r="U674" s="398"/>
      <c r="V674" s="398"/>
    </row>
    <row r="675" ht="15.75" customHeight="1">
      <c r="O675" s="398"/>
      <c r="P675" s="398"/>
      <c r="Q675" s="398"/>
      <c r="R675" s="398"/>
      <c r="T675" s="398"/>
      <c r="U675" s="398"/>
      <c r="V675" s="398"/>
    </row>
    <row r="676" ht="15.75" customHeight="1">
      <c r="O676" s="398"/>
      <c r="P676" s="398"/>
      <c r="Q676" s="398"/>
      <c r="R676" s="398"/>
      <c r="T676" s="398"/>
      <c r="U676" s="398"/>
      <c r="V676" s="398"/>
    </row>
    <row r="677" ht="15.75" customHeight="1">
      <c r="O677" s="398"/>
      <c r="P677" s="398"/>
      <c r="Q677" s="398"/>
      <c r="R677" s="398"/>
      <c r="T677" s="398"/>
      <c r="U677" s="398"/>
      <c r="V677" s="398"/>
    </row>
    <row r="678" ht="15.75" customHeight="1">
      <c r="O678" s="398"/>
      <c r="P678" s="398"/>
      <c r="Q678" s="398"/>
      <c r="R678" s="398"/>
      <c r="T678" s="398"/>
      <c r="U678" s="398"/>
      <c r="V678" s="398"/>
    </row>
    <row r="679" ht="15.75" customHeight="1">
      <c r="O679" s="398"/>
      <c r="P679" s="398"/>
      <c r="Q679" s="398"/>
      <c r="R679" s="398"/>
      <c r="T679" s="398"/>
      <c r="U679" s="398"/>
      <c r="V679" s="398"/>
    </row>
    <row r="680" ht="15.75" customHeight="1">
      <c r="O680" s="398"/>
      <c r="P680" s="398"/>
      <c r="Q680" s="398"/>
      <c r="R680" s="398"/>
      <c r="T680" s="398"/>
      <c r="U680" s="398"/>
      <c r="V680" s="398"/>
    </row>
    <row r="681" ht="15.75" customHeight="1">
      <c r="O681" s="398"/>
      <c r="P681" s="398"/>
      <c r="Q681" s="398"/>
      <c r="R681" s="398"/>
      <c r="T681" s="398"/>
      <c r="U681" s="398"/>
      <c r="V681" s="398"/>
    </row>
    <row r="682" ht="15.75" customHeight="1">
      <c r="O682" s="398"/>
      <c r="P682" s="398"/>
      <c r="Q682" s="398"/>
      <c r="R682" s="398"/>
      <c r="T682" s="398"/>
      <c r="U682" s="398"/>
      <c r="V682" s="398"/>
    </row>
    <row r="683" ht="15.75" customHeight="1">
      <c r="O683" s="398"/>
      <c r="P683" s="398"/>
      <c r="Q683" s="398"/>
      <c r="R683" s="398"/>
      <c r="T683" s="398"/>
      <c r="U683" s="398"/>
      <c r="V683" s="398"/>
    </row>
    <row r="684" ht="15.75" customHeight="1">
      <c r="O684" s="398"/>
      <c r="P684" s="398"/>
      <c r="Q684" s="398"/>
      <c r="R684" s="398"/>
      <c r="T684" s="398"/>
      <c r="U684" s="398"/>
      <c r="V684" s="398"/>
    </row>
    <row r="685" ht="15.75" customHeight="1">
      <c r="O685" s="398"/>
      <c r="P685" s="398"/>
      <c r="Q685" s="398"/>
      <c r="R685" s="398"/>
      <c r="T685" s="398"/>
      <c r="U685" s="398"/>
      <c r="V685" s="398"/>
    </row>
    <row r="686" ht="15.75" customHeight="1">
      <c r="O686" s="398"/>
      <c r="P686" s="398"/>
      <c r="Q686" s="398"/>
      <c r="R686" s="398"/>
      <c r="T686" s="398"/>
      <c r="U686" s="398"/>
      <c r="V686" s="398"/>
    </row>
    <row r="687" ht="15.75" customHeight="1">
      <c r="O687" s="398"/>
      <c r="P687" s="398"/>
      <c r="Q687" s="398"/>
      <c r="R687" s="398"/>
      <c r="T687" s="398"/>
      <c r="U687" s="398"/>
      <c r="V687" s="398"/>
    </row>
    <row r="688" ht="15.75" customHeight="1">
      <c r="O688" s="398"/>
      <c r="P688" s="398"/>
      <c r="Q688" s="398"/>
      <c r="R688" s="398"/>
      <c r="T688" s="398"/>
      <c r="U688" s="398"/>
      <c r="V688" s="398"/>
    </row>
    <row r="689" ht="15.75" customHeight="1">
      <c r="O689" s="398"/>
      <c r="P689" s="398"/>
      <c r="Q689" s="398"/>
      <c r="R689" s="398"/>
      <c r="T689" s="398"/>
      <c r="U689" s="398"/>
      <c r="V689" s="398"/>
    </row>
    <row r="690" ht="15.75" customHeight="1">
      <c r="O690" s="398"/>
      <c r="P690" s="398"/>
      <c r="Q690" s="398"/>
      <c r="R690" s="398"/>
      <c r="T690" s="398"/>
      <c r="U690" s="398"/>
      <c r="V690" s="398"/>
    </row>
    <row r="691" ht="15.75" customHeight="1">
      <c r="O691" s="398"/>
      <c r="P691" s="398"/>
      <c r="Q691" s="398"/>
      <c r="R691" s="398"/>
      <c r="T691" s="398"/>
      <c r="U691" s="398"/>
      <c r="V691" s="398"/>
    </row>
    <row r="692" ht="15.75" customHeight="1">
      <c r="O692" s="398"/>
      <c r="P692" s="398"/>
      <c r="Q692" s="398"/>
      <c r="R692" s="398"/>
      <c r="T692" s="398"/>
      <c r="U692" s="398"/>
      <c r="V692" s="398"/>
    </row>
    <row r="693" ht="15.75" customHeight="1">
      <c r="O693" s="398"/>
      <c r="P693" s="398"/>
      <c r="Q693" s="398"/>
      <c r="R693" s="398"/>
      <c r="T693" s="398"/>
      <c r="U693" s="398"/>
      <c r="V693" s="398"/>
    </row>
    <row r="694" ht="15.75" customHeight="1">
      <c r="O694" s="398"/>
      <c r="P694" s="398"/>
      <c r="Q694" s="398"/>
      <c r="R694" s="398"/>
      <c r="T694" s="398"/>
      <c r="U694" s="398"/>
      <c r="V694" s="398"/>
    </row>
    <row r="695" ht="15.75" customHeight="1">
      <c r="O695" s="398"/>
      <c r="P695" s="398"/>
      <c r="Q695" s="398"/>
      <c r="R695" s="398"/>
      <c r="T695" s="398"/>
      <c r="U695" s="398"/>
      <c r="V695" s="398"/>
    </row>
    <row r="696" ht="15.75" customHeight="1">
      <c r="O696" s="398"/>
      <c r="P696" s="398"/>
      <c r="Q696" s="398"/>
      <c r="R696" s="398"/>
      <c r="T696" s="398"/>
      <c r="U696" s="398"/>
      <c r="V696" s="398"/>
    </row>
    <row r="697" ht="15.75" customHeight="1">
      <c r="O697" s="398"/>
      <c r="P697" s="398"/>
      <c r="Q697" s="398"/>
      <c r="R697" s="398"/>
      <c r="T697" s="398"/>
      <c r="U697" s="398"/>
      <c r="V697" s="398"/>
    </row>
    <row r="698" ht="15.75" customHeight="1">
      <c r="O698" s="398"/>
      <c r="P698" s="398"/>
      <c r="Q698" s="398"/>
      <c r="R698" s="398"/>
      <c r="T698" s="398"/>
      <c r="U698" s="398"/>
      <c r="V698" s="398"/>
    </row>
    <row r="699" ht="15.75" customHeight="1">
      <c r="O699" s="398"/>
      <c r="P699" s="398"/>
      <c r="Q699" s="398"/>
      <c r="R699" s="398"/>
      <c r="T699" s="398"/>
      <c r="U699" s="398"/>
      <c r="V699" s="398"/>
    </row>
    <row r="700" ht="15.75" customHeight="1">
      <c r="O700" s="398"/>
      <c r="P700" s="398"/>
      <c r="Q700" s="398"/>
      <c r="R700" s="398"/>
      <c r="T700" s="398"/>
      <c r="U700" s="398"/>
      <c r="V700" s="398"/>
    </row>
    <row r="701" ht="15.75" customHeight="1">
      <c r="O701" s="398"/>
      <c r="P701" s="398"/>
      <c r="Q701" s="398"/>
      <c r="R701" s="398"/>
      <c r="T701" s="398"/>
      <c r="U701" s="398"/>
      <c r="V701" s="398"/>
    </row>
    <row r="702" ht="15.75" customHeight="1">
      <c r="O702" s="398"/>
      <c r="P702" s="398"/>
      <c r="Q702" s="398"/>
      <c r="R702" s="398"/>
      <c r="T702" s="398"/>
      <c r="U702" s="398"/>
      <c r="V702" s="398"/>
    </row>
    <row r="703" ht="15.75" customHeight="1">
      <c r="O703" s="398"/>
      <c r="P703" s="398"/>
      <c r="Q703" s="398"/>
      <c r="R703" s="398"/>
      <c r="T703" s="398"/>
      <c r="U703" s="398"/>
      <c r="V703" s="398"/>
    </row>
    <row r="704" ht="15.75" customHeight="1">
      <c r="O704" s="398"/>
      <c r="P704" s="398"/>
      <c r="Q704" s="398"/>
      <c r="R704" s="398"/>
      <c r="T704" s="398"/>
      <c r="U704" s="398"/>
      <c r="V704" s="398"/>
    </row>
    <row r="705" ht="15.75" customHeight="1">
      <c r="O705" s="398"/>
      <c r="P705" s="398"/>
      <c r="Q705" s="398"/>
      <c r="R705" s="398"/>
      <c r="T705" s="398"/>
      <c r="U705" s="398"/>
      <c r="V705" s="398"/>
    </row>
    <row r="706" ht="15.75" customHeight="1">
      <c r="O706" s="398"/>
      <c r="P706" s="398"/>
      <c r="Q706" s="398"/>
      <c r="R706" s="398"/>
      <c r="T706" s="398"/>
      <c r="U706" s="398"/>
      <c r="V706" s="398"/>
    </row>
    <row r="707" ht="15.75" customHeight="1">
      <c r="O707" s="398"/>
      <c r="P707" s="398"/>
      <c r="Q707" s="398"/>
      <c r="R707" s="398"/>
      <c r="T707" s="398"/>
      <c r="U707" s="398"/>
      <c r="V707" s="398"/>
    </row>
    <row r="708" ht="15.75" customHeight="1">
      <c r="O708" s="398"/>
      <c r="P708" s="398"/>
      <c r="Q708" s="398"/>
      <c r="R708" s="398"/>
      <c r="T708" s="398"/>
      <c r="U708" s="398"/>
      <c r="V708" s="398"/>
    </row>
    <row r="709" ht="15.75" customHeight="1">
      <c r="O709" s="398"/>
      <c r="P709" s="398"/>
      <c r="Q709" s="398"/>
      <c r="R709" s="398"/>
      <c r="T709" s="398"/>
      <c r="U709" s="398"/>
      <c r="V709" s="398"/>
    </row>
    <row r="710" ht="15.75" customHeight="1">
      <c r="O710" s="398"/>
      <c r="P710" s="398"/>
      <c r="Q710" s="398"/>
      <c r="R710" s="398"/>
      <c r="T710" s="398"/>
      <c r="U710" s="398"/>
      <c r="V710" s="398"/>
    </row>
    <row r="711" ht="15.75" customHeight="1">
      <c r="O711" s="398"/>
      <c r="P711" s="398"/>
      <c r="Q711" s="398"/>
      <c r="R711" s="398"/>
      <c r="T711" s="398"/>
      <c r="U711" s="398"/>
      <c r="V711" s="398"/>
    </row>
    <row r="712" ht="15.75" customHeight="1">
      <c r="O712" s="398"/>
      <c r="P712" s="398"/>
      <c r="Q712" s="398"/>
      <c r="R712" s="398"/>
      <c r="T712" s="398"/>
      <c r="U712" s="398"/>
      <c r="V712" s="398"/>
    </row>
    <row r="713" ht="15.75" customHeight="1">
      <c r="O713" s="398"/>
      <c r="P713" s="398"/>
      <c r="Q713" s="398"/>
      <c r="R713" s="398"/>
      <c r="T713" s="398"/>
      <c r="U713" s="398"/>
      <c r="V713" s="398"/>
    </row>
    <row r="714" ht="15.75" customHeight="1">
      <c r="O714" s="398"/>
      <c r="P714" s="398"/>
      <c r="Q714" s="398"/>
      <c r="R714" s="398"/>
      <c r="T714" s="398"/>
      <c r="U714" s="398"/>
      <c r="V714" s="398"/>
    </row>
    <row r="715" ht="15.75" customHeight="1">
      <c r="O715" s="398"/>
      <c r="P715" s="398"/>
      <c r="Q715" s="398"/>
      <c r="R715" s="398"/>
      <c r="T715" s="398"/>
      <c r="U715" s="398"/>
      <c r="V715" s="398"/>
    </row>
    <row r="716" ht="15.75" customHeight="1">
      <c r="O716" s="398"/>
      <c r="P716" s="398"/>
      <c r="Q716" s="398"/>
      <c r="R716" s="398"/>
      <c r="T716" s="398"/>
      <c r="U716" s="398"/>
      <c r="V716" s="398"/>
    </row>
    <row r="717" ht="15.75" customHeight="1">
      <c r="O717" s="398"/>
      <c r="P717" s="398"/>
      <c r="Q717" s="398"/>
      <c r="R717" s="398"/>
      <c r="T717" s="398"/>
      <c r="U717" s="398"/>
      <c r="V717" s="398"/>
    </row>
    <row r="718" ht="15.75" customHeight="1">
      <c r="O718" s="398"/>
      <c r="P718" s="398"/>
      <c r="Q718" s="398"/>
      <c r="R718" s="398"/>
      <c r="T718" s="398"/>
      <c r="U718" s="398"/>
      <c r="V718" s="398"/>
    </row>
    <row r="719" ht="15.75" customHeight="1">
      <c r="O719" s="398"/>
      <c r="P719" s="398"/>
      <c r="Q719" s="398"/>
      <c r="R719" s="398"/>
      <c r="T719" s="398"/>
      <c r="U719" s="398"/>
      <c r="V719" s="398"/>
    </row>
    <row r="720" ht="15.75" customHeight="1">
      <c r="O720" s="398"/>
      <c r="P720" s="398"/>
      <c r="Q720" s="398"/>
      <c r="R720" s="398"/>
      <c r="T720" s="398"/>
      <c r="U720" s="398"/>
      <c r="V720" s="398"/>
    </row>
    <row r="721" ht="15.75" customHeight="1">
      <c r="O721" s="398"/>
      <c r="P721" s="398"/>
      <c r="Q721" s="398"/>
      <c r="R721" s="398"/>
      <c r="T721" s="398"/>
      <c r="U721" s="398"/>
      <c r="V721" s="398"/>
    </row>
    <row r="722" ht="15.75" customHeight="1">
      <c r="O722" s="398"/>
      <c r="P722" s="398"/>
      <c r="Q722" s="398"/>
      <c r="R722" s="398"/>
      <c r="T722" s="398"/>
      <c r="U722" s="398"/>
      <c r="V722" s="398"/>
    </row>
    <row r="723" ht="15.75" customHeight="1">
      <c r="O723" s="398"/>
      <c r="P723" s="398"/>
      <c r="Q723" s="398"/>
      <c r="R723" s="398"/>
      <c r="T723" s="398"/>
      <c r="U723" s="398"/>
      <c r="V723" s="398"/>
    </row>
    <row r="724" ht="15.75" customHeight="1">
      <c r="O724" s="398"/>
      <c r="P724" s="398"/>
      <c r="Q724" s="398"/>
      <c r="R724" s="398"/>
      <c r="T724" s="398"/>
      <c r="U724" s="398"/>
      <c r="V724" s="398"/>
    </row>
    <row r="725" ht="15.75" customHeight="1">
      <c r="O725" s="398"/>
      <c r="P725" s="398"/>
      <c r="Q725" s="398"/>
      <c r="R725" s="398"/>
      <c r="T725" s="398"/>
      <c r="U725" s="398"/>
      <c r="V725" s="398"/>
    </row>
    <row r="726" ht="15.75" customHeight="1">
      <c r="O726" s="398"/>
      <c r="P726" s="398"/>
      <c r="Q726" s="398"/>
      <c r="R726" s="398"/>
      <c r="T726" s="398"/>
      <c r="U726" s="398"/>
      <c r="V726" s="398"/>
    </row>
    <row r="727" ht="15.75" customHeight="1">
      <c r="O727" s="398"/>
      <c r="P727" s="398"/>
      <c r="Q727" s="398"/>
      <c r="R727" s="398"/>
      <c r="T727" s="398"/>
      <c r="U727" s="398"/>
      <c r="V727" s="398"/>
    </row>
    <row r="728" ht="15.75" customHeight="1">
      <c r="O728" s="398"/>
      <c r="P728" s="398"/>
      <c r="Q728" s="398"/>
      <c r="R728" s="398"/>
      <c r="T728" s="398"/>
      <c r="U728" s="398"/>
      <c r="V728" s="398"/>
    </row>
    <row r="729" ht="15.75" customHeight="1">
      <c r="O729" s="398"/>
      <c r="P729" s="398"/>
      <c r="Q729" s="398"/>
      <c r="R729" s="398"/>
      <c r="T729" s="398"/>
      <c r="U729" s="398"/>
      <c r="V729" s="398"/>
    </row>
    <row r="730" ht="15.75" customHeight="1">
      <c r="O730" s="398"/>
      <c r="P730" s="398"/>
      <c r="Q730" s="398"/>
      <c r="R730" s="398"/>
      <c r="T730" s="398"/>
      <c r="U730" s="398"/>
      <c r="V730" s="398"/>
    </row>
    <row r="731" ht="15.75" customHeight="1">
      <c r="O731" s="398"/>
      <c r="P731" s="398"/>
      <c r="Q731" s="398"/>
      <c r="R731" s="398"/>
      <c r="T731" s="398"/>
      <c r="U731" s="398"/>
      <c r="V731" s="398"/>
    </row>
    <row r="732" ht="15.75" customHeight="1">
      <c r="O732" s="398"/>
      <c r="P732" s="398"/>
      <c r="Q732" s="398"/>
      <c r="R732" s="398"/>
      <c r="T732" s="398"/>
      <c r="U732" s="398"/>
      <c r="V732" s="398"/>
    </row>
    <row r="733" ht="15.75" customHeight="1">
      <c r="O733" s="398"/>
      <c r="P733" s="398"/>
      <c r="Q733" s="398"/>
      <c r="R733" s="398"/>
      <c r="T733" s="398"/>
      <c r="U733" s="398"/>
      <c r="V733" s="398"/>
    </row>
    <row r="734" ht="15.75" customHeight="1">
      <c r="O734" s="398"/>
      <c r="P734" s="398"/>
      <c r="Q734" s="398"/>
      <c r="R734" s="398"/>
      <c r="T734" s="398"/>
      <c r="U734" s="398"/>
      <c r="V734" s="398"/>
    </row>
    <row r="735" ht="15.75" customHeight="1">
      <c r="O735" s="398"/>
      <c r="P735" s="398"/>
      <c r="Q735" s="398"/>
      <c r="R735" s="398"/>
      <c r="T735" s="398"/>
      <c r="U735" s="398"/>
      <c r="V735" s="398"/>
    </row>
    <row r="736" ht="15.75" customHeight="1">
      <c r="O736" s="398"/>
      <c r="P736" s="398"/>
      <c r="Q736" s="398"/>
      <c r="R736" s="398"/>
      <c r="T736" s="398"/>
      <c r="U736" s="398"/>
      <c r="V736" s="398"/>
    </row>
    <row r="737" ht="15.75" customHeight="1">
      <c r="O737" s="398"/>
      <c r="P737" s="398"/>
      <c r="Q737" s="398"/>
      <c r="R737" s="398"/>
      <c r="T737" s="398"/>
      <c r="U737" s="398"/>
      <c r="V737" s="398"/>
    </row>
    <row r="738" ht="15.75" customHeight="1">
      <c r="O738" s="398"/>
      <c r="P738" s="398"/>
      <c r="Q738" s="398"/>
      <c r="R738" s="398"/>
      <c r="T738" s="398"/>
      <c r="U738" s="398"/>
      <c r="V738" s="398"/>
    </row>
    <row r="739" ht="15.75" customHeight="1">
      <c r="O739" s="398"/>
      <c r="P739" s="398"/>
      <c r="Q739" s="398"/>
      <c r="R739" s="398"/>
      <c r="T739" s="398"/>
      <c r="U739" s="398"/>
      <c r="V739" s="398"/>
    </row>
    <row r="740" ht="15.75" customHeight="1">
      <c r="O740" s="398"/>
      <c r="P740" s="398"/>
      <c r="Q740" s="398"/>
      <c r="R740" s="398"/>
      <c r="T740" s="398"/>
      <c r="U740" s="398"/>
      <c r="V740" s="398"/>
    </row>
    <row r="741" ht="15.75" customHeight="1">
      <c r="O741" s="398"/>
      <c r="P741" s="398"/>
      <c r="Q741" s="398"/>
      <c r="R741" s="398"/>
      <c r="T741" s="398"/>
      <c r="U741" s="398"/>
      <c r="V741" s="398"/>
    </row>
    <row r="742" ht="15.75" customHeight="1">
      <c r="O742" s="398"/>
      <c r="P742" s="398"/>
      <c r="Q742" s="398"/>
      <c r="R742" s="398"/>
      <c r="T742" s="398"/>
      <c r="U742" s="398"/>
      <c r="V742" s="398"/>
    </row>
    <row r="743" ht="15.75" customHeight="1">
      <c r="O743" s="398"/>
      <c r="P743" s="398"/>
      <c r="Q743" s="398"/>
      <c r="R743" s="398"/>
      <c r="T743" s="398"/>
      <c r="U743" s="398"/>
      <c r="V743" s="398"/>
    </row>
    <row r="744" ht="15.75" customHeight="1">
      <c r="O744" s="398"/>
      <c r="P744" s="398"/>
      <c r="Q744" s="398"/>
      <c r="R744" s="398"/>
      <c r="T744" s="398"/>
      <c r="U744" s="398"/>
      <c r="V744" s="398"/>
    </row>
    <row r="745" ht="15.75" customHeight="1">
      <c r="O745" s="398"/>
      <c r="P745" s="398"/>
      <c r="Q745" s="398"/>
      <c r="R745" s="398"/>
      <c r="T745" s="398"/>
      <c r="U745" s="398"/>
      <c r="V745" s="398"/>
    </row>
    <row r="746" ht="15.75" customHeight="1">
      <c r="O746" s="398"/>
      <c r="P746" s="398"/>
      <c r="Q746" s="398"/>
      <c r="R746" s="398"/>
      <c r="T746" s="398"/>
      <c r="U746" s="398"/>
      <c r="V746" s="398"/>
    </row>
    <row r="747" ht="15.75" customHeight="1">
      <c r="O747" s="398"/>
      <c r="P747" s="398"/>
      <c r="Q747" s="398"/>
      <c r="R747" s="398"/>
      <c r="T747" s="398"/>
      <c r="U747" s="398"/>
      <c r="V747" s="398"/>
    </row>
    <row r="748" ht="15.75" customHeight="1">
      <c r="O748" s="398"/>
      <c r="P748" s="398"/>
      <c r="Q748" s="398"/>
      <c r="R748" s="398"/>
      <c r="T748" s="398"/>
      <c r="U748" s="398"/>
      <c r="V748" s="398"/>
    </row>
    <row r="749" ht="15.75" customHeight="1">
      <c r="O749" s="398"/>
      <c r="P749" s="398"/>
      <c r="Q749" s="398"/>
      <c r="R749" s="398"/>
      <c r="T749" s="398"/>
      <c r="U749" s="398"/>
      <c r="V749" s="398"/>
    </row>
    <row r="750" ht="15.75" customHeight="1">
      <c r="O750" s="398"/>
      <c r="P750" s="398"/>
      <c r="Q750" s="398"/>
      <c r="R750" s="398"/>
      <c r="T750" s="398"/>
      <c r="U750" s="398"/>
      <c r="V750" s="398"/>
    </row>
    <row r="751" ht="15.75" customHeight="1">
      <c r="O751" s="398"/>
      <c r="P751" s="398"/>
      <c r="Q751" s="398"/>
      <c r="R751" s="398"/>
      <c r="T751" s="398"/>
      <c r="U751" s="398"/>
      <c r="V751" s="398"/>
    </row>
    <row r="752" ht="15.75" customHeight="1">
      <c r="O752" s="398"/>
      <c r="P752" s="398"/>
      <c r="Q752" s="398"/>
      <c r="R752" s="398"/>
      <c r="T752" s="398"/>
      <c r="U752" s="398"/>
      <c r="V752" s="398"/>
    </row>
    <row r="753" ht="15.75" customHeight="1">
      <c r="O753" s="398"/>
      <c r="P753" s="398"/>
      <c r="Q753" s="398"/>
      <c r="R753" s="398"/>
      <c r="T753" s="398"/>
      <c r="U753" s="398"/>
      <c r="V753" s="398"/>
    </row>
    <row r="754" ht="15.75" customHeight="1">
      <c r="O754" s="398"/>
      <c r="P754" s="398"/>
      <c r="Q754" s="398"/>
      <c r="R754" s="398"/>
      <c r="T754" s="398"/>
      <c r="U754" s="398"/>
      <c r="V754" s="398"/>
    </row>
    <row r="755" ht="15.75" customHeight="1">
      <c r="O755" s="398"/>
      <c r="P755" s="398"/>
      <c r="Q755" s="398"/>
      <c r="R755" s="398"/>
      <c r="T755" s="398"/>
      <c r="U755" s="398"/>
      <c r="V755" s="398"/>
    </row>
    <row r="756" ht="15.75" customHeight="1">
      <c r="O756" s="398"/>
      <c r="P756" s="398"/>
      <c r="Q756" s="398"/>
      <c r="R756" s="398"/>
      <c r="T756" s="398"/>
      <c r="U756" s="398"/>
      <c r="V756" s="398"/>
    </row>
    <row r="757" ht="15.75" customHeight="1">
      <c r="O757" s="398"/>
      <c r="P757" s="398"/>
      <c r="Q757" s="398"/>
      <c r="R757" s="398"/>
      <c r="T757" s="398"/>
      <c r="U757" s="398"/>
      <c r="V757" s="398"/>
    </row>
    <row r="758" ht="15.75" customHeight="1">
      <c r="O758" s="398"/>
      <c r="P758" s="398"/>
      <c r="Q758" s="398"/>
      <c r="R758" s="398"/>
      <c r="T758" s="398"/>
      <c r="U758" s="398"/>
      <c r="V758" s="398"/>
    </row>
    <row r="759" ht="15.75" customHeight="1">
      <c r="O759" s="398"/>
      <c r="P759" s="398"/>
      <c r="Q759" s="398"/>
      <c r="R759" s="398"/>
      <c r="T759" s="398"/>
      <c r="U759" s="398"/>
      <c r="V759" s="398"/>
    </row>
    <row r="760" ht="15.75" customHeight="1">
      <c r="O760" s="398"/>
      <c r="P760" s="398"/>
      <c r="Q760" s="398"/>
      <c r="R760" s="398"/>
      <c r="T760" s="398"/>
      <c r="U760" s="398"/>
      <c r="V760" s="398"/>
    </row>
    <row r="761" ht="15.75" customHeight="1">
      <c r="O761" s="398"/>
      <c r="P761" s="398"/>
      <c r="Q761" s="398"/>
      <c r="R761" s="398"/>
      <c r="T761" s="398"/>
      <c r="U761" s="398"/>
      <c r="V761" s="398"/>
    </row>
    <row r="762" ht="15.75" customHeight="1">
      <c r="O762" s="398"/>
      <c r="P762" s="398"/>
      <c r="Q762" s="398"/>
      <c r="R762" s="398"/>
      <c r="T762" s="398"/>
      <c r="U762" s="398"/>
      <c r="V762" s="398"/>
    </row>
    <row r="763" ht="15.75" customHeight="1">
      <c r="O763" s="398"/>
      <c r="P763" s="398"/>
      <c r="Q763" s="398"/>
      <c r="R763" s="398"/>
      <c r="T763" s="398"/>
      <c r="U763" s="398"/>
      <c r="V763" s="398"/>
    </row>
    <row r="764" ht="15.75" customHeight="1">
      <c r="O764" s="398"/>
      <c r="P764" s="398"/>
      <c r="Q764" s="398"/>
      <c r="R764" s="398"/>
      <c r="T764" s="398"/>
      <c r="U764" s="398"/>
      <c r="V764" s="398"/>
    </row>
    <row r="765" ht="15.75" customHeight="1">
      <c r="O765" s="398"/>
      <c r="P765" s="398"/>
      <c r="Q765" s="398"/>
      <c r="R765" s="398"/>
      <c r="T765" s="398"/>
      <c r="U765" s="398"/>
      <c r="V765" s="398"/>
    </row>
    <row r="766" ht="15.75" customHeight="1">
      <c r="O766" s="398"/>
      <c r="P766" s="398"/>
      <c r="Q766" s="398"/>
      <c r="R766" s="398"/>
      <c r="T766" s="398"/>
      <c r="U766" s="398"/>
      <c r="V766" s="398"/>
    </row>
    <row r="767" ht="15.75" customHeight="1">
      <c r="O767" s="398"/>
      <c r="P767" s="398"/>
      <c r="Q767" s="398"/>
      <c r="R767" s="398"/>
      <c r="T767" s="398"/>
      <c r="U767" s="398"/>
      <c r="V767" s="398"/>
    </row>
    <row r="768" ht="15.75" customHeight="1">
      <c r="O768" s="398"/>
      <c r="P768" s="398"/>
      <c r="Q768" s="398"/>
      <c r="R768" s="398"/>
      <c r="T768" s="398"/>
      <c r="U768" s="398"/>
      <c r="V768" s="398"/>
    </row>
    <row r="769" ht="15.75" customHeight="1">
      <c r="O769" s="398"/>
      <c r="P769" s="398"/>
      <c r="Q769" s="398"/>
      <c r="R769" s="398"/>
      <c r="T769" s="398"/>
      <c r="U769" s="398"/>
      <c r="V769" s="398"/>
    </row>
    <row r="770" ht="15.75" customHeight="1">
      <c r="O770" s="398"/>
      <c r="P770" s="398"/>
      <c r="Q770" s="398"/>
      <c r="R770" s="398"/>
      <c r="T770" s="398"/>
      <c r="U770" s="398"/>
      <c r="V770" s="398"/>
    </row>
    <row r="771" ht="15.75" customHeight="1">
      <c r="O771" s="398"/>
      <c r="P771" s="398"/>
      <c r="Q771" s="398"/>
      <c r="R771" s="398"/>
      <c r="T771" s="398"/>
      <c r="U771" s="398"/>
      <c r="V771" s="398"/>
    </row>
    <row r="772" ht="15.75" customHeight="1">
      <c r="O772" s="398"/>
      <c r="P772" s="398"/>
      <c r="Q772" s="398"/>
      <c r="R772" s="398"/>
      <c r="T772" s="398"/>
      <c r="U772" s="398"/>
      <c r="V772" s="398"/>
    </row>
    <row r="773" ht="15.75" customHeight="1">
      <c r="O773" s="398"/>
      <c r="P773" s="398"/>
      <c r="Q773" s="398"/>
      <c r="R773" s="398"/>
      <c r="T773" s="398"/>
      <c r="U773" s="398"/>
      <c r="V773" s="398"/>
    </row>
    <row r="774" ht="15.75" customHeight="1">
      <c r="O774" s="398"/>
      <c r="P774" s="398"/>
      <c r="Q774" s="398"/>
      <c r="R774" s="398"/>
      <c r="T774" s="398"/>
      <c r="U774" s="398"/>
      <c r="V774" s="398"/>
    </row>
    <row r="775" ht="15.75" customHeight="1">
      <c r="O775" s="398"/>
      <c r="P775" s="398"/>
      <c r="Q775" s="398"/>
      <c r="R775" s="398"/>
      <c r="T775" s="398"/>
      <c r="U775" s="398"/>
      <c r="V775" s="398"/>
    </row>
    <row r="776" ht="15.75" customHeight="1">
      <c r="O776" s="398"/>
      <c r="P776" s="398"/>
      <c r="Q776" s="398"/>
      <c r="R776" s="398"/>
      <c r="T776" s="398"/>
      <c r="U776" s="398"/>
      <c r="V776" s="398"/>
    </row>
    <row r="777" ht="15.75" customHeight="1">
      <c r="O777" s="398"/>
      <c r="P777" s="398"/>
      <c r="Q777" s="398"/>
      <c r="R777" s="398"/>
      <c r="T777" s="398"/>
      <c r="U777" s="398"/>
      <c r="V777" s="398"/>
    </row>
    <row r="778" ht="15.75" customHeight="1">
      <c r="O778" s="398"/>
      <c r="P778" s="398"/>
      <c r="Q778" s="398"/>
      <c r="R778" s="398"/>
      <c r="T778" s="398"/>
      <c r="U778" s="398"/>
      <c r="V778" s="398"/>
    </row>
    <row r="779" ht="15.75" customHeight="1">
      <c r="O779" s="398"/>
      <c r="P779" s="398"/>
      <c r="Q779" s="398"/>
      <c r="R779" s="398"/>
      <c r="T779" s="398"/>
      <c r="U779" s="398"/>
      <c r="V779" s="398"/>
    </row>
    <row r="780" ht="15.75" customHeight="1">
      <c r="O780" s="398"/>
      <c r="P780" s="398"/>
      <c r="Q780" s="398"/>
      <c r="R780" s="398"/>
      <c r="T780" s="398"/>
      <c r="U780" s="398"/>
      <c r="V780" s="398"/>
    </row>
    <row r="781" ht="15.75" customHeight="1">
      <c r="O781" s="398"/>
      <c r="P781" s="398"/>
      <c r="Q781" s="398"/>
      <c r="R781" s="398"/>
      <c r="T781" s="398"/>
      <c r="U781" s="398"/>
      <c r="V781" s="398"/>
    </row>
    <row r="782" ht="15.75" customHeight="1">
      <c r="O782" s="398"/>
      <c r="P782" s="398"/>
      <c r="Q782" s="398"/>
      <c r="R782" s="398"/>
      <c r="T782" s="398"/>
      <c r="U782" s="398"/>
      <c r="V782" s="398"/>
    </row>
    <row r="783" ht="15.75" customHeight="1">
      <c r="O783" s="398"/>
      <c r="P783" s="398"/>
      <c r="Q783" s="398"/>
      <c r="R783" s="398"/>
      <c r="T783" s="398"/>
      <c r="U783" s="398"/>
      <c r="V783" s="398"/>
    </row>
    <row r="784" ht="15.75" customHeight="1">
      <c r="O784" s="398"/>
      <c r="P784" s="398"/>
      <c r="Q784" s="398"/>
      <c r="R784" s="398"/>
      <c r="T784" s="398"/>
      <c r="U784" s="398"/>
      <c r="V784" s="398"/>
    </row>
    <row r="785" ht="15.75" customHeight="1">
      <c r="O785" s="398"/>
      <c r="P785" s="398"/>
      <c r="Q785" s="398"/>
      <c r="R785" s="398"/>
      <c r="T785" s="398"/>
      <c r="U785" s="398"/>
      <c r="V785" s="398"/>
    </row>
    <row r="786" ht="15.75" customHeight="1">
      <c r="O786" s="398"/>
      <c r="P786" s="398"/>
      <c r="Q786" s="398"/>
      <c r="R786" s="398"/>
      <c r="T786" s="398"/>
      <c r="U786" s="398"/>
      <c r="V786" s="398"/>
    </row>
    <row r="787" ht="15.75" customHeight="1">
      <c r="O787" s="398"/>
      <c r="P787" s="398"/>
      <c r="Q787" s="398"/>
      <c r="R787" s="398"/>
      <c r="T787" s="398"/>
      <c r="U787" s="398"/>
      <c r="V787" s="398"/>
    </row>
    <row r="788" ht="15.75" customHeight="1">
      <c r="O788" s="398"/>
      <c r="P788" s="398"/>
      <c r="Q788" s="398"/>
      <c r="R788" s="398"/>
      <c r="T788" s="398"/>
      <c r="U788" s="398"/>
      <c r="V788" s="398"/>
    </row>
    <row r="789" ht="15.75" customHeight="1">
      <c r="O789" s="398"/>
      <c r="P789" s="398"/>
      <c r="Q789" s="398"/>
      <c r="R789" s="398"/>
      <c r="T789" s="398"/>
      <c r="U789" s="398"/>
      <c r="V789" s="398"/>
    </row>
    <row r="790" ht="15.75" customHeight="1">
      <c r="O790" s="398"/>
      <c r="P790" s="398"/>
      <c r="Q790" s="398"/>
      <c r="R790" s="398"/>
      <c r="T790" s="398"/>
      <c r="U790" s="398"/>
      <c r="V790" s="398"/>
    </row>
    <row r="791" ht="15.75" customHeight="1">
      <c r="O791" s="398"/>
      <c r="P791" s="398"/>
      <c r="Q791" s="398"/>
      <c r="R791" s="398"/>
      <c r="T791" s="398"/>
      <c r="U791" s="398"/>
      <c r="V791" s="398"/>
    </row>
    <row r="792" ht="15.75" customHeight="1">
      <c r="O792" s="398"/>
      <c r="P792" s="398"/>
      <c r="Q792" s="398"/>
      <c r="R792" s="398"/>
      <c r="T792" s="398"/>
      <c r="U792" s="398"/>
      <c r="V792" s="398"/>
    </row>
    <row r="793" ht="15.75" customHeight="1">
      <c r="O793" s="398"/>
      <c r="P793" s="398"/>
      <c r="Q793" s="398"/>
      <c r="R793" s="398"/>
      <c r="T793" s="398"/>
      <c r="U793" s="398"/>
      <c r="V793" s="398"/>
    </row>
    <row r="794" ht="15.75" customHeight="1">
      <c r="O794" s="398"/>
      <c r="P794" s="398"/>
      <c r="Q794" s="398"/>
      <c r="R794" s="398"/>
      <c r="T794" s="398"/>
      <c r="U794" s="398"/>
      <c r="V794" s="398"/>
    </row>
    <row r="795" ht="15.75" customHeight="1">
      <c r="O795" s="398"/>
      <c r="P795" s="398"/>
      <c r="Q795" s="398"/>
      <c r="R795" s="398"/>
      <c r="T795" s="398"/>
      <c r="U795" s="398"/>
      <c r="V795" s="398"/>
    </row>
    <row r="796" ht="15.75" customHeight="1">
      <c r="O796" s="398"/>
      <c r="P796" s="398"/>
      <c r="Q796" s="398"/>
      <c r="R796" s="398"/>
      <c r="T796" s="398"/>
      <c r="U796" s="398"/>
      <c r="V796" s="398"/>
    </row>
    <row r="797" ht="15.75" customHeight="1">
      <c r="O797" s="398"/>
      <c r="P797" s="398"/>
      <c r="Q797" s="398"/>
      <c r="R797" s="398"/>
      <c r="T797" s="398"/>
      <c r="U797" s="398"/>
      <c r="V797" s="398"/>
    </row>
    <row r="798" ht="15.75" customHeight="1">
      <c r="O798" s="398"/>
      <c r="P798" s="398"/>
      <c r="Q798" s="398"/>
      <c r="R798" s="398"/>
      <c r="T798" s="398"/>
      <c r="U798" s="398"/>
      <c r="V798" s="398"/>
    </row>
    <row r="799" ht="15.75" customHeight="1">
      <c r="O799" s="398"/>
      <c r="P799" s="398"/>
      <c r="Q799" s="398"/>
      <c r="R799" s="398"/>
      <c r="T799" s="398"/>
      <c r="U799" s="398"/>
      <c r="V799" s="398"/>
    </row>
    <row r="800" ht="15.75" customHeight="1">
      <c r="O800" s="398"/>
      <c r="P800" s="398"/>
      <c r="Q800" s="398"/>
      <c r="R800" s="398"/>
      <c r="T800" s="398"/>
      <c r="U800" s="398"/>
      <c r="V800" s="398"/>
    </row>
    <row r="801" ht="15.75" customHeight="1">
      <c r="O801" s="398"/>
      <c r="P801" s="398"/>
      <c r="Q801" s="398"/>
      <c r="R801" s="398"/>
      <c r="T801" s="398"/>
      <c r="U801" s="398"/>
      <c r="V801" s="398"/>
    </row>
    <row r="802" ht="15.75" customHeight="1">
      <c r="O802" s="398"/>
      <c r="P802" s="398"/>
      <c r="Q802" s="398"/>
      <c r="R802" s="398"/>
      <c r="T802" s="398"/>
      <c r="U802" s="398"/>
      <c r="V802" s="398"/>
    </row>
    <row r="803" ht="15.75" customHeight="1">
      <c r="O803" s="398"/>
      <c r="P803" s="398"/>
      <c r="Q803" s="398"/>
      <c r="R803" s="398"/>
      <c r="T803" s="398"/>
      <c r="U803" s="398"/>
      <c r="V803" s="398"/>
    </row>
    <row r="804" ht="15.75" customHeight="1">
      <c r="O804" s="398"/>
      <c r="P804" s="398"/>
      <c r="Q804" s="398"/>
      <c r="R804" s="398"/>
      <c r="T804" s="398"/>
      <c r="U804" s="398"/>
      <c r="V804" s="398"/>
    </row>
    <row r="805" ht="15.75" customHeight="1">
      <c r="O805" s="398"/>
      <c r="P805" s="398"/>
      <c r="Q805" s="398"/>
      <c r="R805" s="398"/>
      <c r="T805" s="398"/>
      <c r="U805" s="398"/>
      <c r="V805" s="398"/>
    </row>
    <row r="806" ht="15.75" customHeight="1">
      <c r="O806" s="398"/>
      <c r="P806" s="398"/>
      <c r="Q806" s="398"/>
      <c r="R806" s="398"/>
      <c r="T806" s="398"/>
      <c r="U806" s="398"/>
      <c r="V806" s="398"/>
    </row>
    <row r="807" ht="15.75" customHeight="1">
      <c r="O807" s="398"/>
      <c r="P807" s="398"/>
      <c r="Q807" s="398"/>
      <c r="R807" s="398"/>
      <c r="T807" s="398"/>
      <c r="U807" s="398"/>
      <c r="V807" s="398"/>
    </row>
    <row r="808" ht="15.75" customHeight="1">
      <c r="O808" s="398"/>
      <c r="P808" s="398"/>
      <c r="Q808" s="398"/>
      <c r="R808" s="398"/>
      <c r="T808" s="398"/>
      <c r="U808" s="398"/>
      <c r="V808" s="398"/>
    </row>
    <row r="809" ht="15.75" customHeight="1">
      <c r="O809" s="398"/>
      <c r="P809" s="398"/>
      <c r="Q809" s="398"/>
      <c r="R809" s="398"/>
      <c r="T809" s="398"/>
      <c r="U809" s="398"/>
      <c r="V809" s="398"/>
    </row>
    <row r="810" ht="15.75" customHeight="1">
      <c r="O810" s="398"/>
      <c r="P810" s="398"/>
      <c r="Q810" s="398"/>
      <c r="R810" s="398"/>
      <c r="T810" s="398"/>
      <c r="U810" s="398"/>
      <c r="V810" s="398"/>
    </row>
    <row r="811" ht="15.75" customHeight="1">
      <c r="O811" s="398"/>
      <c r="P811" s="398"/>
      <c r="Q811" s="398"/>
      <c r="R811" s="398"/>
      <c r="T811" s="398"/>
      <c r="U811" s="398"/>
      <c r="V811" s="398"/>
    </row>
    <row r="812" ht="15.75" customHeight="1">
      <c r="O812" s="398"/>
      <c r="P812" s="398"/>
      <c r="Q812" s="398"/>
      <c r="R812" s="398"/>
      <c r="T812" s="398"/>
      <c r="U812" s="398"/>
      <c r="V812" s="398"/>
    </row>
    <row r="813" ht="15.75" customHeight="1">
      <c r="O813" s="398"/>
      <c r="P813" s="398"/>
      <c r="Q813" s="398"/>
      <c r="R813" s="398"/>
      <c r="T813" s="398"/>
      <c r="U813" s="398"/>
      <c r="V813" s="398"/>
    </row>
    <row r="814" ht="15.75" customHeight="1">
      <c r="O814" s="398"/>
      <c r="P814" s="398"/>
      <c r="Q814" s="398"/>
      <c r="R814" s="398"/>
      <c r="T814" s="398"/>
      <c r="U814" s="398"/>
      <c r="V814" s="398"/>
    </row>
    <row r="815" ht="15.75" customHeight="1">
      <c r="O815" s="398"/>
      <c r="P815" s="398"/>
      <c r="Q815" s="398"/>
      <c r="R815" s="398"/>
      <c r="T815" s="398"/>
      <c r="U815" s="398"/>
      <c r="V815" s="398"/>
    </row>
    <row r="816" ht="15.75" customHeight="1">
      <c r="O816" s="398"/>
      <c r="P816" s="398"/>
      <c r="Q816" s="398"/>
      <c r="R816" s="398"/>
      <c r="T816" s="398"/>
      <c r="U816" s="398"/>
      <c r="V816" s="398"/>
    </row>
    <row r="817" ht="15.75" customHeight="1">
      <c r="O817" s="398"/>
      <c r="P817" s="398"/>
      <c r="Q817" s="398"/>
      <c r="R817" s="398"/>
      <c r="T817" s="398"/>
      <c r="U817" s="398"/>
      <c r="V817" s="398"/>
    </row>
    <row r="818" ht="15.75" customHeight="1">
      <c r="O818" s="398"/>
      <c r="P818" s="398"/>
      <c r="Q818" s="398"/>
      <c r="R818" s="398"/>
      <c r="T818" s="398"/>
      <c r="U818" s="398"/>
      <c r="V818" s="398"/>
    </row>
    <row r="819" ht="15.75" customHeight="1">
      <c r="O819" s="398"/>
      <c r="P819" s="398"/>
      <c r="Q819" s="398"/>
      <c r="R819" s="398"/>
      <c r="T819" s="398"/>
      <c r="U819" s="398"/>
      <c r="V819" s="398"/>
    </row>
    <row r="820" ht="15.75" customHeight="1">
      <c r="O820" s="398"/>
      <c r="P820" s="398"/>
      <c r="Q820" s="398"/>
      <c r="R820" s="398"/>
      <c r="T820" s="398"/>
      <c r="U820" s="398"/>
      <c r="V820" s="398"/>
    </row>
    <row r="821" ht="15.75" customHeight="1">
      <c r="O821" s="398"/>
      <c r="P821" s="398"/>
      <c r="Q821" s="398"/>
      <c r="R821" s="398"/>
      <c r="T821" s="398"/>
      <c r="U821" s="398"/>
      <c r="V821" s="398"/>
    </row>
    <row r="822" ht="15.75" customHeight="1">
      <c r="O822" s="398"/>
      <c r="P822" s="398"/>
      <c r="Q822" s="398"/>
      <c r="R822" s="398"/>
      <c r="T822" s="398"/>
      <c r="U822" s="398"/>
      <c r="V822" s="398"/>
    </row>
    <row r="823" ht="15.75" customHeight="1">
      <c r="O823" s="398"/>
      <c r="P823" s="398"/>
      <c r="Q823" s="398"/>
      <c r="R823" s="398"/>
      <c r="T823" s="398"/>
      <c r="U823" s="398"/>
      <c r="V823" s="398"/>
    </row>
    <row r="824" ht="15.75" customHeight="1">
      <c r="O824" s="398"/>
      <c r="P824" s="398"/>
      <c r="Q824" s="398"/>
      <c r="R824" s="398"/>
      <c r="T824" s="398"/>
      <c r="U824" s="398"/>
      <c r="V824" s="398"/>
    </row>
    <row r="825" ht="15.75" customHeight="1">
      <c r="O825" s="398"/>
      <c r="P825" s="398"/>
      <c r="Q825" s="398"/>
      <c r="R825" s="398"/>
      <c r="T825" s="398"/>
      <c r="U825" s="398"/>
      <c r="V825" s="398"/>
    </row>
    <row r="826" ht="15.75" customHeight="1">
      <c r="O826" s="398"/>
      <c r="P826" s="398"/>
      <c r="Q826" s="398"/>
      <c r="R826" s="398"/>
      <c r="T826" s="398"/>
      <c r="U826" s="398"/>
      <c r="V826" s="398"/>
    </row>
    <row r="827" ht="15.75" customHeight="1">
      <c r="O827" s="398"/>
      <c r="P827" s="398"/>
      <c r="Q827" s="398"/>
      <c r="R827" s="398"/>
      <c r="T827" s="398"/>
      <c r="U827" s="398"/>
      <c r="V827" s="398"/>
    </row>
    <row r="828" ht="15.75" customHeight="1">
      <c r="O828" s="398"/>
      <c r="P828" s="398"/>
      <c r="Q828" s="398"/>
      <c r="R828" s="398"/>
      <c r="T828" s="398"/>
      <c r="U828" s="398"/>
      <c r="V828" s="398"/>
    </row>
    <row r="829" ht="15.75" customHeight="1">
      <c r="O829" s="398"/>
      <c r="P829" s="398"/>
      <c r="Q829" s="398"/>
      <c r="R829" s="398"/>
      <c r="T829" s="398"/>
      <c r="U829" s="398"/>
      <c r="V829" s="398"/>
    </row>
    <row r="830" ht="15.75" customHeight="1">
      <c r="O830" s="398"/>
      <c r="P830" s="398"/>
      <c r="Q830" s="398"/>
      <c r="R830" s="398"/>
      <c r="T830" s="398"/>
      <c r="U830" s="398"/>
      <c r="V830" s="398"/>
    </row>
    <row r="831" ht="15.75" customHeight="1">
      <c r="O831" s="398"/>
      <c r="P831" s="398"/>
      <c r="Q831" s="398"/>
      <c r="R831" s="398"/>
      <c r="T831" s="398"/>
      <c r="U831" s="398"/>
      <c r="V831" s="398"/>
    </row>
    <row r="832" ht="15.75" customHeight="1">
      <c r="O832" s="398"/>
      <c r="P832" s="398"/>
      <c r="Q832" s="398"/>
      <c r="R832" s="398"/>
      <c r="T832" s="398"/>
      <c r="U832" s="398"/>
      <c r="V832" s="398"/>
    </row>
    <row r="833" ht="15.75" customHeight="1">
      <c r="O833" s="398"/>
      <c r="P833" s="398"/>
      <c r="Q833" s="398"/>
      <c r="R833" s="398"/>
      <c r="T833" s="398"/>
      <c r="U833" s="398"/>
      <c r="V833" s="398"/>
    </row>
    <row r="834" ht="15.75" customHeight="1">
      <c r="O834" s="398"/>
      <c r="P834" s="398"/>
      <c r="Q834" s="398"/>
      <c r="R834" s="398"/>
      <c r="T834" s="398"/>
      <c r="U834" s="398"/>
      <c r="V834" s="398"/>
    </row>
    <row r="835" ht="15.75" customHeight="1">
      <c r="O835" s="398"/>
      <c r="P835" s="398"/>
      <c r="Q835" s="398"/>
      <c r="R835" s="398"/>
      <c r="T835" s="398"/>
      <c r="U835" s="398"/>
      <c r="V835" s="398"/>
    </row>
    <row r="836" ht="15.75" customHeight="1">
      <c r="O836" s="398"/>
      <c r="P836" s="398"/>
      <c r="Q836" s="398"/>
      <c r="R836" s="398"/>
      <c r="T836" s="398"/>
      <c r="U836" s="398"/>
      <c r="V836" s="398"/>
    </row>
    <row r="837" ht="15.75" customHeight="1">
      <c r="O837" s="398"/>
      <c r="P837" s="398"/>
      <c r="Q837" s="398"/>
      <c r="R837" s="398"/>
      <c r="T837" s="398"/>
      <c r="U837" s="398"/>
      <c r="V837" s="398"/>
    </row>
    <row r="838" ht="15.75" customHeight="1">
      <c r="O838" s="398"/>
      <c r="P838" s="398"/>
      <c r="Q838" s="398"/>
      <c r="R838" s="398"/>
      <c r="T838" s="398"/>
      <c r="U838" s="398"/>
      <c r="V838" s="398"/>
    </row>
    <row r="839" ht="15.75" customHeight="1">
      <c r="O839" s="398"/>
      <c r="P839" s="398"/>
      <c r="Q839" s="398"/>
      <c r="R839" s="398"/>
      <c r="T839" s="398"/>
      <c r="U839" s="398"/>
      <c r="V839" s="398"/>
    </row>
    <row r="840" ht="15.75" customHeight="1">
      <c r="O840" s="398"/>
      <c r="P840" s="398"/>
      <c r="Q840" s="398"/>
      <c r="R840" s="398"/>
      <c r="T840" s="398"/>
      <c r="U840" s="398"/>
      <c r="V840" s="398"/>
    </row>
    <row r="841" ht="15.75" customHeight="1">
      <c r="O841" s="398"/>
      <c r="P841" s="398"/>
      <c r="Q841" s="398"/>
      <c r="R841" s="398"/>
      <c r="T841" s="398"/>
      <c r="U841" s="398"/>
      <c r="V841" s="398"/>
    </row>
    <row r="842" ht="15.75" customHeight="1">
      <c r="O842" s="398"/>
      <c r="P842" s="398"/>
      <c r="Q842" s="398"/>
      <c r="R842" s="398"/>
      <c r="T842" s="398"/>
      <c r="U842" s="398"/>
      <c r="V842" s="398"/>
    </row>
    <row r="843" ht="15.75" customHeight="1">
      <c r="O843" s="398"/>
      <c r="P843" s="398"/>
      <c r="Q843" s="398"/>
      <c r="R843" s="398"/>
      <c r="T843" s="398"/>
      <c r="U843" s="398"/>
      <c r="V843" s="398"/>
    </row>
    <row r="844" ht="15.75" customHeight="1">
      <c r="O844" s="398"/>
      <c r="P844" s="398"/>
      <c r="Q844" s="398"/>
      <c r="R844" s="398"/>
      <c r="T844" s="398"/>
      <c r="U844" s="398"/>
      <c r="V844" s="398"/>
    </row>
    <row r="845" ht="15.75" customHeight="1">
      <c r="O845" s="398"/>
      <c r="P845" s="398"/>
      <c r="Q845" s="398"/>
      <c r="R845" s="398"/>
      <c r="T845" s="398"/>
      <c r="U845" s="398"/>
      <c r="V845" s="398"/>
    </row>
    <row r="846" ht="15.75" customHeight="1">
      <c r="O846" s="398"/>
      <c r="P846" s="398"/>
      <c r="Q846" s="398"/>
      <c r="R846" s="398"/>
      <c r="T846" s="398"/>
      <c r="U846" s="398"/>
      <c r="V846" s="398"/>
    </row>
    <row r="847" ht="15.75" customHeight="1">
      <c r="O847" s="398"/>
      <c r="P847" s="398"/>
      <c r="Q847" s="398"/>
      <c r="R847" s="398"/>
      <c r="T847" s="398"/>
      <c r="U847" s="398"/>
      <c r="V847" s="398"/>
    </row>
    <row r="848" ht="15.75" customHeight="1">
      <c r="O848" s="398"/>
      <c r="P848" s="398"/>
      <c r="Q848" s="398"/>
      <c r="R848" s="398"/>
      <c r="T848" s="398"/>
      <c r="U848" s="398"/>
      <c r="V848" s="398"/>
    </row>
    <row r="849" ht="15.75" customHeight="1">
      <c r="O849" s="398"/>
      <c r="P849" s="398"/>
      <c r="Q849" s="398"/>
      <c r="R849" s="398"/>
      <c r="T849" s="398"/>
      <c r="U849" s="398"/>
      <c r="V849" s="398"/>
    </row>
    <row r="850" ht="15.75" customHeight="1">
      <c r="O850" s="398"/>
      <c r="P850" s="398"/>
      <c r="Q850" s="398"/>
      <c r="R850" s="398"/>
      <c r="T850" s="398"/>
      <c r="U850" s="398"/>
      <c r="V850" s="398"/>
    </row>
    <row r="851" ht="15.75" customHeight="1">
      <c r="O851" s="398"/>
      <c r="P851" s="398"/>
      <c r="Q851" s="398"/>
      <c r="R851" s="398"/>
      <c r="T851" s="398"/>
      <c r="U851" s="398"/>
      <c r="V851" s="398"/>
    </row>
    <row r="852" ht="15.75" customHeight="1">
      <c r="O852" s="398"/>
      <c r="P852" s="398"/>
      <c r="Q852" s="398"/>
      <c r="R852" s="398"/>
      <c r="T852" s="398"/>
      <c r="U852" s="398"/>
      <c r="V852" s="398"/>
    </row>
    <row r="853" ht="15.75" customHeight="1">
      <c r="O853" s="398"/>
      <c r="P853" s="398"/>
      <c r="Q853" s="398"/>
      <c r="R853" s="398"/>
      <c r="T853" s="398"/>
      <c r="U853" s="398"/>
      <c r="V853" s="398"/>
    </row>
    <row r="854" ht="15.75" customHeight="1">
      <c r="O854" s="398"/>
      <c r="P854" s="398"/>
      <c r="Q854" s="398"/>
      <c r="R854" s="398"/>
      <c r="T854" s="398"/>
      <c r="U854" s="398"/>
      <c r="V854" s="398"/>
    </row>
    <row r="855" ht="15.75" customHeight="1">
      <c r="O855" s="398"/>
      <c r="P855" s="398"/>
      <c r="Q855" s="398"/>
      <c r="R855" s="398"/>
      <c r="T855" s="398"/>
      <c r="U855" s="398"/>
      <c r="V855" s="398"/>
    </row>
    <row r="856" ht="15.75" customHeight="1">
      <c r="O856" s="398"/>
      <c r="P856" s="398"/>
      <c r="Q856" s="398"/>
      <c r="R856" s="398"/>
      <c r="T856" s="398"/>
      <c r="U856" s="398"/>
      <c r="V856" s="398"/>
    </row>
    <row r="857" ht="15.75" customHeight="1">
      <c r="O857" s="398"/>
      <c r="P857" s="398"/>
      <c r="Q857" s="398"/>
      <c r="R857" s="398"/>
      <c r="T857" s="398"/>
      <c r="U857" s="398"/>
      <c r="V857" s="398"/>
    </row>
    <row r="858" ht="15.75" customHeight="1">
      <c r="O858" s="398"/>
      <c r="P858" s="398"/>
      <c r="Q858" s="398"/>
      <c r="R858" s="398"/>
      <c r="T858" s="398"/>
      <c r="U858" s="398"/>
      <c r="V858" s="398"/>
    </row>
    <row r="859" ht="15.75" customHeight="1">
      <c r="O859" s="398"/>
      <c r="P859" s="398"/>
      <c r="Q859" s="398"/>
      <c r="R859" s="398"/>
      <c r="T859" s="398"/>
      <c r="U859" s="398"/>
      <c r="V859" s="398"/>
    </row>
    <row r="860" ht="15.75" customHeight="1">
      <c r="O860" s="398"/>
      <c r="P860" s="398"/>
      <c r="Q860" s="398"/>
      <c r="R860" s="398"/>
      <c r="T860" s="398"/>
      <c r="U860" s="398"/>
      <c r="V860" s="398"/>
    </row>
    <row r="861" ht="15.75" customHeight="1">
      <c r="O861" s="398"/>
      <c r="P861" s="398"/>
      <c r="Q861" s="398"/>
      <c r="R861" s="398"/>
      <c r="T861" s="398"/>
      <c r="U861" s="398"/>
      <c r="V861" s="398"/>
    </row>
    <row r="862" ht="15.75" customHeight="1">
      <c r="O862" s="398"/>
      <c r="P862" s="398"/>
      <c r="Q862" s="398"/>
      <c r="R862" s="398"/>
      <c r="T862" s="398"/>
      <c r="U862" s="398"/>
      <c r="V862" s="398"/>
    </row>
    <row r="863" ht="15.75" customHeight="1">
      <c r="O863" s="398"/>
      <c r="P863" s="398"/>
      <c r="Q863" s="398"/>
      <c r="R863" s="398"/>
      <c r="T863" s="398"/>
      <c r="U863" s="398"/>
      <c r="V863" s="398"/>
    </row>
    <row r="864" ht="15.75" customHeight="1">
      <c r="O864" s="398"/>
      <c r="P864" s="398"/>
      <c r="Q864" s="398"/>
      <c r="R864" s="398"/>
      <c r="T864" s="398"/>
      <c r="U864" s="398"/>
      <c r="V864" s="398"/>
    </row>
    <row r="865" ht="15.75" customHeight="1">
      <c r="O865" s="398"/>
      <c r="P865" s="398"/>
      <c r="Q865" s="398"/>
      <c r="R865" s="398"/>
      <c r="T865" s="398"/>
      <c r="U865" s="398"/>
      <c r="V865" s="398"/>
    </row>
    <row r="866" ht="15.75" customHeight="1">
      <c r="O866" s="398"/>
      <c r="P866" s="398"/>
      <c r="Q866" s="398"/>
      <c r="R866" s="398"/>
      <c r="T866" s="398"/>
      <c r="U866" s="398"/>
      <c r="V866" s="398"/>
    </row>
    <row r="867" ht="15.75" customHeight="1">
      <c r="O867" s="398"/>
      <c r="P867" s="398"/>
      <c r="Q867" s="398"/>
      <c r="R867" s="398"/>
      <c r="T867" s="398"/>
      <c r="U867" s="398"/>
      <c r="V867" s="398"/>
    </row>
    <row r="868" ht="15.75" customHeight="1">
      <c r="O868" s="398"/>
      <c r="P868" s="398"/>
      <c r="Q868" s="398"/>
      <c r="R868" s="398"/>
      <c r="T868" s="398"/>
      <c r="U868" s="398"/>
      <c r="V868" s="398"/>
    </row>
    <row r="869" ht="15.75" customHeight="1">
      <c r="O869" s="398"/>
      <c r="P869" s="398"/>
      <c r="Q869" s="398"/>
      <c r="R869" s="398"/>
      <c r="T869" s="398"/>
      <c r="U869" s="398"/>
      <c r="V869" s="398"/>
    </row>
    <row r="870" ht="15.75" customHeight="1">
      <c r="O870" s="398"/>
      <c r="P870" s="398"/>
      <c r="Q870" s="398"/>
      <c r="R870" s="398"/>
      <c r="T870" s="398"/>
      <c r="U870" s="398"/>
      <c r="V870" s="398"/>
    </row>
    <row r="871" ht="15.75" customHeight="1">
      <c r="O871" s="398"/>
      <c r="P871" s="398"/>
      <c r="Q871" s="398"/>
      <c r="R871" s="398"/>
      <c r="T871" s="398"/>
      <c r="U871" s="398"/>
      <c r="V871" s="398"/>
    </row>
    <row r="872" ht="15.75" customHeight="1">
      <c r="O872" s="398"/>
      <c r="P872" s="398"/>
      <c r="Q872" s="398"/>
      <c r="R872" s="398"/>
      <c r="T872" s="398"/>
      <c r="U872" s="398"/>
      <c r="V872" s="398"/>
    </row>
    <row r="873" ht="15.75" customHeight="1">
      <c r="O873" s="398"/>
      <c r="P873" s="398"/>
      <c r="Q873" s="398"/>
      <c r="R873" s="398"/>
      <c r="T873" s="398"/>
      <c r="U873" s="398"/>
      <c r="V873" s="398"/>
    </row>
    <row r="874" ht="15.75" customHeight="1">
      <c r="O874" s="398"/>
      <c r="P874" s="398"/>
      <c r="Q874" s="398"/>
      <c r="R874" s="398"/>
      <c r="T874" s="398"/>
      <c r="U874" s="398"/>
      <c r="V874" s="398"/>
    </row>
    <row r="875" ht="15.75" customHeight="1">
      <c r="O875" s="398"/>
      <c r="P875" s="398"/>
      <c r="Q875" s="398"/>
      <c r="R875" s="398"/>
      <c r="T875" s="398"/>
      <c r="U875" s="398"/>
      <c r="V875" s="398"/>
    </row>
    <row r="876" ht="15.75" customHeight="1">
      <c r="O876" s="398"/>
      <c r="P876" s="398"/>
      <c r="Q876" s="398"/>
      <c r="R876" s="398"/>
      <c r="T876" s="398"/>
      <c r="U876" s="398"/>
      <c r="V876" s="398"/>
    </row>
    <row r="877" ht="15.75" customHeight="1">
      <c r="O877" s="398"/>
      <c r="P877" s="398"/>
      <c r="Q877" s="398"/>
      <c r="R877" s="398"/>
      <c r="T877" s="398"/>
      <c r="U877" s="398"/>
      <c r="V877" s="398"/>
    </row>
    <row r="878" ht="15.75" customHeight="1">
      <c r="O878" s="398"/>
      <c r="P878" s="398"/>
      <c r="Q878" s="398"/>
      <c r="R878" s="398"/>
      <c r="T878" s="398"/>
      <c r="U878" s="398"/>
      <c r="V878" s="398"/>
    </row>
    <row r="879" ht="15.75" customHeight="1">
      <c r="O879" s="398"/>
      <c r="P879" s="398"/>
      <c r="Q879" s="398"/>
      <c r="R879" s="398"/>
      <c r="T879" s="398"/>
      <c r="U879" s="398"/>
      <c r="V879" s="398"/>
    </row>
    <row r="880" ht="15.75" customHeight="1">
      <c r="O880" s="398"/>
      <c r="P880" s="398"/>
      <c r="Q880" s="398"/>
      <c r="R880" s="398"/>
      <c r="T880" s="398"/>
      <c r="U880" s="398"/>
      <c r="V880" s="398"/>
    </row>
    <row r="881" ht="15.75" customHeight="1">
      <c r="O881" s="398"/>
      <c r="P881" s="398"/>
      <c r="Q881" s="398"/>
      <c r="R881" s="398"/>
      <c r="T881" s="398"/>
      <c r="U881" s="398"/>
      <c r="V881" s="398"/>
    </row>
    <row r="882" ht="15.75" customHeight="1">
      <c r="O882" s="398"/>
      <c r="P882" s="398"/>
      <c r="Q882" s="398"/>
      <c r="R882" s="398"/>
      <c r="T882" s="398"/>
      <c r="U882" s="398"/>
      <c r="V882" s="398"/>
    </row>
    <row r="883" ht="15.75" customHeight="1">
      <c r="O883" s="398"/>
      <c r="P883" s="398"/>
      <c r="Q883" s="398"/>
      <c r="R883" s="398"/>
      <c r="T883" s="398"/>
      <c r="U883" s="398"/>
      <c r="V883" s="398"/>
    </row>
    <row r="884" ht="15.75" customHeight="1">
      <c r="O884" s="398"/>
      <c r="P884" s="398"/>
      <c r="Q884" s="398"/>
      <c r="R884" s="398"/>
      <c r="T884" s="398"/>
      <c r="U884" s="398"/>
      <c r="V884" s="398"/>
    </row>
    <row r="885" ht="15.75" customHeight="1">
      <c r="O885" s="398"/>
      <c r="P885" s="398"/>
      <c r="Q885" s="398"/>
      <c r="R885" s="398"/>
      <c r="T885" s="398"/>
      <c r="U885" s="398"/>
      <c r="V885" s="398"/>
    </row>
    <row r="886" ht="15.75" customHeight="1">
      <c r="O886" s="398"/>
      <c r="P886" s="398"/>
      <c r="Q886" s="398"/>
      <c r="R886" s="398"/>
      <c r="T886" s="398"/>
      <c r="U886" s="398"/>
      <c r="V886" s="398"/>
    </row>
    <row r="887" ht="15.75" customHeight="1">
      <c r="O887" s="398"/>
      <c r="P887" s="398"/>
      <c r="Q887" s="398"/>
      <c r="R887" s="398"/>
      <c r="T887" s="398"/>
      <c r="U887" s="398"/>
      <c r="V887" s="398"/>
    </row>
    <row r="888" ht="15.75" customHeight="1">
      <c r="O888" s="398"/>
      <c r="P888" s="398"/>
      <c r="Q888" s="398"/>
      <c r="R888" s="398"/>
      <c r="T888" s="398"/>
      <c r="U888" s="398"/>
      <c r="V888" s="398"/>
    </row>
    <row r="889" ht="15.75" customHeight="1">
      <c r="O889" s="398"/>
      <c r="P889" s="398"/>
      <c r="Q889" s="398"/>
      <c r="R889" s="398"/>
      <c r="T889" s="398"/>
      <c r="U889" s="398"/>
      <c r="V889" s="398"/>
    </row>
    <row r="890" ht="15.75" customHeight="1">
      <c r="O890" s="398"/>
      <c r="P890" s="398"/>
      <c r="Q890" s="398"/>
      <c r="R890" s="398"/>
      <c r="T890" s="398"/>
      <c r="U890" s="398"/>
      <c r="V890" s="398"/>
    </row>
    <row r="891" ht="15.75" customHeight="1">
      <c r="O891" s="398"/>
      <c r="P891" s="398"/>
      <c r="Q891" s="398"/>
      <c r="R891" s="398"/>
      <c r="T891" s="398"/>
      <c r="U891" s="398"/>
      <c r="V891" s="398"/>
    </row>
    <row r="892" ht="15.75" customHeight="1">
      <c r="O892" s="398"/>
      <c r="P892" s="398"/>
      <c r="Q892" s="398"/>
      <c r="R892" s="398"/>
      <c r="T892" s="398"/>
      <c r="U892" s="398"/>
      <c r="V892" s="398"/>
    </row>
    <row r="893" ht="15.75" customHeight="1">
      <c r="O893" s="398"/>
      <c r="P893" s="398"/>
      <c r="Q893" s="398"/>
      <c r="R893" s="398"/>
      <c r="T893" s="398"/>
      <c r="U893" s="398"/>
      <c r="V893" s="398"/>
    </row>
    <row r="894" ht="15.75" customHeight="1">
      <c r="O894" s="398"/>
      <c r="P894" s="398"/>
      <c r="Q894" s="398"/>
      <c r="R894" s="398"/>
      <c r="T894" s="398"/>
      <c r="U894" s="398"/>
      <c r="V894" s="398"/>
    </row>
    <row r="895" ht="15.75" customHeight="1">
      <c r="O895" s="398"/>
      <c r="P895" s="398"/>
      <c r="Q895" s="398"/>
      <c r="R895" s="398"/>
      <c r="T895" s="398"/>
      <c r="U895" s="398"/>
      <c r="V895" s="398"/>
    </row>
    <row r="896" ht="15.75" customHeight="1">
      <c r="O896" s="398"/>
      <c r="P896" s="398"/>
      <c r="Q896" s="398"/>
      <c r="R896" s="398"/>
      <c r="T896" s="398"/>
      <c r="U896" s="398"/>
      <c r="V896" s="398"/>
    </row>
    <row r="897" ht="15.75" customHeight="1">
      <c r="O897" s="398"/>
      <c r="P897" s="398"/>
      <c r="Q897" s="398"/>
      <c r="R897" s="398"/>
      <c r="T897" s="398"/>
      <c r="U897" s="398"/>
      <c r="V897" s="398"/>
    </row>
    <row r="898" ht="15.75" customHeight="1">
      <c r="O898" s="398"/>
      <c r="P898" s="398"/>
      <c r="Q898" s="398"/>
      <c r="R898" s="398"/>
      <c r="T898" s="398"/>
      <c r="U898" s="398"/>
      <c r="V898" s="398"/>
    </row>
    <row r="899" ht="15.75" customHeight="1">
      <c r="O899" s="398"/>
      <c r="P899" s="398"/>
      <c r="Q899" s="398"/>
      <c r="R899" s="398"/>
      <c r="T899" s="398"/>
      <c r="U899" s="398"/>
      <c r="V899" s="398"/>
    </row>
    <row r="900" ht="15.75" customHeight="1">
      <c r="O900" s="398"/>
      <c r="P900" s="398"/>
      <c r="Q900" s="398"/>
      <c r="R900" s="398"/>
      <c r="T900" s="398"/>
      <c r="U900" s="398"/>
      <c r="V900" s="398"/>
    </row>
    <row r="901" ht="15.75" customHeight="1">
      <c r="O901" s="398"/>
      <c r="P901" s="398"/>
      <c r="Q901" s="398"/>
      <c r="R901" s="398"/>
      <c r="T901" s="398"/>
      <c r="U901" s="398"/>
      <c r="V901" s="398"/>
    </row>
    <row r="902" ht="15.75" customHeight="1">
      <c r="O902" s="398"/>
      <c r="P902" s="398"/>
      <c r="Q902" s="398"/>
      <c r="R902" s="398"/>
      <c r="T902" s="398"/>
      <c r="U902" s="398"/>
      <c r="V902" s="398"/>
    </row>
    <row r="903" ht="15.75" customHeight="1">
      <c r="O903" s="398"/>
      <c r="P903" s="398"/>
      <c r="Q903" s="398"/>
      <c r="R903" s="398"/>
      <c r="T903" s="398"/>
      <c r="U903" s="398"/>
      <c r="V903" s="398"/>
    </row>
    <row r="904" ht="15.75" customHeight="1">
      <c r="O904" s="398"/>
      <c r="P904" s="398"/>
      <c r="Q904" s="398"/>
      <c r="R904" s="398"/>
      <c r="T904" s="398"/>
      <c r="U904" s="398"/>
      <c r="V904" s="398"/>
    </row>
    <row r="905" ht="15.75" customHeight="1">
      <c r="O905" s="398"/>
      <c r="P905" s="398"/>
      <c r="Q905" s="398"/>
      <c r="R905" s="398"/>
      <c r="T905" s="398"/>
      <c r="U905" s="398"/>
      <c r="V905" s="398"/>
    </row>
    <row r="906" ht="15.75" customHeight="1">
      <c r="O906" s="398"/>
      <c r="P906" s="398"/>
      <c r="Q906" s="398"/>
      <c r="R906" s="398"/>
      <c r="T906" s="398"/>
      <c r="U906" s="398"/>
      <c r="V906" s="398"/>
    </row>
    <row r="907" ht="15.75" customHeight="1">
      <c r="O907" s="398"/>
      <c r="P907" s="398"/>
      <c r="Q907" s="398"/>
      <c r="R907" s="398"/>
      <c r="T907" s="398"/>
      <c r="U907" s="398"/>
      <c r="V907" s="398"/>
    </row>
    <row r="908" ht="15.75" customHeight="1">
      <c r="O908" s="398"/>
      <c r="P908" s="398"/>
      <c r="Q908" s="398"/>
      <c r="R908" s="398"/>
      <c r="T908" s="398"/>
      <c r="U908" s="398"/>
      <c r="V908" s="398"/>
    </row>
    <row r="909" ht="15.75" customHeight="1">
      <c r="O909" s="398"/>
      <c r="P909" s="398"/>
      <c r="Q909" s="398"/>
      <c r="R909" s="398"/>
      <c r="T909" s="398"/>
      <c r="U909" s="398"/>
      <c r="V909" s="398"/>
    </row>
    <row r="910" ht="15.75" customHeight="1">
      <c r="O910" s="398"/>
      <c r="P910" s="398"/>
      <c r="Q910" s="398"/>
      <c r="R910" s="398"/>
      <c r="T910" s="398"/>
      <c r="U910" s="398"/>
      <c r="V910" s="398"/>
    </row>
    <row r="911" ht="15.75" customHeight="1">
      <c r="O911" s="398"/>
      <c r="P911" s="398"/>
      <c r="Q911" s="398"/>
      <c r="R911" s="398"/>
      <c r="T911" s="398"/>
      <c r="U911" s="398"/>
      <c r="V911" s="398"/>
    </row>
    <row r="912" ht="15.75" customHeight="1">
      <c r="O912" s="398"/>
      <c r="P912" s="398"/>
      <c r="Q912" s="398"/>
      <c r="R912" s="398"/>
      <c r="T912" s="398"/>
      <c r="U912" s="398"/>
      <c r="V912" s="398"/>
    </row>
    <row r="913" ht="15.75" customHeight="1">
      <c r="O913" s="398"/>
      <c r="P913" s="398"/>
      <c r="Q913" s="398"/>
      <c r="R913" s="398"/>
      <c r="T913" s="398"/>
      <c r="U913" s="398"/>
      <c r="V913" s="398"/>
    </row>
    <row r="914" ht="15.75" customHeight="1">
      <c r="O914" s="398"/>
      <c r="P914" s="398"/>
      <c r="Q914" s="398"/>
      <c r="R914" s="398"/>
      <c r="T914" s="398"/>
      <c r="U914" s="398"/>
      <c r="V914" s="398"/>
    </row>
    <row r="915" ht="15.75" customHeight="1">
      <c r="O915" s="398"/>
      <c r="P915" s="398"/>
      <c r="Q915" s="398"/>
      <c r="R915" s="398"/>
      <c r="T915" s="398"/>
      <c r="U915" s="398"/>
      <c r="V915" s="398"/>
    </row>
    <row r="916" ht="15.75" customHeight="1">
      <c r="O916" s="398"/>
      <c r="P916" s="398"/>
      <c r="Q916" s="398"/>
      <c r="R916" s="398"/>
      <c r="T916" s="398"/>
      <c r="U916" s="398"/>
      <c r="V916" s="398"/>
    </row>
    <row r="917" ht="15.75" customHeight="1">
      <c r="O917" s="398"/>
      <c r="P917" s="398"/>
      <c r="Q917" s="398"/>
      <c r="R917" s="398"/>
      <c r="T917" s="398"/>
      <c r="U917" s="398"/>
      <c r="V917" s="398"/>
    </row>
    <row r="918" ht="15.75" customHeight="1">
      <c r="O918" s="398"/>
      <c r="P918" s="398"/>
      <c r="Q918" s="398"/>
      <c r="R918" s="398"/>
      <c r="T918" s="398"/>
      <c r="U918" s="398"/>
      <c r="V918" s="398"/>
    </row>
    <row r="919" ht="15.75" customHeight="1">
      <c r="O919" s="398"/>
      <c r="P919" s="398"/>
      <c r="Q919" s="398"/>
      <c r="R919" s="398"/>
      <c r="T919" s="398"/>
      <c r="U919" s="398"/>
      <c r="V919" s="398"/>
    </row>
    <row r="920" ht="15.75" customHeight="1">
      <c r="O920" s="398"/>
      <c r="P920" s="398"/>
      <c r="Q920" s="398"/>
      <c r="R920" s="398"/>
      <c r="T920" s="398"/>
      <c r="U920" s="398"/>
      <c r="V920" s="398"/>
    </row>
    <row r="921" ht="15.75" customHeight="1">
      <c r="O921" s="398"/>
      <c r="P921" s="398"/>
      <c r="Q921" s="398"/>
      <c r="R921" s="398"/>
      <c r="T921" s="398"/>
      <c r="U921" s="398"/>
      <c r="V921" s="398"/>
    </row>
    <row r="922" ht="15.75" customHeight="1">
      <c r="O922" s="398"/>
      <c r="P922" s="398"/>
      <c r="Q922" s="398"/>
      <c r="R922" s="398"/>
      <c r="T922" s="398"/>
      <c r="U922" s="398"/>
      <c r="V922" s="398"/>
    </row>
    <row r="923" ht="15.75" customHeight="1">
      <c r="O923" s="398"/>
      <c r="P923" s="398"/>
      <c r="Q923" s="398"/>
      <c r="R923" s="398"/>
      <c r="T923" s="398"/>
      <c r="U923" s="398"/>
      <c r="V923" s="398"/>
    </row>
    <row r="924" ht="15.75" customHeight="1">
      <c r="O924" s="398"/>
      <c r="P924" s="398"/>
      <c r="Q924" s="398"/>
      <c r="R924" s="398"/>
      <c r="T924" s="398"/>
      <c r="U924" s="398"/>
      <c r="V924" s="398"/>
    </row>
    <row r="925" ht="15.75" customHeight="1">
      <c r="O925" s="398"/>
      <c r="P925" s="398"/>
      <c r="Q925" s="398"/>
      <c r="R925" s="398"/>
      <c r="T925" s="398"/>
      <c r="U925" s="398"/>
      <c r="V925" s="398"/>
    </row>
    <row r="926" ht="15.75" customHeight="1">
      <c r="O926" s="398"/>
      <c r="P926" s="398"/>
      <c r="Q926" s="398"/>
      <c r="R926" s="398"/>
      <c r="T926" s="398"/>
      <c r="U926" s="398"/>
      <c r="V926" s="398"/>
    </row>
    <row r="927" ht="15.75" customHeight="1">
      <c r="O927" s="398"/>
      <c r="P927" s="398"/>
      <c r="Q927" s="398"/>
      <c r="R927" s="398"/>
      <c r="T927" s="398"/>
      <c r="U927" s="398"/>
      <c r="V927" s="398"/>
    </row>
    <row r="928" ht="15.75" customHeight="1">
      <c r="O928" s="398"/>
      <c r="P928" s="398"/>
      <c r="Q928" s="398"/>
      <c r="R928" s="398"/>
      <c r="T928" s="398"/>
      <c r="U928" s="398"/>
      <c r="V928" s="398"/>
    </row>
    <row r="929" ht="15.75" customHeight="1">
      <c r="O929" s="398"/>
      <c r="P929" s="398"/>
      <c r="Q929" s="398"/>
      <c r="R929" s="398"/>
      <c r="T929" s="398"/>
      <c r="U929" s="398"/>
      <c r="V929" s="398"/>
    </row>
    <row r="930" ht="15.75" customHeight="1">
      <c r="O930" s="398"/>
      <c r="P930" s="398"/>
      <c r="Q930" s="398"/>
      <c r="R930" s="398"/>
      <c r="T930" s="398"/>
      <c r="U930" s="398"/>
      <c r="V930" s="398"/>
    </row>
    <row r="931" ht="15.75" customHeight="1">
      <c r="O931" s="398"/>
      <c r="P931" s="398"/>
      <c r="Q931" s="398"/>
      <c r="R931" s="398"/>
      <c r="T931" s="398"/>
      <c r="U931" s="398"/>
      <c r="V931" s="398"/>
    </row>
    <row r="932" ht="15.75" customHeight="1">
      <c r="O932" s="398"/>
      <c r="P932" s="398"/>
      <c r="Q932" s="398"/>
      <c r="R932" s="398"/>
      <c r="T932" s="398"/>
      <c r="U932" s="398"/>
      <c r="V932" s="398"/>
    </row>
    <row r="933" ht="15.75" customHeight="1">
      <c r="O933" s="398"/>
      <c r="P933" s="398"/>
      <c r="Q933" s="398"/>
      <c r="R933" s="398"/>
      <c r="T933" s="398"/>
      <c r="U933" s="398"/>
      <c r="V933" s="398"/>
    </row>
    <row r="934" ht="15.75" customHeight="1">
      <c r="O934" s="398"/>
      <c r="P934" s="398"/>
      <c r="Q934" s="398"/>
      <c r="R934" s="398"/>
      <c r="T934" s="398"/>
      <c r="U934" s="398"/>
      <c r="V934" s="398"/>
    </row>
    <row r="935" ht="15.75" customHeight="1">
      <c r="O935" s="398"/>
      <c r="P935" s="398"/>
      <c r="Q935" s="398"/>
      <c r="R935" s="398"/>
      <c r="T935" s="398"/>
      <c r="U935" s="398"/>
      <c r="V935" s="398"/>
    </row>
    <row r="936" ht="15.75" customHeight="1">
      <c r="O936" s="398"/>
      <c r="P936" s="398"/>
      <c r="Q936" s="398"/>
      <c r="R936" s="398"/>
      <c r="T936" s="398"/>
      <c r="U936" s="398"/>
      <c r="V936" s="398"/>
    </row>
    <row r="937" ht="15.75" customHeight="1">
      <c r="O937" s="398"/>
      <c r="P937" s="398"/>
      <c r="Q937" s="398"/>
      <c r="R937" s="398"/>
      <c r="T937" s="398"/>
      <c r="U937" s="398"/>
      <c r="V937" s="398"/>
    </row>
    <row r="938" ht="15.75" customHeight="1">
      <c r="O938" s="398"/>
      <c r="P938" s="398"/>
      <c r="Q938" s="398"/>
      <c r="R938" s="398"/>
      <c r="T938" s="398"/>
      <c r="U938" s="398"/>
      <c r="V938" s="398"/>
    </row>
    <row r="939" ht="15.75" customHeight="1">
      <c r="O939" s="398"/>
      <c r="P939" s="398"/>
      <c r="Q939" s="398"/>
      <c r="R939" s="398"/>
      <c r="T939" s="398"/>
      <c r="U939" s="398"/>
      <c r="V939" s="398"/>
    </row>
    <row r="940" ht="15.75" customHeight="1">
      <c r="O940" s="398"/>
      <c r="P940" s="398"/>
      <c r="Q940" s="398"/>
      <c r="R940" s="398"/>
      <c r="T940" s="398"/>
      <c r="U940" s="398"/>
      <c r="V940" s="398"/>
    </row>
    <row r="941" ht="15.75" customHeight="1">
      <c r="O941" s="398"/>
      <c r="P941" s="398"/>
      <c r="Q941" s="398"/>
      <c r="R941" s="398"/>
      <c r="T941" s="398"/>
      <c r="U941" s="398"/>
      <c r="V941" s="398"/>
    </row>
    <row r="942" ht="15.75" customHeight="1">
      <c r="O942" s="398"/>
      <c r="P942" s="398"/>
      <c r="Q942" s="398"/>
      <c r="R942" s="398"/>
      <c r="T942" s="398"/>
      <c r="U942" s="398"/>
      <c r="V942" s="398"/>
    </row>
    <row r="943" ht="15.75" customHeight="1">
      <c r="O943" s="398"/>
      <c r="P943" s="398"/>
      <c r="Q943" s="398"/>
      <c r="R943" s="398"/>
      <c r="T943" s="398"/>
      <c r="U943" s="398"/>
      <c r="V943" s="398"/>
    </row>
    <row r="944" ht="15.75" customHeight="1">
      <c r="O944" s="398"/>
      <c r="P944" s="398"/>
      <c r="Q944" s="398"/>
      <c r="R944" s="398"/>
      <c r="T944" s="398"/>
      <c r="U944" s="398"/>
      <c r="V944" s="398"/>
    </row>
    <row r="945" ht="15.75" customHeight="1">
      <c r="O945" s="398"/>
      <c r="P945" s="398"/>
      <c r="Q945" s="398"/>
      <c r="R945" s="398"/>
      <c r="T945" s="398"/>
      <c r="U945" s="398"/>
      <c r="V945" s="398"/>
    </row>
    <row r="946" ht="15.75" customHeight="1">
      <c r="O946" s="398"/>
      <c r="P946" s="398"/>
      <c r="Q946" s="398"/>
      <c r="R946" s="398"/>
      <c r="T946" s="398"/>
      <c r="U946" s="398"/>
      <c r="V946" s="398"/>
    </row>
    <row r="947" ht="15.75" customHeight="1">
      <c r="O947" s="398"/>
      <c r="P947" s="398"/>
      <c r="Q947" s="398"/>
      <c r="R947" s="398"/>
      <c r="T947" s="398"/>
      <c r="U947" s="398"/>
      <c r="V947" s="398"/>
    </row>
    <row r="948" ht="15.75" customHeight="1">
      <c r="O948" s="398"/>
      <c r="P948" s="398"/>
      <c r="Q948" s="398"/>
      <c r="R948" s="398"/>
      <c r="T948" s="398"/>
      <c r="U948" s="398"/>
      <c r="V948" s="398"/>
    </row>
    <row r="949" ht="15.75" customHeight="1">
      <c r="O949" s="398"/>
      <c r="P949" s="398"/>
      <c r="Q949" s="398"/>
      <c r="R949" s="398"/>
      <c r="T949" s="398"/>
      <c r="U949" s="398"/>
      <c r="V949" s="398"/>
    </row>
    <row r="950" ht="15.75" customHeight="1">
      <c r="O950" s="398"/>
      <c r="P950" s="398"/>
      <c r="Q950" s="398"/>
      <c r="R950" s="398"/>
      <c r="T950" s="398"/>
      <c r="U950" s="398"/>
      <c r="V950" s="398"/>
    </row>
    <row r="951" ht="15.75" customHeight="1">
      <c r="O951" s="398"/>
      <c r="P951" s="398"/>
      <c r="Q951" s="398"/>
      <c r="R951" s="398"/>
      <c r="T951" s="398"/>
      <c r="U951" s="398"/>
      <c r="V951" s="398"/>
    </row>
    <row r="952" ht="15.75" customHeight="1">
      <c r="O952" s="398"/>
      <c r="P952" s="398"/>
      <c r="Q952" s="398"/>
      <c r="R952" s="398"/>
      <c r="T952" s="398"/>
      <c r="U952" s="398"/>
      <c r="V952" s="398"/>
    </row>
    <row r="953" ht="15.75" customHeight="1">
      <c r="O953" s="398"/>
      <c r="P953" s="398"/>
      <c r="Q953" s="398"/>
      <c r="R953" s="398"/>
      <c r="T953" s="398"/>
      <c r="U953" s="398"/>
      <c r="V953" s="398"/>
    </row>
    <row r="954" ht="15.75" customHeight="1">
      <c r="O954" s="398"/>
      <c r="P954" s="398"/>
      <c r="Q954" s="398"/>
      <c r="R954" s="398"/>
      <c r="T954" s="398"/>
      <c r="U954" s="398"/>
      <c r="V954" s="398"/>
    </row>
    <row r="955" ht="15.75" customHeight="1">
      <c r="O955" s="398"/>
      <c r="P955" s="398"/>
      <c r="Q955" s="398"/>
      <c r="R955" s="398"/>
      <c r="T955" s="398"/>
      <c r="U955" s="398"/>
      <c r="V955" s="398"/>
    </row>
    <row r="956" ht="15.75" customHeight="1">
      <c r="O956" s="398"/>
      <c r="P956" s="398"/>
      <c r="Q956" s="398"/>
      <c r="R956" s="398"/>
      <c r="T956" s="398"/>
      <c r="U956" s="398"/>
      <c r="V956" s="398"/>
    </row>
    <row r="957" ht="15.75" customHeight="1">
      <c r="O957" s="398"/>
      <c r="P957" s="398"/>
      <c r="Q957" s="398"/>
      <c r="R957" s="398"/>
      <c r="T957" s="398"/>
      <c r="U957" s="398"/>
      <c r="V957" s="398"/>
    </row>
    <row r="958" ht="15.75" customHeight="1">
      <c r="O958" s="398"/>
      <c r="P958" s="398"/>
      <c r="Q958" s="398"/>
      <c r="R958" s="398"/>
      <c r="T958" s="398"/>
      <c r="U958" s="398"/>
      <c r="V958" s="398"/>
    </row>
    <row r="959" ht="15.75" customHeight="1">
      <c r="O959" s="398"/>
      <c r="P959" s="398"/>
      <c r="Q959" s="398"/>
      <c r="R959" s="398"/>
      <c r="T959" s="398"/>
      <c r="U959" s="398"/>
      <c r="V959" s="398"/>
    </row>
    <row r="960" ht="15.75" customHeight="1">
      <c r="O960" s="398"/>
      <c r="P960" s="398"/>
      <c r="Q960" s="398"/>
      <c r="R960" s="398"/>
      <c r="T960" s="398"/>
      <c r="U960" s="398"/>
      <c r="V960" s="398"/>
    </row>
    <row r="961" ht="15.75" customHeight="1">
      <c r="O961" s="398"/>
      <c r="P961" s="398"/>
      <c r="Q961" s="398"/>
      <c r="R961" s="398"/>
      <c r="T961" s="398"/>
      <c r="U961" s="398"/>
      <c r="V961" s="398"/>
    </row>
    <row r="962" ht="15.75" customHeight="1">
      <c r="O962" s="398"/>
      <c r="P962" s="398"/>
      <c r="Q962" s="398"/>
      <c r="R962" s="398"/>
      <c r="T962" s="398"/>
      <c r="U962" s="398"/>
      <c r="V962" s="398"/>
    </row>
    <row r="963" ht="15.75" customHeight="1">
      <c r="O963" s="398"/>
      <c r="P963" s="398"/>
      <c r="Q963" s="398"/>
      <c r="R963" s="398"/>
      <c r="T963" s="398"/>
      <c r="U963" s="398"/>
      <c r="V963" s="398"/>
    </row>
    <row r="964" ht="15.75" customHeight="1">
      <c r="O964" s="398"/>
      <c r="P964" s="398"/>
      <c r="Q964" s="398"/>
      <c r="R964" s="398"/>
      <c r="T964" s="398"/>
      <c r="U964" s="398"/>
      <c r="V964" s="398"/>
    </row>
    <row r="965" ht="15.75" customHeight="1">
      <c r="O965" s="398"/>
      <c r="P965" s="398"/>
      <c r="Q965" s="398"/>
      <c r="R965" s="398"/>
      <c r="T965" s="398"/>
      <c r="U965" s="398"/>
      <c r="V965" s="398"/>
    </row>
    <row r="966" ht="15.75" customHeight="1">
      <c r="O966" s="398"/>
      <c r="P966" s="398"/>
      <c r="Q966" s="398"/>
      <c r="R966" s="398"/>
      <c r="T966" s="398"/>
      <c r="U966" s="398"/>
      <c r="V966" s="398"/>
    </row>
    <row r="967" ht="15.75" customHeight="1">
      <c r="O967" s="398"/>
      <c r="P967" s="398"/>
      <c r="Q967" s="398"/>
      <c r="R967" s="398"/>
      <c r="T967" s="398"/>
      <c r="U967" s="398"/>
      <c r="V967" s="398"/>
    </row>
    <row r="968" ht="15.75" customHeight="1">
      <c r="O968" s="398"/>
      <c r="P968" s="398"/>
      <c r="Q968" s="398"/>
      <c r="R968" s="398"/>
      <c r="T968" s="398"/>
      <c r="U968" s="398"/>
      <c r="V968" s="398"/>
    </row>
    <row r="969" ht="15.75" customHeight="1">
      <c r="O969" s="398"/>
      <c r="P969" s="398"/>
      <c r="Q969" s="398"/>
      <c r="R969" s="398"/>
      <c r="T969" s="398"/>
      <c r="U969" s="398"/>
      <c r="V969" s="398"/>
    </row>
    <row r="970" ht="15.75" customHeight="1">
      <c r="O970" s="398"/>
      <c r="P970" s="398"/>
      <c r="Q970" s="398"/>
      <c r="R970" s="398"/>
      <c r="T970" s="398"/>
      <c r="U970" s="398"/>
      <c r="V970" s="398"/>
    </row>
    <row r="971" ht="15.75" customHeight="1">
      <c r="O971" s="398"/>
      <c r="P971" s="398"/>
      <c r="Q971" s="398"/>
      <c r="R971" s="398"/>
      <c r="T971" s="398"/>
      <c r="U971" s="398"/>
      <c r="V971" s="398"/>
    </row>
    <row r="972" ht="15.75" customHeight="1">
      <c r="O972" s="398"/>
      <c r="P972" s="398"/>
      <c r="Q972" s="398"/>
      <c r="R972" s="398"/>
      <c r="T972" s="398"/>
      <c r="U972" s="398"/>
      <c r="V972" s="398"/>
    </row>
    <row r="973" ht="15.75" customHeight="1">
      <c r="O973" s="398"/>
      <c r="P973" s="398"/>
      <c r="Q973" s="398"/>
      <c r="R973" s="398"/>
      <c r="T973" s="398"/>
      <c r="U973" s="398"/>
      <c r="V973" s="398"/>
    </row>
    <row r="974" ht="15.75" customHeight="1">
      <c r="O974" s="398"/>
      <c r="P974" s="398"/>
      <c r="Q974" s="398"/>
      <c r="R974" s="398"/>
      <c r="T974" s="398"/>
      <c r="U974" s="398"/>
      <c r="V974" s="398"/>
    </row>
    <row r="975" ht="15.75" customHeight="1">
      <c r="O975" s="398"/>
      <c r="P975" s="398"/>
      <c r="Q975" s="398"/>
      <c r="R975" s="398"/>
      <c r="T975" s="398"/>
      <c r="U975" s="398"/>
      <c r="V975" s="398"/>
    </row>
    <row r="976" ht="15.75" customHeight="1">
      <c r="O976" s="398"/>
      <c r="P976" s="398"/>
      <c r="Q976" s="398"/>
      <c r="R976" s="398"/>
      <c r="T976" s="398"/>
      <c r="U976" s="398"/>
      <c r="V976" s="398"/>
    </row>
    <row r="977" ht="15.75" customHeight="1">
      <c r="O977" s="398"/>
      <c r="P977" s="398"/>
      <c r="Q977" s="398"/>
      <c r="R977" s="398"/>
      <c r="T977" s="398"/>
      <c r="U977" s="398"/>
      <c r="V977" s="398"/>
    </row>
    <row r="978" ht="15.75" customHeight="1">
      <c r="O978" s="398"/>
      <c r="P978" s="398"/>
      <c r="Q978" s="398"/>
      <c r="R978" s="398"/>
      <c r="T978" s="398"/>
      <c r="U978" s="398"/>
      <c r="V978" s="398"/>
    </row>
    <row r="979" ht="15.75" customHeight="1">
      <c r="O979" s="398"/>
      <c r="P979" s="398"/>
      <c r="Q979" s="398"/>
      <c r="R979" s="398"/>
      <c r="T979" s="398"/>
      <c r="U979" s="398"/>
      <c r="V979" s="398"/>
    </row>
    <row r="980" ht="15.75" customHeight="1">
      <c r="O980" s="398"/>
      <c r="P980" s="398"/>
      <c r="Q980" s="398"/>
      <c r="R980" s="398"/>
      <c r="T980" s="398"/>
      <c r="U980" s="398"/>
      <c r="V980" s="398"/>
    </row>
    <row r="981" ht="15.75" customHeight="1">
      <c r="O981" s="398"/>
      <c r="P981" s="398"/>
      <c r="Q981" s="398"/>
      <c r="R981" s="398"/>
      <c r="T981" s="398"/>
      <c r="U981" s="398"/>
      <c r="V981" s="398"/>
    </row>
    <row r="982" ht="15.75" customHeight="1">
      <c r="O982" s="398"/>
      <c r="P982" s="398"/>
      <c r="Q982" s="398"/>
      <c r="R982" s="398"/>
      <c r="T982" s="398"/>
      <c r="U982" s="398"/>
      <c r="V982" s="398"/>
    </row>
    <row r="983" ht="15.75" customHeight="1">
      <c r="O983" s="398"/>
      <c r="P983" s="398"/>
      <c r="Q983" s="398"/>
      <c r="R983" s="398"/>
      <c r="T983" s="398"/>
      <c r="U983" s="398"/>
      <c r="V983" s="398"/>
    </row>
    <row r="984" ht="15.75" customHeight="1">
      <c r="O984" s="398"/>
      <c r="P984" s="398"/>
      <c r="Q984" s="398"/>
      <c r="R984" s="398"/>
      <c r="T984" s="398"/>
      <c r="U984" s="398"/>
      <c r="V984" s="398"/>
    </row>
    <row r="985" ht="15.75" customHeight="1">
      <c r="O985" s="398"/>
      <c r="P985" s="398"/>
      <c r="Q985" s="398"/>
      <c r="R985" s="398"/>
      <c r="T985" s="398"/>
      <c r="U985" s="398"/>
      <c r="V985" s="398"/>
    </row>
    <row r="986" ht="15.75" customHeight="1">
      <c r="O986" s="398"/>
      <c r="P986" s="398"/>
      <c r="Q986" s="398"/>
      <c r="R986" s="398"/>
      <c r="T986" s="398"/>
      <c r="U986" s="398"/>
      <c r="V986" s="398"/>
    </row>
    <row r="987" ht="15.75" customHeight="1">
      <c r="O987" s="398"/>
      <c r="P987" s="398"/>
      <c r="Q987" s="398"/>
      <c r="R987" s="398"/>
      <c r="T987" s="398"/>
      <c r="U987" s="398"/>
      <c r="V987" s="398"/>
    </row>
    <row r="988" ht="15.75" customHeight="1">
      <c r="O988" s="398"/>
      <c r="P988" s="398"/>
      <c r="Q988" s="398"/>
      <c r="R988" s="398"/>
      <c r="T988" s="398"/>
      <c r="U988" s="398"/>
      <c r="V988" s="398"/>
    </row>
    <row r="989" ht="15.75" customHeight="1">
      <c r="O989" s="398"/>
      <c r="P989" s="398"/>
      <c r="Q989" s="398"/>
      <c r="R989" s="398"/>
      <c r="T989" s="398"/>
      <c r="U989" s="398"/>
      <c r="V989" s="398"/>
    </row>
    <row r="990" ht="15.75" customHeight="1">
      <c r="O990" s="398"/>
      <c r="P990" s="398"/>
      <c r="Q990" s="398"/>
      <c r="R990" s="398"/>
      <c r="T990" s="398"/>
      <c r="U990" s="398"/>
      <c r="V990" s="398"/>
    </row>
    <row r="991" ht="15.75" customHeight="1">
      <c r="O991" s="398"/>
      <c r="P991" s="398"/>
      <c r="Q991" s="398"/>
      <c r="R991" s="398"/>
      <c r="T991" s="398"/>
      <c r="U991" s="398"/>
      <c r="V991" s="398"/>
    </row>
    <row r="992" ht="15.75" customHeight="1">
      <c r="O992" s="398"/>
      <c r="P992" s="398"/>
      <c r="Q992" s="398"/>
      <c r="R992" s="398"/>
      <c r="T992" s="398"/>
      <c r="U992" s="398"/>
      <c r="V992" s="398"/>
    </row>
    <row r="993" ht="15.75" customHeight="1">
      <c r="O993" s="398"/>
      <c r="P993" s="398"/>
      <c r="Q993" s="398"/>
      <c r="R993" s="398"/>
      <c r="T993" s="398"/>
      <c r="U993" s="398"/>
      <c r="V993" s="398"/>
    </row>
    <row r="994" ht="15.75" customHeight="1">
      <c r="O994" s="398"/>
      <c r="P994" s="398"/>
      <c r="Q994" s="398"/>
      <c r="R994" s="398"/>
      <c r="T994" s="398"/>
      <c r="U994" s="398"/>
      <c r="V994" s="398"/>
    </row>
    <row r="995" ht="15.75" customHeight="1">
      <c r="O995" s="398"/>
      <c r="P995" s="398"/>
      <c r="Q995" s="398"/>
      <c r="R995" s="398"/>
      <c r="T995" s="398"/>
      <c r="U995" s="398"/>
      <c r="V995" s="398"/>
    </row>
    <row r="996" ht="15.75" customHeight="1">
      <c r="O996" s="398"/>
      <c r="P996" s="398"/>
      <c r="Q996" s="398"/>
      <c r="R996" s="398"/>
      <c r="T996" s="398"/>
      <c r="U996" s="398"/>
      <c r="V996" s="398"/>
    </row>
    <row r="997" ht="15.75" customHeight="1">
      <c r="O997" s="398"/>
      <c r="P997" s="398"/>
      <c r="Q997" s="398"/>
      <c r="R997" s="398"/>
      <c r="T997" s="398"/>
      <c r="U997" s="398"/>
      <c r="V997" s="398"/>
    </row>
    <row r="998" ht="15.75" customHeight="1">
      <c r="O998" s="398"/>
      <c r="P998" s="398"/>
      <c r="Q998" s="398"/>
      <c r="R998" s="398"/>
      <c r="T998" s="398"/>
      <c r="U998" s="398"/>
      <c r="V998" s="398"/>
    </row>
    <row r="999" ht="15.75" customHeight="1">
      <c r="O999" s="398"/>
      <c r="P999" s="398"/>
      <c r="Q999" s="398"/>
      <c r="R999" s="398"/>
      <c r="T999" s="398"/>
      <c r="U999" s="398"/>
      <c r="V999" s="398"/>
    </row>
    <row r="1000" ht="15.75" customHeight="1">
      <c r="O1000" s="398"/>
      <c r="P1000" s="398"/>
      <c r="Q1000" s="398"/>
      <c r="R1000" s="398"/>
      <c r="T1000" s="398"/>
      <c r="U1000" s="398"/>
      <c r="V1000" s="398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676"/>
    </row>
    <row r="2">
      <c r="A2" s="677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35"/>
    </row>
    <row r="3" ht="30.75" customHeight="1">
      <c r="A3" s="10" t="s">
        <v>2</v>
      </c>
      <c r="B3" s="11"/>
      <c r="C3" s="12"/>
      <c r="D3" s="13"/>
      <c r="E3" s="759"/>
      <c r="F3" s="760"/>
      <c r="G3" s="759" t="s">
        <v>3</v>
      </c>
      <c r="H3" s="761" t="s">
        <v>4</v>
      </c>
      <c r="I3" s="761" t="s">
        <v>5</v>
      </c>
      <c r="J3" s="761" t="s">
        <v>6</v>
      </c>
      <c r="K3" s="761" t="s">
        <v>7</v>
      </c>
      <c r="L3" s="761" t="s">
        <v>8</v>
      </c>
      <c r="M3" s="761" t="s">
        <v>9</v>
      </c>
      <c r="N3" s="761" t="s">
        <v>10</v>
      </c>
      <c r="O3" s="761" t="s">
        <v>11</v>
      </c>
      <c r="P3" s="761" t="s">
        <v>12</v>
      </c>
      <c r="Q3" s="761" t="s">
        <v>13</v>
      </c>
      <c r="R3" s="760" t="s">
        <v>14</v>
      </c>
      <c r="S3" s="311" t="s">
        <v>92</v>
      </c>
      <c r="T3" s="21" t="s">
        <v>15</v>
      </c>
      <c r="U3" s="22" t="s">
        <v>16</v>
      </c>
      <c r="V3" s="185" t="s">
        <v>93</v>
      </c>
      <c r="W3" s="24"/>
      <c r="X3" s="136" t="s">
        <v>366</v>
      </c>
    </row>
    <row r="4">
      <c r="A4" s="137" t="s">
        <v>20</v>
      </c>
      <c r="B4" s="273" t="s">
        <v>21</v>
      </c>
      <c r="C4" s="274" t="s">
        <v>22</v>
      </c>
      <c r="D4" s="273" t="s">
        <v>196</v>
      </c>
      <c r="E4" s="762" t="s">
        <v>24</v>
      </c>
      <c r="F4" s="763" t="s">
        <v>25</v>
      </c>
      <c r="G4" s="764" t="s">
        <v>26</v>
      </c>
      <c r="H4" s="765"/>
      <c r="I4" s="765"/>
      <c r="J4" s="765" t="s">
        <v>27</v>
      </c>
      <c r="K4" s="765"/>
      <c r="L4" s="765" t="s">
        <v>27</v>
      </c>
      <c r="M4" s="765"/>
      <c r="N4" s="765" t="s">
        <v>27</v>
      </c>
      <c r="O4" s="765" t="s">
        <v>95</v>
      </c>
      <c r="P4" s="765"/>
      <c r="Q4" s="765" t="s">
        <v>27</v>
      </c>
      <c r="R4" s="766" t="s">
        <v>29</v>
      </c>
      <c r="S4" s="198"/>
      <c r="T4" s="37" t="s">
        <v>30</v>
      </c>
      <c r="U4" s="38" t="s">
        <v>31</v>
      </c>
      <c r="V4" s="39" t="s">
        <v>32</v>
      </c>
      <c r="W4" s="767"/>
      <c r="X4" s="768"/>
    </row>
    <row r="5" ht="24.75" customHeight="1">
      <c r="A5" s="769" t="s">
        <v>329</v>
      </c>
      <c r="B5" s="770" t="s">
        <v>330</v>
      </c>
      <c r="C5" s="771">
        <v>1976975.0</v>
      </c>
      <c r="D5" s="772">
        <v>2546607.0</v>
      </c>
      <c r="E5" s="302"/>
      <c r="F5" s="109"/>
      <c r="G5" s="773">
        <v>72.0</v>
      </c>
      <c r="H5" s="534"/>
      <c r="I5" s="110"/>
      <c r="J5" s="774">
        <v>72.0</v>
      </c>
      <c r="K5" s="110"/>
      <c r="L5" s="774">
        <v>83.0</v>
      </c>
      <c r="M5" s="110"/>
      <c r="N5" s="775">
        <v>85.0</v>
      </c>
      <c r="O5" s="110"/>
      <c r="P5" s="110"/>
      <c r="Q5" s="775">
        <v>80.0</v>
      </c>
      <c r="R5" s="224"/>
      <c r="S5" s="198"/>
      <c r="T5" s="283"/>
      <c r="U5" s="284"/>
      <c r="V5" s="285"/>
      <c r="W5" s="198"/>
      <c r="X5" s="228"/>
    </row>
    <row r="6" ht="24.75" customHeight="1">
      <c r="A6" s="776" t="s">
        <v>133</v>
      </c>
      <c r="B6" s="777" t="s">
        <v>331</v>
      </c>
      <c r="C6" s="778">
        <v>1976953.0</v>
      </c>
      <c r="D6" s="779">
        <v>2546675.0</v>
      </c>
      <c r="E6" s="329"/>
      <c r="F6" s="161"/>
      <c r="G6" s="774">
        <v>46.0</v>
      </c>
      <c r="H6" s="552"/>
      <c r="I6" s="163"/>
      <c r="J6" s="774">
        <v>52.0</v>
      </c>
      <c r="K6" s="163"/>
      <c r="L6" s="774"/>
      <c r="M6" s="163"/>
      <c r="N6" s="701">
        <v>85.0</v>
      </c>
      <c r="O6" s="163"/>
      <c r="P6" s="163"/>
      <c r="Q6" s="163"/>
      <c r="R6" s="289"/>
      <c r="S6" s="198"/>
      <c r="T6" s="225"/>
      <c r="U6" s="226"/>
      <c r="V6" s="227"/>
      <c r="W6" s="198"/>
      <c r="X6" s="228"/>
    </row>
    <row r="7" ht="24.75" customHeight="1">
      <c r="A7" s="780" t="s">
        <v>332</v>
      </c>
      <c r="B7" s="781" t="s">
        <v>333</v>
      </c>
      <c r="C7" s="782">
        <v>1977029.0</v>
      </c>
      <c r="D7" s="783">
        <v>2550501.0</v>
      </c>
      <c r="E7" s="329"/>
      <c r="F7" s="161"/>
      <c r="G7" s="774"/>
      <c r="H7" s="552"/>
      <c r="I7" s="163"/>
      <c r="J7" s="774"/>
      <c r="K7" s="163"/>
      <c r="L7" s="774">
        <v>14.0</v>
      </c>
      <c r="M7" s="163"/>
      <c r="N7" s="163"/>
      <c r="O7" s="163"/>
      <c r="P7" s="163"/>
      <c r="Q7" s="163"/>
      <c r="R7" s="289"/>
      <c r="S7" s="198"/>
      <c r="T7" s="225"/>
      <c r="U7" s="226"/>
      <c r="V7" s="227"/>
      <c r="W7" s="198"/>
      <c r="X7" s="228"/>
    </row>
    <row r="8" ht="24.75" customHeight="1">
      <c r="A8" s="780" t="s">
        <v>334</v>
      </c>
      <c r="B8" s="781" t="s">
        <v>335</v>
      </c>
      <c r="C8" s="782">
        <v>1977028.0</v>
      </c>
      <c r="D8" s="783">
        <v>2530083.0</v>
      </c>
      <c r="E8" s="329"/>
      <c r="F8" s="161"/>
      <c r="G8" s="774">
        <v>70.0</v>
      </c>
      <c r="H8" s="552"/>
      <c r="I8" s="163"/>
      <c r="J8" s="774">
        <v>76.0</v>
      </c>
      <c r="K8" s="163"/>
      <c r="L8" s="774"/>
      <c r="M8" s="163"/>
      <c r="N8" s="701">
        <v>78.0</v>
      </c>
      <c r="O8" s="163"/>
      <c r="P8" s="163"/>
      <c r="Q8" s="701">
        <v>80.0</v>
      </c>
      <c r="R8" s="289"/>
      <c r="S8" s="198"/>
      <c r="T8" s="225"/>
      <c r="U8" s="226"/>
      <c r="V8" s="227"/>
      <c r="W8" s="198"/>
      <c r="X8" s="228"/>
    </row>
    <row r="9" ht="24.75" customHeight="1">
      <c r="A9" s="776" t="s">
        <v>336</v>
      </c>
      <c r="B9" s="777" t="s">
        <v>337</v>
      </c>
      <c r="C9" s="778">
        <v>2053657.0</v>
      </c>
      <c r="D9" s="779">
        <v>2492509.0</v>
      </c>
      <c r="E9" s="329"/>
      <c r="F9" s="161"/>
      <c r="G9" s="774">
        <v>14.0</v>
      </c>
      <c r="H9" s="552"/>
      <c r="I9" s="163"/>
      <c r="J9" s="774">
        <v>16.0</v>
      </c>
      <c r="K9" s="163"/>
      <c r="L9" s="774">
        <v>24.0</v>
      </c>
      <c r="M9" s="163"/>
      <c r="N9" s="701">
        <v>57.0</v>
      </c>
      <c r="O9" s="163"/>
      <c r="P9" s="163"/>
      <c r="Q9" s="701">
        <v>60.0</v>
      </c>
      <c r="R9" s="289"/>
      <c r="S9" s="198"/>
      <c r="T9" s="225"/>
      <c r="U9" s="226"/>
      <c r="V9" s="227"/>
      <c r="W9" s="198"/>
      <c r="X9" s="228"/>
    </row>
    <row r="10" ht="24.75" customHeight="1">
      <c r="A10" s="776" t="s">
        <v>367</v>
      </c>
      <c r="B10" s="777" t="s">
        <v>368</v>
      </c>
      <c r="C10" s="778">
        <v>1974955.0</v>
      </c>
      <c r="D10" s="779">
        <v>2539476.0</v>
      </c>
      <c r="E10" s="329"/>
      <c r="F10" s="161"/>
      <c r="G10" s="774"/>
      <c r="H10" s="552"/>
      <c r="I10" s="163"/>
      <c r="J10" s="774"/>
      <c r="K10" s="163"/>
      <c r="L10" s="774"/>
      <c r="M10" s="163"/>
      <c r="N10" s="163"/>
      <c r="O10" s="163"/>
      <c r="P10" s="163"/>
      <c r="Q10" s="163"/>
      <c r="R10" s="289"/>
      <c r="S10" s="198"/>
      <c r="T10" s="225"/>
      <c r="U10" s="226"/>
      <c r="V10" s="227"/>
      <c r="W10" s="198"/>
      <c r="X10" s="228"/>
    </row>
    <row r="11" ht="24.75" customHeight="1">
      <c r="A11" s="776" t="s">
        <v>338</v>
      </c>
      <c r="B11" s="777" t="s">
        <v>339</v>
      </c>
      <c r="C11" s="778">
        <v>1976853.0</v>
      </c>
      <c r="D11" s="779">
        <v>2546008.0</v>
      </c>
      <c r="E11" s="329"/>
      <c r="F11" s="161"/>
      <c r="G11" s="774">
        <v>32.0</v>
      </c>
      <c r="H11" s="552"/>
      <c r="I11" s="163"/>
      <c r="J11" s="774">
        <v>84.0</v>
      </c>
      <c r="K11" s="163"/>
      <c r="L11" s="774">
        <v>69.0</v>
      </c>
      <c r="M11" s="163"/>
      <c r="N11" s="701">
        <v>100.0</v>
      </c>
      <c r="O11" s="163"/>
      <c r="P11" s="163"/>
      <c r="Q11" s="701">
        <v>80.0</v>
      </c>
      <c r="R11" s="289"/>
      <c r="S11" s="198"/>
      <c r="T11" s="225"/>
      <c r="U11" s="226"/>
      <c r="V11" s="227"/>
      <c r="W11" s="198"/>
      <c r="X11" s="228"/>
    </row>
    <row r="12" ht="24.75" customHeight="1">
      <c r="A12" s="780" t="s">
        <v>340</v>
      </c>
      <c r="B12" s="777" t="s">
        <v>341</v>
      </c>
      <c r="C12" s="782">
        <v>1876720.0</v>
      </c>
      <c r="D12" s="779">
        <v>2459561.0</v>
      </c>
      <c r="E12" s="329"/>
      <c r="F12" s="161"/>
      <c r="G12" s="774">
        <v>36.0</v>
      </c>
      <c r="H12" s="552"/>
      <c r="I12" s="163"/>
      <c r="J12" s="774">
        <v>40.0</v>
      </c>
      <c r="K12" s="163"/>
      <c r="L12" s="774">
        <v>31.0</v>
      </c>
      <c r="M12" s="163"/>
      <c r="N12" s="163"/>
      <c r="O12" s="163"/>
      <c r="P12" s="163"/>
      <c r="Q12" s="163"/>
      <c r="R12" s="289"/>
      <c r="S12" s="198"/>
      <c r="T12" s="225"/>
      <c r="U12" s="226"/>
      <c r="V12" s="227"/>
      <c r="W12" s="198"/>
      <c r="X12" s="228"/>
    </row>
    <row r="13" ht="24.75" customHeight="1">
      <c r="A13" s="780" t="s">
        <v>342</v>
      </c>
      <c r="B13" s="781" t="s">
        <v>343</v>
      </c>
      <c r="C13" s="782">
        <v>1973170.0</v>
      </c>
      <c r="D13" s="783">
        <v>2494472.0</v>
      </c>
      <c r="E13" s="329"/>
      <c r="F13" s="161"/>
      <c r="G13" s="774">
        <v>16.0</v>
      </c>
      <c r="H13" s="552"/>
      <c r="I13" s="163"/>
      <c r="J13" s="774">
        <v>56.0</v>
      </c>
      <c r="K13" s="163"/>
      <c r="L13" s="774"/>
      <c r="M13" s="163"/>
      <c r="N13" s="701">
        <v>92.0</v>
      </c>
      <c r="O13" s="163"/>
      <c r="P13" s="163"/>
      <c r="Q13" s="701">
        <v>70.0</v>
      </c>
      <c r="R13" s="289"/>
      <c r="S13" s="198"/>
      <c r="T13" s="225"/>
      <c r="U13" s="226"/>
      <c r="V13" s="227"/>
      <c r="W13" s="198"/>
      <c r="X13" s="228"/>
    </row>
    <row r="14" ht="24.75" customHeight="1">
      <c r="A14" s="776" t="s">
        <v>344</v>
      </c>
      <c r="B14" s="777" t="s">
        <v>345</v>
      </c>
      <c r="C14" s="778">
        <v>2061717.0</v>
      </c>
      <c r="D14" s="779">
        <v>2453216.0</v>
      </c>
      <c r="E14" s="329"/>
      <c r="F14" s="161"/>
      <c r="G14" s="774"/>
      <c r="H14" s="552"/>
      <c r="I14" s="163"/>
      <c r="J14" s="774">
        <v>92.0</v>
      </c>
      <c r="K14" s="163"/>
      <c r="L14" s="774">
        <v>45.0</v>
      </c>
      <c r="M14" s="163"/>
      <c r="N14" s="163"/>
      <c r="O14" s="163"/>
      <c r="P14" s="163"/>
      <c r="Q14" s="163"/>
      <c r="R14" s="289"/>
      <c r="S14" s="198"/>
      <c r="T14" s="225"/>
      <c r="U14" s="226"/>
      <c r="V14" s="227"/>
      <c r="W14" s="198"/>
      <c r="X14" s="228"/>
    </row>
    <row r="15" ht="24.75" customHeight="1">
      <c r="A15" s="776" t="s">
        <v>346</v>
      </c>
      <c r="B15" s="777" t="s">
        <v>347</v>
      </c>
      <c r="C15" s="778">
        <v>2058261.0</v>
      </c>
      <c r="D15" s="779">
        <v>2547191.0</v>
      </c>
      <c r="E15" s="329"/>
      <c r="F15" s="161"/>
      <c r="G15" s="774"/>
      <c r="H15" s="552"/>
      <c r="I15" s="163"/>
      <c r="J15" s="774"/>
      <c r="K15" s="163"/>
      <c r="L15" s="774"/>
      <c r="M15" s="163"/>
      <c r="N15" s="163"/>
      <c r="O15" s="163"/>
      <c r="P15" s="163"/>
      <c r="Q15" s="163"/>
      <c r="R15" s="289"/>
      <c r="S15" s="198"/>
      <c r="T15" s="225"/>
      <c r="U15" s="226"/>
      <c r="V15" s="227"/>
      <c r="W15" s="198"/>
      <c r="X15" s="228"/>
    </row>
    <row r="16" ht="24.75" customHeight="1">
      <c r="A16" s="776" t="s">
        <v>348</v>
      </c>
      <c r="B16" s="777" t="s">
        <v>349</v>
      </c>
      <c r="C16" s="778">
        <v>2058971.0</v>
      </c>
      <c r="D16" s="779">
        <v>2546844.0</v>
      </c>
      <c r="E16" s="329"/>
      <c r="F16" s="161"/>
      <c r="G16" s="774"/>
      <c r="H16" s="552"/>
      <c r="I16" s="163"/>
      <c r="J16" s="774"/>
      <c r="K16" s="163"/>
      <c r="L16" s="774"/>
      <c r="M16" s="163"/>
      <c r="N16" s="163"/>
      <c r="O16" s="163"/>
      <c r="P16" s="163"/>
      <c r="Q16" s="163"/>
      <c r="R16" s="289"/>
      <c r="S16" s="198"/>
      <c r="T16" s="225"/>
      <c r="U16" s="226"/>
      <c r="V16" s="227"/>
      <c r="W16" s="198"/>
      <c r="X16" s="228"/>
    </row>
    <row r="17" ht="24.75" customHeight="1">
      <c r="A17" s="780" t="s">
        <v>351</v>
      </c>
      <c r="B17" s="777" t="s">
        <v>352</v>
      </c>
      <c r="C17" s="782">
        <v>2063479.0</v>
      </c>
      <c r="D17" s="779">
        <v>2558177.0</v>
      </c>
      <c r="E17" s="329"/>
      <c r="F17" s="161"/>
      <c r="G17" s="774"/>
      <c r="H17" s="552"/>
      <c r="I17" s="163"/>
      <c r="J17" s="774">
        <v>20.0</v>
      </c>
      <c r="K17" s="163"/>
      <c r="L17" s="774">
        <v>17.0</v>
      </c>
      <c r="M17" s="163"/>
      <c r="N17" s="701">
        <v>64.0</v>
      </c>
      <c r="O17" s="163"/>
      <c r="P17" s="163"/>
      <c r="Q17" s="163"/>
      <c r="R17" s="289"/>
      <c r="S17" s="198"/>
      <c r="T17" s="225"/>
      <c r="U17" s="226"/>
      <c r="V17" s="227"/>
      <c r="W17" s="198"/>
      <c r="X17" s="228"/>
    </row>
    <row r="18" ht="24.75" customHeight="1">
      <c r="A18" s="776" t="s">
        <v>63</v>
      </c>
      <c r="B18" s="777" t="s">
        <v>353</v>
      </c>
      <c r="C18" s="778">
        <v>2061354.0</v>
      </c>
      <c r="D18" s="779">
        <v>2554347.0</v>
      </c>
      <c r="E18" s="329"/>
      <c r="F18" s="161"/>
      <c r="G18" s="774">
        <v>72.0</v>
      </c>
      <c r="H18" s="552"/>
      <c r="I18" s="163"/>
      <c r="J18" s="774">
        <v>96.0</v>
      </c>
      <c r="K18" s="163"/>
      <c r="L18" s="774">
        <v>79.0</v>
      </c>
      <c r="M18" s="163"/>
      <c r="N18" s="701">
        <v>92.0</v>
      </c>
      <c r="O18" s="163"/>
      <c r="P18" s="163"/>
      <c r="Q18" s="163"/>
      <c r="R18" s="289"/>
      <c r="S18" s="198"/>
      <c r="T18" s="225"/>
      <c r="U18" s="226"/>
      <c r="V18" s="227"/>
      <c r="W18" s="198"/>
      <c r="X18" s="228"/>
    </row>
    <row r="19" ht="24.75" customHeight="1">
      <c r="A19" s="776" t="s">
        <v>354</v>
      </c>
      <c r="B19" s="777" t="s">
        <v>355</v>
      </c>
      <c r="C19" s="778">
        <v>2061300.0</v>
      </c>
      <c r="D19" s="779">
        <v>2551338.0</v>
      </c>
      <c r="E19" s="329"/>
      <c r="F19" s="161"/>
      <c r="G19" s="774">
        <v>70.0</v>
      </c>
      <c r="H19" s="552"/>
      <c r="I19" s="163"/>
      <c r="J19" s="774">
        <v>52.0</v>
      </c>
      <c r="K19" s="163"/>
      <c r="L19" s="774">
        <v>72.0</v>
      </c>
      <c r="M19" s="163"/>
      <c r="N19" s="701">
        <v>78.0</v>
      </c>
      <c r="O19" s="163"/>
      <c r="P19" s="163"/>
      <c r="Q19" s="701">
        <v>80.0</v>
      </c>
      <c r="R19" s="289"/>
      <c r="S19" s="198"/>
      <c r="T19" s="225"/>
      <c r="U19" s="226"/>
      <c r="V19" s="227"/>
      <c r="W19" s="198"/>
      <c r="X19" s="228"/>
    </row>
    <row r="20" ht="24.75" customHeight="1">
      <c r="A20" s="784" t="s">
        <v>356</v>
      </c>
      <c r="B20" s="777" t="s">
        <v>357</v>
      </c>
      <c r="C20" s="778">
        <v>2061562.0</v>
      </c>
      <c r="D20" s="779">
        <v>2558994.0</v>
      </c>
      <c r="E20" s="329"/>
      <c r="F20" s="161"/>
      <c r="G20" s="774"/>
      <c r="H20" s="552"/>
      <c r="I20" s="163"/>
      <c r="J20" s="774">
        <v>40.0</v>
      </c>
      <c r="K20" s="163"/>
      <c r="L20" s="774">
        <v>14.0</v>
      </c>
      <c r="M20" s="163"/>
      <c r="N20" s="163"/>
      <c r="O20" s="163"/>
      <c r="P20" s="163"/>
      <c r="Q20" s="163"/>
      <c r="R20" s="289"/>
      <c r="S20" s="198"/>
      <c r="T20" s="225"/>
      <c r="U20" s="226"/>
      <c r="V20" s="227"/>
      <c r="W20" s="198"/>
      <c r="X20" s="228"/>
    </row>
    <row r="21" ht="24.75" customHeight="1">
      <c r="A21" s="785"/>
      <c r="B21" s="786"/>
      <c r="C21" s="787">
        <v>2061120.0</v>
      </c>
      <c r="D21" s="788"/>
      <c r="E21" s="305"/>
      <c r="F21" s="306"/>
      <c r="G21" s="789"/>
      <c r="H21" s="790"/>
      <c r="I21" s="364"/>
      <c r="J21" s="791">
        <v>92.0</v>
      </c>
      <c r="K21" s="364"/>
      <c r="L21" s="791"/>
      <c r="M21" s="364"/>
      <c r="N21" s="719">
        <v>80.0</v>
      </c>
      <c r="O21" s="364"/>
      <c r="P21" s="364"/>
      <c r="Q21" s="719">
        <v>90.0</v>
      </c>
      <c r="R21" s="366"/>
      <c r="S21" s="198"/>
      <c r="T21" s="367"/>
      <c r="U21" s="368"/>
      <c r="V21" s="369"/>
      <c r="W21" s="198"/>
      <c r="X21" s="370"/>
    </row>
    <row r="22" ht="24.75" customHeight="1">
      <c r="A22" s="792"/>
      <c r="B22" s="793"/>
      <c r="C22" s="794"/>
      <c r="D22" s="795"/>
      <c r="E22" s="378"/>
      <c r="F22" s="121"/>
      <c r="G22" s="796"/>
      <c r="H22" s="566"/>
      <c r="I22" s="122"/>
      <c r="J22" s="122"/>
      <c r="K22" s="122"/>
      <c r="L22" s="122"/>
      <c r="M22" s="122"/>
      <c r="N22" s="122"/>
      <c r="O22" s="122"/>
      <c r="P22" s="122"/>
      <c r="Q22" s="122"/>
      <c r="R22" s="229"/>
      <c r="S22" s="198"/>
      <c r="T22" s="367"/>
      <c r="U22" s="368"/>
      <c r="V22" s="369"/>
      <c r="W22" s="198"/>
      <c r="X22" s="370"/>
    </row>
    <row r="23" ht="18.75" customHeight="1">
      <c r="A23" s="106"/>
      <c r="B23" s="107"/>
      <c r="C23" s="107"/>
      <c r="D23" s="107"/>
      <c r="E23" s="107"/>
      <c r="F23" s="107"/>
      <c r="G23" s="107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224"/>
      <c r="S23" s="198"/>
      <c r="T23" s="797"/>
      <c r="U23" s="798"/>
      <c r="V23" s="799"/>
      <c r="W23" s="198"/>
      <c r="X23" s="736"/>
    </row>
    <row r="24" ht="18.75" customHeight="1">
      <c r="A24" s="118"/>
      <c r="B24" s="119"/>
      <c r="C24" s="119"/>
      <c r="D24" s="119"/>
      <c r="E24" s="119"/>
      <c r="F24" s="119"/>
      <c r="G24" s="119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229"/>
      <c r="S24" s="244"/>
      <c r="T24" s="241"/>
      <c r="U24" s="242"/>
      <c r="V24" s="243"/>
      <c r="W24" s="244"/>
      <c r="X24" s="131"/>
    </row>
    <row r="25" ht="18.75" customHeight="1">
      <c r="A25" s="182"/>
      <c r="B25" s="2"/>
      <c r="C25" s="2"/>
      <c r="D25" s="2"/>
      <c r="E25" s="2"/>
      <c r="F25" s="2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72"/>
      <c r="T25" s="4"/>
      <c r="U25" s="4"/>
      <c r="V25" s="4"/>
      <c r="W25" s="800"/>
      <c r="X25" s="2"/>
    </row>
    <row r="26" ht="30.0" customHeight="1">
      <c r="A26" s="677" t="s">
        <v>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35"/>
      <c r="Y26" s="182"/>
      <c r="Z26" s="182"/>
      <c r="AA26" s="182"/>
      <c r="AB26" s="182"/>
      <c r="AC26" s="182"/>
    </row>
    <row r="27" ht="30.75" customHeight="1">
      <c r="A27" s="10" t="s">
        <v>75</v>
      </c>
      <c r="B27" s="11"/>
      <c r="C27" s="12"/>
      <c r="D27" s="13"/>
      <c r="E27" s="132"/>
      <c r="F27" s="18" t="s">
        <v>76</v>
      </c>
      <c r="G27" s="18" t="s">
        <v>77</v>
      </c>
      <c r="H27" s="18" t="s">
        <v>78</v>
      </c>
      <c r="I27" s="18" t="s">
        <v>79</v>
      </c>
      <c r="J27" s="18" t="s">
        <v>80</v>
      </c>
      <c r="K27" s="18" t="s">
        <v>81</v>
      </c>
      <c r="L27" s="18" t="s">
        <v>82</v>
      </c>
      <c r="M27" s="18" t="s">
        <v>83</v>
      </c>
      <c r="N27" s="18" t="s">
        <v>84</v>
      </c>
      <c r="O27" s="18" t="s">
        <v>85</v>
      </c>
      <c r="P27" s="18" t="s">
        <v>86</v>
      </c>
      <c r="Q27" s="15" t="s">
        <v>87</v>
      </c>
      <c r="R27" s="752"/>
      <c r="S27" s="11"/>
      <c r="T27" s="11"/>
      <c r="U27" s="11"/>
      <c r="V27" s="11"/>
      <c r="W27" s="135"/>
      <c r="X27" s="136" t="s">
        <v>369</v>
      </c>
    </row>
    <row r="28" ht="72.75" customHeight="1">
      <c r="A28" s="801" t="s">
        <v>20</v>
      </c>
      <c r="B28" s="802" t="s">
        <v>21</v>
      </c>
      <c r="C28" s="803" t="s">
        <v>22</v>
      </c>
      <c r="D28" s="804" t="s">
        <v>196</v>
      </c>
      <c r="E28" s="805"/>
      <c r="F28" s="806"/>
      <c r="G28" s="807" t="s">
        <v>27</v>
      </c>
      <c r="H28" s="808"/>
      <c r="I28" s="806" t="s">
        <v>27</v>
      </c>
      <c r="J28" s="806" t="s">
        <v>89</v>
      </c>
      <c r="K28" s="806" t="s">
        <v>90</v>
      </c>
      <c r="L28" s="806" t="s">
        <v>27</v>
      </c>
      <c r="M28" s="806"/>
      <c r="N28" s="806" t="s">
        <v>29</v>
      </c>
      <c r="O28" s="807" t="s">
        <v>30</v>
      </c>
      <c r="P28" s="807" t="s">
        <v>31</v>
      </c>
      <c r="Q28" s="809" t="s">
        <v>32</v>
      </c>
      <c r="R28" s="753"/>
      <c r="S28" s="147"/>
      <c r="T28" s="147"/>
      <c r="U28" s="147"/>
      <c r="V28" s="147"/>
      <c r="W28" s="148"/>
      <c r="X28" s="149"/>
      <c r="Y28" s="2"/>
      <c r="Z28" s="2"/>
      <c r="AA28" s="2"/>
      <c r="AB28" s="2"/>
      <c r="AC28" s="2"/>
    </row>
    <row r="29" ht="15.75" customHeight="1">
      <c r="A29" s="780" t="s">
        <v>329</v>
      </c>
      <c r="B29" s="781" t="s">
        <v>330</v>
      </c>
      <c r="C29" s="782">
        <v>1976975.0</v>
      </c>
      <c r="D29" s="810">
        <v>2546607.0</v>
      </c>
      <c r="E29" s="162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W29" s="157"/>
      <c r="X29" s="158"/>
    </row>
    <row r="30" ht="15.75" customHeight="1">
      <c r="A30" s="776" t="s">
        <v>133</v>
      </c>
      <c r="B30" s="777" t="s">
        <v>331</v>
      </c>
      <c r="C30" s="778">
        <v>1976953.0</v>
      </c>
      <c r="D30" s="811">
        <v>2546675.0</v>
      </c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W30" s="157"/>
      <c r="X30" s="158"/>
    </row>
    <row r="31" ht="15.75" customHeight="1">
      <c r="A31" s="780" t="s">
        <v>332</v>
      </c>
      <c r="B31" s="781" t="s">
        <v>333</v>
      </c>
      <c r="C31" s="782">
        <v>1977029.0</v>
      </c>
      <c r="D31" s="810">
        <v>2550501.0</v>
      </c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W31" s="157"/>
      <c r="X31" s="158"/>
    </row>
    <row r="32" ht="15.75" customHeight="1">
      <c r="A32" s="780" t="s">
        <v>334</v>
      </c>
      <c r="B32" s="781" t="s">
        <v>335</v>
      </c>
      <c r="C32" s="782">
        <v>1977028.0</v>
      </c>
      <c r="D32" s="810">
        <v>2530083.0</v>
      </c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W32" s="157"/>
      <c r="X32" s="158"/>
    </row>
    <row r="33" ht="15.75" customHeight="1">
      <c r="A33" s="776" t="s">
        <v>336</v>
      </c>
      <c r="B33" s="777" t="s">
        <v>337</v>
      </c>
      <c r="C33" s="778">
        <v>2053657.0</v>
      </c>
      <c r="D33" s="811">
        <v>2492509.0</v>
      </c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W33" s="157"/>
      <c r="X33" s="158"/>
    </row>
    <row r="34" ht="15.75" customHeight="1">
      <c r="A34" s="776" t="s">
        <v>367</v>
      </c>
      <c r="B34" s="777" t="s">
        <v>368</v>
      </c>
      <c r="C34" s="778">
        <v>1974955.0</v>
      </c>
      <c r="D34" s="811">
        <v>2539476.0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W34" s="157"/>
      <c r="X34" s="158"/>
    </row>
    <row r="35" ht="15.75" customHeight="1">
      <c r="A35" s="776" t="s">
        <v>338</v>
      </c>
      <c r="B35" s="777" t="s">
        <v>339</v>
      </c>
      <c r="C35" s="778">
        <v>1976853.0</v>
      </c>
      <c r="D35" s="811">
        <v>2546008.0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W35" s="157"/>
      <c r="X35" s="158"/>
    </row>
    <row r="36" ht="15.75" customHeight="1">
      <c r="A36" s="780" t="s">
        <v>340</v>
      </c>
      <c r="B36" s="777" t="s">
        <v>341</v>
      </c>
      <c r="C36" s="782">
        <v>1876720.0</v>
      </c>
      <c r="D36" s="811">
        <v>2459561.0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W36" s="157"/>
      <c r="X36" s="158"/>
    </row>
    <row r="37" ht="15.75" customHeight="1">
      <c r="A37" s="780" t="s">
        <v>342</v>
      </c>
      <c r="B37" s="781" t="s">
        <v>343</v>
      </c>
      <c r="C37" s="782">
        <v>1973170.0</v>
      </c>
      <c r="D37" s="810">
        <v>2494472.0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W37" s="157"/>
      <c r="X37" s="158"/>
    </row>
    <row r="38" ht="15.75" customHeight="1">
      <c r="A38" s="776" t="s">
        <v>344</v>
      </c>
      <c r="B38" s="777" t="s">
        <v>345</v>
      </c>
      <c r="C38" s="778">
        <v>2061717.0</v>
      </c>
      <c r="D38" s="811">
        <v>2453216.0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W38" s="157"/>
      <c r="X38" s="158"/>
    </row>
    <row r="39" ht="15.75" customHeight="1">
      <c r="A39" s="776" t="s">
        <v>346</v>
      </c>
      <c r="B39" s="777" t="s">
        <v>347</v>
      </c>
      <c r="C39" s="778">
        <v>2058261.0</v>
      </c>
      <c r="D39" s="811">
        <v>2547191.0</v>
      </c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W39" s="157"/>
      <c r="X39" s="158"/>
    </row>
    <row r="40" ht="15.75" customHeight="1">
      <c r="A40" s="776" t="s">
        <v>348</v>
      </c>
      <c r="B40" s="777" t="s">
        <v>349</v>
      </c>
      <c r="C40" s="778">
        <v>2058971.0</v>
      </c>
      <c r="D40" s="811">
        <v>2546844.0</v>
      </c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W40" s="157"/>
      <c r="X40" s="158"/>
    </row>
    <row r="41" ht="15.75" customHeight="1">
      <c r="A41" s="780" t="s">
        <v>351</v>
      </c>
      <c r="B41" s="777" t="s">
        <v>352</v>
      </c>
      <c r="C41" s="782">
        <v>2063479.0</v>
      </c>
      <c r="D41" s="811">
        <v>2558177.0</v>
      </c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W41" s="157"/>
      <c r="X41" s="158"/>
    </row>
    <row r="42" ht="15.75" customHeight="1">
      <c r="A42" s="776" t="s">
        <v>63</v>
      </c>
      <c r="B42" s="777" t="s">
        <v>353</v>
      </c>
      <c r="C42" s="778">
        <v>2061354.0</v>
      </c>
      <c r="D42" s="811">
        <v>2554347.0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W42" s="157"/>
      <c r="X42" s="158"/>
    </row>
    <row r="43" ht="15.75" customHeight="1">
      <c r="A43" s="776" t="s">
        <v>354</v>
      </c>
      <c r="B43" s="777" t="s">
        <v>355</v>
      </c>
      <c r="C43" s="778">
        <v>2061300.0</v>
      </c>
      <c r="D43" s="811">
        <v>2551338.0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W43" s="157"/>
      <c r="X43" s="158"/>
    </row>
    <row r="44" ht="15.75" customHeight="1">
      <c r="A44" s="776" t="s">
        <v>356</v>
      </c>
      <c r="B44" s="777" t="s">
        <v>357</v>
      </c>
      <c r="C44" s="778">
        <v>2061562.0</v>
      </c>
      <c r="D44" s="811">
        <v>2558994.0</v>
      </c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5"/>
      <c r="Q44" s="289"/>
      <c r="W44" s="157"/>
      <c r="X44" s="391"/>
    </row>
    <row r="45" ht="15.75" customHeight="1">
      <c r="A45" s="792"/>
      <c r="B45" s="793"/>
      <c r="C45" s="794"/>
      <c r="D45" s="812"/>
      <c r="E45" s="120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68"/>
      <c r="Q45" s="229"/>
      <c r="W45" s="157"/>
      <c r="X45" s="813"/>
    </row>
    <row r="46" ht="18.75" customHeight="1">
      <c r="A46" s="814"/>
      <c r="B46" s="815"/>
      <c r="C46" s="816"/>
      <c r="D46" s="817"/>
      <c r="E46" s="107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54"/>
      <c r="Q46" s="224"/>
      <c r="W46" s="157"/>
      <c r="X46" s="374"/>
    </row>
    <row r="47" ht="15.75" customHeight="1">
      <c r="A47" s="159"/>
      <c r="B47" s="160"/>
      <c r="C47" s="160"/>
      <c r="D47" s="160"/>
      <c r="E47" s="160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5"/>
      <c r="Q47" s="289"/>
      <c r="W47" s="157"/>
      <c r="X47" s="158"/>
    </row>
    <row r="48" ht="15.75" customHeight="1">
      <c r="A48" s="118"/>
      <c r="B48" s="119"/>
      <c r="C48" s="119"/>
      <c r="D48" s="119"/>
      <c r="E48" s="119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68"/>
      <c r="Q48" s="229"/>
      <c r="R48" s="179"/>
      <c r="S48" s="179"/>
      <c r="T48" s="179"/>
      <c r="U48" s="179"/>
      <c r="V48" s="179"/>
      <c r="W48" s="180"/>
      <c r="X48" s="18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76"/>
      <c r="B1" s="818"/>
      <c r="C1" s="818"/>
      <c r="D1" s="818"/>
      <c r="E1" s="818"/>
      <c r="F1" s="818"/>
      <c r="G1" s="818"/>
      <c r="H1" s="819" t="s">
        <v>1</v>
      </c>
      <c r="I1" s="818"/>
      <c r="J1" s="818"/>
      <c r="K1" s="818"/>
      <c r="L1" s="818"/>
      <c r="M1" s="818"/>
      <c r="N1" s="818"/>
      <c r="O1" s="818"/>
      <c r="P1" s="818"/>
      <c r="Q1" s="818"/>
      <c r="R1" s="818"/>
      <c r="S1" s="818"/>
      <c r="T1" s="818"/>
      <c r="U1" s="818"/>
      <c r="V1" s="818"/>
      <c r="W1" s="818"/>
      <c r="X1" s="820"/>
    </row>
    <row r="2" ht="30.75" customHeight="1">
      <c r="A2" s="821" t="s">
        <v>2</v>
      </c>
      <c r="B2" s="822"/>
      <c r="C2" s="823"/>
      <c r="D2" s="824"/>
      <c r="E2" s="825"/>
      <c r="F2" s="826"/>
      <c r="G2" s="827" t="s">
        <v>3</v>
      </c>
      <c r="H2" s="828" t="s">
        <v>4</v>
      </c>
      <c r="I2" s="828" t="s">
        <v>5</v>
      </c>
      <c r="J2" s="828" t="s">
        <v>6</v>
      </c>
      <c r="K2" s="828" t="s">
        <v>7</v>
      </c>
      <c r="L2" s="828" t="s">
        <v>8</v>
      </c>
      <c r="M2" s="828" t="s">
        <v>9</v>
      </c>
      <c r="N2" s="828" t="s">
        <v>10</v>
      </c>
      <c r="O2" s="828" t="s">
        <v>11</v>
      </c>
      <c r="P2" s="828" t="s">
        <v>12</v>
      </c>
      <c r="Q2" s="828" t="s">
        <v>13</v>
      </c>
      <c r="R2" s="826" t="s">
        <v>14</v>
      </c>
      <c r="S2" s="829" t="s">
        <v>92</v>
      </c>
      <c r="T2" s="21" t="s">
        <v>15</v>
      </c>
      <c r="U2" s="22" t="s">
        <v>16</v>
      </c>
      <c r="V2" s="185" t="s">
        <v>93</v>
      </c>
      <c r="W2" s="830"/>
      <c r="X2" s="831" t="s">
        <v>370</v>
      </c>
    </row>
    <row r="3">
      <c r="A3" s="137" t="s">
        <v>20</v>
      </c>
      <c r="B3" s="138" t="s">
        <v>21</v>
      </c>
      <c r="C3" s="138" t="s">
        <v>22</v>
      </c>
      <c r="D3" s="273" t="s">
        <v>196</v>
      </c>
      <c r="E3" s="832" t="s">
        <v>24</v>
      </c>
      <c r="F3" s="312" t="s">
        <v>25</v>
      </c>
      <c r="G3" s="32" t="s">
        <v>26</v>
      </c>
      <c r="H3" s="34"/>
      <c r="I3" s="34"/>
      <c r="J3" s="34" t="s">
        <v>27</v>
      </c>
      <c r="K3" s="34"/>
      <c r="L3" s="34" t="s">
        <v>27</v>
      </c>
      <c r="M3" s="34"/>
      <c r="N3" s="34" t="s">
        <v>27</v>
      </c>
      <c r="O3" s="34" t="s">
        <v>95</v>
      </c>
      <c r="P3" s="34"/>
      <c r="Q3" s="34" t="s">
        <v>27</v>
      </c>
      <c r="R3" s="315" t="s">
        <v>29</v>
      </c>
      <c r="S3" s="186"/>
      <c r="T3" s="37" t="s">
        <v>30</v>
      </c>
      <c r="U3" s="38" t="s">
        <v>31</v>
      </c>
      <c r="V3" s="39" t="s">
        <v>32</v>
      </c>
      <c r="W3" s="833"/>
      <c r="X3" s="41"/>
    </row>
    <row r="4" ht="24.75" customHeight="1">
      <c r="A4" s="834" t="s">
        <v>371</v>
      </c>
      <c r="B4" s="835" t="s">
        <v>372</v>
      </c>
      <c r="C4" s="836">
        <v>1977253.0</v>
      </c>
      <c r="D4" s="837">
        <v>2546619.0</v>
      </c>
      <c r="E4" s="320"/>
      <c r="F4" s="152"/>
      <c r="G4" s="279"/>
      <c r="H4" s="280"/>
      <c r="I4" s="280"/>
      <c r="J4" s="280" t="s">
        <v>373</v>
      </c>
      <c r="K4" s="280"/>
      <c r="L4" s="280" t="s">
        <v>373</v>
      </c>
      <c r="M4" s="280"/>
      <c r="N4" s="691" t="s">
        <v>373</v>
      </c>
      <c r="O4" s="280"/>
      <c r="P4" s="280"/>
      <c r="Q4" s="691" t="s">
        <v>373</v>
      </c>
      <c r="R4" s="282"/>
      <c r="S4" s="186"/>
      <c r="T4" s="283"/>
      <c r="U4" s="284"/>
      <c r="V4" s="285"/>
      <c r="W4" s="198"/>
      <c r="X4" s="228"/>
    </row>
    <row r="5" ht="24.75" customHeight="1">
      <c r="A5" s="838" t="s">
        <v>374</v>
      </c>
      <c r="B5" s="839" t="s">
        <v>375</v>
      </c>
      <c r="C5" s="840">
        <v>1977259.0</v>
      </c>
      <c r="D5" s="841">
        <v>2541253.0</v>
      </c>
      <c r="E5" s="329"/>
      <c r="F5" s="161"/>
      <c r="G5" s="162"/>
      <c r="H5" s="163"/>
      <c r="I5" s="163"/>
      <c r="J5" s="163">
        <v>32.0</v>
      </c>
      <c r="K5" s="163"/>
      <c r="L5" s="163">
        <v>85.0</v>
      </c>
      <c r="M5" s="163"/>
      <c r="N5" s="701">
        <v>60.0</v>
      </c>
      <c r="O5" s="163"/>
      <c r="P5" s="163"/>
      <c r="Q5" s="701">
        <v>60.0</v>
      </c>
      <c r="R5" s="289"/>
      <c r="S5" s="186"/>
      <c r="T5" s="225"/>
      <c r="U5" s="226"/>
      <c r="V5" s="227"/>
      <c r="W5" s="198"/>
      <c r="X5" s="228"/>
    </row>
    <row r="6" ht="24.75" customHeight="1">
      <c r="A6" s="838" t="s">
        <v>376</v>
      </c>
      <c r="B6" s="839" t="s">
        <v>377</v>
      </c>
      <c r="C6" s="840">
        <v>1977246.0</v>
      </c>
      <c r="D6" s="841">
        <v>2526880.0</v>
      </c>
      <c r="E6" s="329"/>
      <c r="F6" s="161"/>
      <c r="G6" s="162"/>
      <c r="H6" s="163"/>
      <c r="I6" s="163"/>
      <c r="J6" s="163">
        <v>82.0</v>
      </c>
      <c r="K6" s="163"/>
      <c r="L6" s="163">
        <v>95.0</v>
      </c>
      <c r="M6" s="163"/>
      <c r="N6" s="701" t="s">
        <v>373</v>
      </c>
      <c r="O6" s="163"/>
      <c r="P6" s="163"/>
      <c r="Q6" s="701" t="s">
        <v>373</v>
      </c>
      <c r="R6" s="289"/>
      <c r="S6" s="186"/>
      <c r="T6" s="225"/>
      <c r="U6" s="226"/>
      <c r="V6" s="227"/>
      <c r="W6" s="198"/>
      <c r="X6" s="228"/>
    </row>
    <row r="7" ht="24.75" customHeight="1">
      <c r="A7" s="838" t="s">
        <v>378</v>
      </c>
      <c r="B7" s="839" t="s">
        <v>379</v>
      </c>
      <c r="C7" s="782">
        <v>1977257.0</v>
      </c>
      <c r="D7" s="841">
        <v>2534978.0</v>
      </c>
      <c r="E7" s="329"/>
      <c r="F7" s="161"/>
      <c r="G7" s="162"/>
      <c r="H7" s="163"/>
      <c r="I7" s="163"/>
      <c r="J7" s="163">
        <v>41.0</v>
      </c>
      <c r="K7" s="163"/>
      <c r="L7" s="163">
        <v>55.0</v>
      </c>
      <c r="M7" s="163"/>
      <c r="N7" s="701" t="s">
        <v>373</v>
      </c>
      <c r="O7" s="163"/>
      <c r="P7" s="163"/>
      <c r="Q7" s="701">
        <v>40.0</v>
      </c>
      <c r="R7" s="289"/>
      <c r="S7" s="186"/>
      <c r="T7" s="225"/>
      <c r="U7" s="226"/>
      <c r="V7" s="227"/>
      <c r="W7" s="198"/>
      <c r="X7" s="228"/>
    </row>
    <row r="8" ht="24.75" customHeight="1">
      <c r="A8" s="838" t="s">
        <v>380</v>
      </c>
      <c r="B8" s="842" t="s">
        <v>381</v>
      </c>
      <c r="C8" s="782">
        <v>1977262.0</v>
      </c>
      <c r="D8" s="843">
        <v>2512427.0</v>
      </c>
      <c r="E8" s="329"/>
      <c r="F8" s="161"/>
      <c r="G8" s="844"/>
      <c r="H8" s="163"/>
      <c r="I8" s="163"/>
      <c r="J8" s="163">
        <v>32.0</v>
      </c>
      <c r="K8" s="163"/>
      <c r="L8" s="163">
        <v>15.0</v>
      </c>
      <c r="M8" s="163"/>
      <c r="N8" s="701">
        <v>60.0</v>
      </c>
      <c r="O8" s="163"/>
      <c r="P8" s="163"/>
      <c r="Q8" s="701">
        <v>60.0</v>
      </c>
      <c r="R8" s="289"/>
      <c r="S8" s="186"/>
      <c r="T8" s="225"/>
      <c r="U8" s="226"/>
      <c r="V8" s="227"/>
      <c r="W8" s="198"/>
      <c r="X8" s="228"/>
    </row>
    <row r="9" ht="24.75" customHeight="1">
      <c r="A9" s="838" t="s">
        <v>382</v>
      </c>
      <c r="B9" s="839" t="s">
        <v>383</v>
      </c>
      <c r="C9" s="782">
        <v>1977269.0</v>
      </c>
      <c r="D9" s="841">
        <v>2491190.0</v>
      </c>
      <c r="E9" s="329"/>
      <c r="F9" s="161"/>
      <c r="G9" s="162"/>
      <c r="H9" s="163"/>
      <c r="I9" s="163"/>
      <c r="J9" s="163">
        <v>68.0</v>
      </c>
      <c r="K9" s="163"/>
      <c r="L9" s="163">
        <v>85.0</v>
      </c>
      <c r="M9" s="163"/>
      <c r="N9" s="701">
        <v>70.0</v>
      </c>
      <c r="O9" s="163"/>
      <c r="P9" s="163"/>
      <c r="Q9" s="701">
        <v>70.0</v>
      </c>
      <c r="R9" s="289"/>
      <c r="S9" s="186"/>
      <c r="T9" s="225"/>
      <c r="U9" s="226"/>
      <c r="V9" s="227"/>
      <c r="W9" s="198"/>
      <c r="X9" s="228"/>
    </row>
    <row r="10" ht="24.75" customHeight="1">
      <c r="A10" s="838" t="s">
        <v>384</v>
      </c>
      <c r="B10" s="839" t="s">
        <v>325</v>
      </c>
      <c r="C10" s="840">
        <v>1975639.0</v>
      </c>
      <c r="D10" s="841">
        <v>2456578.0</v>
      </c>
      <c r="E10" s="329"/>
      <c r="F10" s="161"/>
      <c r="G10" s="162"/>
      <c r="H10" s="163"/>
      <c r="I10" s="163"/>
      <c r="J10" s="163">
        <v>55.0</v>
      </c>
      <c r="K10" s="163"/>
      <c r="L10" s="163">
        <v>70.0</v>
      </c>
      <c r="M10" s="163"/>
      <c r="N10" s="701" t="s">
        <v>373</v>
      </c>
      <c r="O10" s="163"/>
      <c r="P10" s="163"/>
      <c r="Q10" s="701">
        <v>60.0</v>
      </c>
      <c r="R10" s="289"/>
      <c r="S10" s="186"/>
      <c r="T10" s="225"/>
      <c r="U10" s="226"/>
      <c r="V10" s="227"/>
      <c r="W10" s="198"/>
      <c r="X10" s="228"/>
    </row>
    <row r="11" ht="24.75" customHeight="1">
      <c r="A11" s="838" t="s">
        <v>376</v>
      </c>
      <c r="B11" s="839" t="s">
        <v>385</v>
      </c>
      <c r="C11" s="840">
        <v>1977270.0</v>
      </c>
      <c r="D11" s="841">
        <v>2534685.0</v>
      </c>
      <c r="E11" s="329"/>
      <c r="F11" s="161"/>
      <c r="G11" s="162"/>
      <c r="H11" s="163"/>
      <c r="I11" s="163"/>
      <c r="J11" s="163">
        <v>50.0</v>
      </c>
      <c r="K11" s="163"/>
      <c r="L11" s="163">
        <v>50.0</v>
      </c>
      <c r="M11" s="163"/>
      <c r="N11" s="701" t="s">
        <v>373</v>
      </c>
      <c r="O11" s="163"/>
      <c r="P11" s="163"/>
      <c r="Q11" s="701" t="s">
        <v>373</v>
      </c>
      <c r="R11" s="289"/>
      <c r="S11" s="186"/>
      <c r="T11" s="225"/>
      <c r="U11" s="226"/>
      <c r="V11" s="227"/>
      <c r="W11" s="198"/>
      <c r="X11" s="228"/>
    </row>
    <row r="12" ht="24.75" customHeight="1">
      <c r="A12" s="838" t="s">
        <v>386</v>
      </c>
      <c r="B12" s="842" t="s">
        <v>387</v>
      </c>
      <c r="C12" s="840">
        <v>1977272.0</v>
      </c>
      <c r="D12" s="843">
        <v>2540804.0</v>
      </c>
      <c r="E12" s="329"/>
      <c r="F12" s="161"/>
      <c r="G12" s="844"/>
      <c r="H12" s="163"/>
      <c r="I12" s="163"/>
      <c r="J12" s="163">
        <v>18.0</v>
      </c>
      <c r="K12" s="163"/>
      <c r="L12" s="163">
        <v>5.0</v>
      </c>
      <c r="M12" s="163"/>
      <c r="N12" s="701">
        <v>40.0</v>
      </c>
      <c r="O12" s="163"/>
      <c r="P12" s="163"/>
      <c r="Q12" s="701">
        <v>40.0</v>
      </c>
      <c r="R12" s="289"/>
      <c r="S12" s="186"/>
      <c r="T12" s="225"/>
      <c r="U12" s="226"/>
      <c r="V12" s="227"/>
      <c r="W12" s="198"/>
      <c r="X12" s="228"/>
    </row>
    <row r="13" ht="24.75" customHeight="1">
      <c r="A13" s="838" t="s">
        <v>388</v>
      </c>
      <c r="B13" s="839" t="s">
        <v>389</v>
      </c>
      <c r="C13" s="840">
        <v>1977273.0</v>
      </c>
      <c r="D13" s="841">
        <v>2555405.0</v>
      </c>
      <c r="E13" s="329"/>
      <c r="F13" s="161"/>
      <c r="G13" s="162"/>
      <c r="H13" s="163"/>
      <c r="I13" s="163"/>
      <c r="J13" s="163">
        <v>91.0</v>
      </c>
      <c r="K13" s="163"/>
      <c r="L13" s="163">
        <v>50.0</v>
      </c>
      <c r="M13" s="163"/>
      <c r="N13" s="701" t="s">
        <v>373</v>
      </c>
      <c r="O13" s="163"/>
      <c r="P13" s="163"/>
      <c r="Q13" s="701" t="s">
        <v>373</v>
      </c>
      <c r="R13" s="289"/>
      <c r="S13" s="186"/>
      <c r="T13" s="225"/>
      <c r="U13" s="226"/>
      <c r="V13" s="227"/>
      <c r="W13" s="198"/>
      <c r="X13" s="228"/>
    </row>
    <row r="14" ht="24.75" customHeight="1">
      <c r="A14" s="845" t="s">
        <v>390</v>
      </c>
      <c r="B14" s="846" t="s">
        <v>309</v>
      </c>
      <c r="C14" s="782">
        <v>1977261.0</v>
      </c>
      <c r="D14" s="847">
        <v>2543341.0</v>
      </c>
      <c r="E14" s="329"/>
      <c r="F14" s="161"/>
      <c r="G14" s="162"/>
      <c r="H14" s="163"/>
      <c r="I14" s="163"/>
      <c r="J14" s="163">
        <v>50.0</v>
      </c>
      <c r="K14" s="163"/>
      <c r="L14" s="163" t="s">
        <v>373</v>
      </c>
      <c r="M14" s="163"/>
      <c r="N14" s="701">
        <v>60.0</v>
      </c>
      <c r="O14" s="163"/>
      <c r="P14" s="163"/>
      <c r="Q14" s="701">
        <v>60.0</v>
      </c>
      <c r="R14" s="289"/>
      <c r="S14" s="186"/>
      <c r="T14" s="225"/>
      <c r="U14" s="226"/>
      <c r="V14" s="227"/>
      <c r="W14" s="198"/>
      <c r="X14" s="228"/>
    </row>
    <row r="15" ht="24.75" customHeight="1">
      <c r="A15" s="848" t="s">
        <v>334</v>
      </c>
      <c r="B15" s="849" t="s">
        <v>391</v>
      </c>
      <c r="C15" s="782">
        <v>1977263.0</v>
      </c>
      <c r="D15" s="847">
        <v>2543377.0</v>
      </c>
      <c r="E15" s="329"/>
      <c r="F15" s="161"/>
      <c r="G15" s="162"/>
      <c r="H15" s="163"/>
      <c r="I15" s="163"/>
      <c r="J15" s="163">
        <v>91.0</v>
      </c>
      <c r="K15" s="163"/>
      <c r="L15" s="163">
        <v>60.0</v>
      </c>
      <c r="M15" s="163"/>
      <c r="N15" s="701" t="s">
        <v>373</v>
      </c>
      <c r="O15" s="163"/>
      <c r="P15" s="163"/>
      <c r="Q15" s="701">
        <v>65.0</v>
      </c>
      <c r="R15" s="289"/>
      <c r="S15" s="186"/>
      <c r="T15" s="225"/>
      <c r="U15" s="226"/>
      <c r="V15" s="227"/>
      <c r="W15" s="198"/>
      <c r="X15" s="228"/>
    </row>
    <row r="16" ht="24.75" customHeight="1">
      <c r="A16" s="848" t="s">
        <v>392</v>
      </c>
      <c r="B16" s="849" t="s">
        <v>393</v>
      </c>
      <c r="C16" s="782">
        <v>1977268.0</v>
      </c>
      <c r="D16" s="847">
        <v>2566234.0</v>
      </c>
      <c r="E16" s="329"/>
      <c r="F16" s="161"/>
      <c r="G16" s="162"/>
      <c r="H16" s="163"/>
      <c r="I16" s="163"/>
      <c r="J16" s="163">
        <v>55.0</v>
      </c>
      <c r="K16" s="163"/>
      <c r="L16" s="163">
        <v>90.0</v>
      </c>
      <c r="M16" s="163"/>
      <c r="N16" s="701">
        <v>60.0</v>
      </c>
      <c r="O16" s="163"/>
      <c r="P16" s="163"/>
      <c r="Q16" s="701">
        <v>60.0</v>
      </c>
      <c r="R16" s="289"/>
      <c r="S16" s="186"/>
      <c r="T16" s="225"/>
      <c r="U16" s="226"/>
      <c r="V16" s="227"/>
      <c r="W16" s="198"/>
      <c r="X16" s="228"/>
    </row>
    <row r="17" ht="24.75" customHeight="1">
      <c r="A17" s="848" t="s">
        <v>394</v>
      </c>
      <c r="B17" s="849" t="s">
        <v>395</v>
      </c>
      <c r="C17" s="782">
        <v>1977241.0</v>
      </c>
      <c r="D17" s="847">
        <v>2554599.0</v>
      </c>
      <c r="E17" s="329"/>
      <c r="F17" s="161"/>
      <c r="G17" s="162"/>
      <c r="H17" s="163"/>
      <c r="I17" s="163"/>
      <c r="J17" s="163">
        <v>77.0</v>
      </c>
      <c r="K17" s="163"/>
      <c r="L17" s="163">
        <v>90.0</v>
      </c>
      <c r="M17" s="163"/>
      <c r="N17" s="701">
        <v>75.0</v>
      </c>
      <c r="O17" s="163"/>
      <c r="P17" s="163"/>
      <c r="Q17" s="701">
        <v>75.0</v>
      </c>
      <c r="R17" s="289"/>
      <c r="S17" s="186"/>
      <c r="T17" s="225"/>
      <c r="U17" s="226"/>
      <c r="V17" s="227"/>
      <c r="W17" s="198"/>
      <c r="X17" s="228"/>
    </row>
    <row r="18" ht="24.75" customHeight="1">
      <c r="A18" s="848" t="s">
        <v>396</v>
      </c>
      <c r="B18" s="850" t="s">
        <v>397</v>
      </c>
      <c r="C18" s="782">
        <v>1977245.0</v>
      </c>
      <c r="D18" s="851">
        <v>2553694.0</v>
      </c>
      <c r="E18" s="329"/>
      <c r="F18" s="161"/>
      <c r="G18" s="844"/>
      <c r="H18" s="163"/>
      <c r="I18" s="163"/>
      <c r="J18" s="163">
        <v>27.0</v>
      </c>
      <c r="K18" s="163"/>
      <c r="L18" s="163" t="s">
        <v>373</v>
      </c>
      <c r="M18" s="163"/>
      <c r="N18" s="701" t="s">
        <v>373</v>
      </c>
      <c r="O18" s="163"/>
      <c r="P18" s="163"/>
      <c r="Q18" s="701" t="s">
        <v>373</v>
      </c>
      <c r="R18" s="289"/>
      <c r="S18" s="186"/>
      <c r="T18" s="225"/>
      <c r="U18" s="226"/>
      <c r="V18" s="227"/>
      <c r="W18" s="198"/>
      <c r="X18" s="228"/>
    </row>
    <row r="19" ht="24.75" customHeight="1">
      <c r="A19" s="848" t="s">
        <v>348</v>
      </c>
      <c r="B19" s="849" t="s">
        <v>398</v>
      </c>
      <c r="C19" s="782">
        <v>1977250.0</v>
      </c>
      <c r="D19" s="847">
        <v>2546134.0</v>
      </c>
      <c r="E19" s="329"/>
      <c r="F19" s="161"/>
      <c r="G19" s="162"/>
      <c r="H19" s="163"/>
      <c r="I19" s="163"/>
      <c r="J19" s="163">
        <v>100.0</v>
      </c>
      <c r="K19" s="163"/>
      <c r="L19" s="163">
        <v>95.0</v>
      </c>
      <c r="M19" s="163"/>
      <c r="N19" s="701">
        <v>80.0</v>
      </c>
      <c r="O19" s="163"/>
      <c r="P19" s="163"/>
      <c r="Q19" s="701">
        <v>80.0</v>
      </c>
      <c r="R19" s="289"/>
      <c r="S19" s="186"/>
      <c r="T19" s="225"/>
      <c r="U19" s="226"/>
      <c r="V19" s="227"/>
      <c r="W19" s="198"/>
      <c r="X19" s="228"/>
    </row>
    <row r="20" ht="24.75" customHeight="1">
      <c r="A20" s="838" t="s">
        <v>399</v>
      </c>
      <c r="B20" s="842" t="s">
        <v>400</v>
      </c>
      <c r="C20" s="782">
        <v>1977267.0</v>
      </c>
      <c r="D20" s="852">
        <v>2544673.0</v>
      </c>
      <c r="E20" s="329"/>
      <c r="F20" s="161"/>
      <c r="G20" s="844"/>
      <c r="H20" s="163"/>
      <c r="I20" s="163"/>
      <c r="J20" s="163" t="s">
        <v>373</v>
      </c>
      <c r="K20" s="163"/>
      <c r="L20" s="163" t="s">
        <v>373</v>
      </c>
      <c r="M20" s="163"/>
      <c r="N20" s="701" t="s">
        <v>373</v>
      </c>
      <c r="O20" s="163"/>
      <c r="P20" s="163"/>
      <c r="Q20" s="701" t="s">
        <v>373</v>
      </c>
      <c r="R20" s="289"/>
      <c r="S20" s="186"/>
      <c r="T20" s="225"/>
      <c r="U20" s="226"/>
      <c r="V20" s="227"/>
      <c r="W20" s="198"/>
      <c r="X20" s="228"/>
    </row>
    <row r="21" ht="24.75" customHeight="1">
      <c r="A21" s="848" t="s">
        <v>401</v>
      </c>
      <c r="B21" s="849" t="s">
        <v>402</v>
      </c>
      <c r="C21" s="782">
        <v>1977282.0</v>
      </c>
      <c r="D21" s="847">
        <v>2551058.0</v>
      </c>
      <c r="E21" s="329"/>
      <c r="F21" s="161"/>
      <c r="G21" s="162"/>
      <c r="H21" s="163"/>
      <c r="I21" s="163"/>
      <c r="J21" s="163">
        <v>77.0</v>
      </c>
      <c r="K21" s="163"/>
      <c r="L21" s="163">
        <v>45.0</v>
      </c>
      <c r="M21" s="163"/>
      <c r="N21" s="701" t="s">
        <v>373</v>
      </c>
      <c r="O21" s="163"/>
      <c r="P21" s="163"/>
      <c r="Q21" s="701" t="s">
        <v>373</v>
      </c>
      <c r="R21" s="289"/>
      <c r="S21" s="186"/>
      <c r="T21" s="225"/>
      <c r="U21" s="226"/>
      <c r="V21" s="227"/>
      <c r="W21" s="198"/>
      <c r="X21" s="228"/>
    </row>
    <row r="22" ht="24.75" customHeight="1">
      <c r="A22" s="853" t="s">
        <v>403</v>
      </c>
      <c r="B22" s="854" t="s">
        <v>404</v>
      </c>
      <c r="C22" s="855">
        <v>1977295.0</v>
      </c>
      <c r="D22" s="856">
        <v>2560417.0</v>
      </c>
      <c r="E22" s="378"/>
      <c r="F22" s="121"/>
      <c r="G22" s="857"/>
      <c r="H22" s="364"/>
      <c r="I22" s="364"/>
      <c r="J22" s="364">
        <v>36.0</v>
      </c>
      <c r="K22" s="364"/>
      <c r="L22" s="364">
        <v>55.0</v>
      </c>
      <c r="M22" s="364"/>
      <c r="N22" s="719" t="s">
        <v>373</v>
      </c>
      <c r="O22" s="364"/>
      <c r="P22" s="364"/>
      <c r="Q22" s="719" t="s">
        <v>373</v>
      </c>
      <c r="R22" s="366"/>
      <c r="S22" s="186"/>
      <c r="T22" s="225"/>
      <c r="U22" s="226"/>
      <c r="V22" s="227"/>
      <c r="W22" s="198"/>
      <c r="X22" s="228"/>
    </row>
    <row r="23" ht="24.75" customHeight="1">
      <c r="A23" s="858"/>
      <c r="B23" s="859"/>
      <c r="C23" s="860"/>
      <c r="D23" s="861"/>
      <c r="E23" s="151"/>
      <c r="F23" s="151"/>
      <c r="G23" s="151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2"/>
      <c r="S23" s="186"/>
      <c r="T23" s="225"/>
      <c r="U23" s="226"/>
      <c r="V23" s="227"/>
      <c r="W23" s="198"/>
      <c r="X23" s="228"/>
    </row>
    <row r="24" ht="18.75" customHeight="1">
      <c r="A24" s="118"/>
      <c r="B24" s="119"/>
      <c r="C24" s="119"/>
      <c r="D24" s="119"/>
      <c r="E24" s="119"/>
      <c r="F24" s="119"/>
      <c r="G24" s="119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229"/>
      <c r="S24" s="186"/>
      <c r="T24" s="225"/>
      <c r="U24" s="226"/>
      <c r="V24" s="227"/>
      <c r="W24" s="198"/>
      <c r="X24" s="228"/>
    </row>
    <row r="25" ht="15.75" customHeight="1">
      <c r="A25" s="170"/>
      <c r="B25" s="171"/>
      <c r="C25" s="171"/>
      <c r="D25" s="508"/>
      <c r="E25" s="509"/>
      <c r="F25" s="171"/>
      <c r="G25" s="171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239"/>
      <c r="S25" s="240"/>
      <c r="T25" s="241"/>
      <c r="U25" s="242"/>
      <c r="V25" s="243"/>
      <c r="W25" s="244"/>
      <c r="X25" s="131"/>
    </row>
    <row r="26" ht="30.75" customHeight="1">
      <c r="A26" s="10" t="s">
        <v>75</v>
      </c>
      <c r="B26" s="11"/>
      <c r="C26" s="12"/>
      <c r="D26" s="13"/>
      <c r="E26" s="492"/>
      <c r="F26" s="493" t="s">
        <v>76</v>
      </c>
      <c r="G26" s="493" t="s">
        <v>77</v>
      </c>
      <c r="H26" s="493" t="s">
        <v>78</v>
      </c>
      <c r="I26" s="493" t="s">
        <v>79</v>
      </c>
      <c r="J26" s="493" t="s">
        <v>80</v>
      </c>
      <c r="K26" s="493" t="s">
        <v>81</v>
      </c>
      <c r="L26" s="493" t="s">
        <v>82</v>
      </c>
      <c r="M26" s="493" t="s">
        <v>83</v>
      </c>
      <c r="N26" s="493" t="s">
        <v>84</v>
      </c>
      <c r="O26" s="493" t="s">
        <v>85</v>
      </c>
      <c r="P26" s="493" t="s">
        <v>86</v>
      </c>
      <c r="Q26" s="495" t="s">
        <v>87</v>
      </c>
      <c r="R26" s="862"/>
      <c r="S26" s="863"/>
      <c r="T26" s="863"/>
      <c r="U26" s="863"/>
      <c r="V26" s="863"/>
      <c r="W26" s="864"/>
      <c r="X26" s="136" t="s">
        <v>405</v>
      </c>
    </row>
    <row r="27" ht="72.75" customHeight="1">
      <c r="A27" s="27" t="s">
        <v>20</v>
      </c>
      <c r="B27" s="865" t="s">
        <v>21</v>
      </c>
      <c r="C27" s="865" t="s">
        <v>22</v>
      </c>
      <c r="D27" s="514" t="s">
        <v>196</v>
      </c>
      <c r="E27" s="866"/>
      <c r="F27" s="501"/>
      <c r="G27" s="502" t="s">
        <v>27</v>
      </c>
      <c r="H27" s="503"/>
      <c r="I27" s="501" t="s">
        <v>27</v>
      </c>
      <c r="J27" s="501" t="s">
        <v>89</v>
      </c>
      <c r="K27" s="501" t="s">
        <v>90</v>
      </c>
      <c r="L27" s="501" t="s">
        <v>27</v>
      </c>
      <c r="M27" s="501"/>
      <c r="N27" s="501" t="s">
        <v>29</v>
      </c>
      <c r="O27" s="502" t="s">
        <v>30</v>
      </c>
      <c r="P27" s="502" t="s">
        <v>31</v>
      </c>
      <c r="Q27" s="867" t="s">
        <v>32</v>
      </c>
      <c r="R27" s="868"/>
      <c r="S27" s="869"/>
      <c r="T27" s="869"/>
      <c r="U27" s="869"/>
      <c r="V27" s="869"/>
      <c r="W27" s="870"/>
      <c r="X27" s="871"/>
      <c r="Y27" s="2"/>
      <c r="Z27" s="2"/>
      <c r="AA27" s="2"/>
      <c r="AB27" s="2"/>
      <c r="AC27" s="2"/>
    </row>
    <row r="28" ht="15.75" customHeight="1">
      <c r="A28" s="834" t="s">
        <v>371</v>
      </c>
      <c r="B28" s="835" t="s">
        <v>372</v>
      </c>
      <c r="C28" s="836">
        <v>1977253.0</v>
      </c>
      <c r="D28" s="837">
        <v>2546619.0</v>
      </c>
      <c r="E28" s="108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54"/>
      <c r="Q28" s="505"/>
      <c r="R28" s="872"/>
      <c r="S28" s="873"/>
      <c r="T28" s="873"/>
      <c r="U28" s="873"/>
      <c r="V28" s="873"/>
      <c r="W28" s="874"/>
      <c r="X28" s="875"/>
    </row>
    <row r="29" ht="15.75" customHeight="1">
      <c r="A29" s="838" t="s">
        <v>374</v>
      </c>
      <c r="B29" s="839" t="s">
        <v>375</v>
      </c>
      <c r="C29" s="840">
        <v>1977259.0</v>
      </c>
      <c r="D29" s="841">
        <v>2541253.0</v>
      </c>
      <c r="E29" s="162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506"/>
      <c r="R29" s="872"/>
      <c r="S29" s="873"/>
      <c r="T29" s="873"/>
      <c r="U29" s="873"/>
      <c r="V29" s="873"/>
      <c r="W29" s="874"/>
      <c r="X29" s="875"/>
    </row>
    <row r="30" ht="15.75" customHeight="1">
      <c r="A30" s="838" t="s">
        <v>376</v>
      </c>
      <c r="B30" s="839" t="s">
        <v>377</v>
      </c>
      <c r="C30" s="840">
        <v>1977246.0</v>
      </c>
      <c r="D30" s="841">
        <v>2526880.0</v>
      </c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506"/>
      <c r="R30" s="872"/>
      <c r="S30" s="873"/>
      <c r="T30" s="873"/>
      <c r="U30" s="873"/>
      <c r="V30" s="873"/>
      <c r="W30" s="874"/>
      <c r="X30" s="875"/>
    </row>
    <row r="31" ht="15.75" customHeight="1">
      <c r="A31" s="838" t="s">
        <v>378</v>
      </c>
      <c r="B31" s="839" t="s">
        <v>379</v>
      </c>
      <c r="C31" s="782">
        <v>1977257.0</v>
      </c>
      <c r="D31" s="841">
        <v>2534978.0</v>
      </c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506"/>
      <c r="R31" s="872"/>
      <c r="S31" s="873"/>
      <c r="T31" s="873"/>
      <c r="U31" s="873"/>
      <c r="V31" s="873"/>
      <c r="W31" s="874"/>
      <c r="X31" s="875"/>
    </row>
    <row r="32" ht="15.75" customHeight="1">
      <c r="A32" s="838" t="s">
        <v>380</v>
      </c>
      <c r="B32" s="842" t="s">
        <v>381</v>
      </c>
      <c r="C32" s="782">
        <v>1977262.0</v>
      </c>
      <c r="D32" s="843">
        <v>2512427.0</v>
      </c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506"/>
      <c r="R32" s="872"/>
      <c r="S32" s="873"/>
      <c r="T32" s="873"/>
      <c r="U32" s="873"/>
      <c r="V32" s="873"/>
      <c r="W32" s="874"/>
      <c r="X32" s="875"/>
    </row>
    <row r="33" ht="15.75" customHeight="1">
      <c r="A33" s="838" t="s">
        <v>382</v>
      </c>
      <c r="B33" s="839" t="s">
        <v>383</v>
      </c>
      <c r="C33" s="782">
        <v>1977269.0</v>
      </c>
      <c r="D33" s="841">
        <v>2491190.0</v>
      </c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506"/>
      <c r="R33" s="872"/>
      <c r="S33" s="873"/>
      <c r="T33" s="873"/>
      <c r="U33" s="873"/>
      <c r="V33" s="873"/>
      <c r="W33" s="874"/>
      <c r="X33" s="875"/>
    </row>
    <row r="34" ht="15.75" customHeight="1">
      <c r="A34" s="838" t="s">
        <v>384</v>
      </c>
      <c r="B34" s="839" t="s">
        <v>325</v>
      </c>
      <c r="C34" s="840">
        <v>1975639.0</v>
      </c>
      <c r="D34" s="841">
        <v>2456578.0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506"/>
      <c r="R34" s="872"/>
      <c r="S34" s="873"/>
      <c r="T34" s="873"/>
      <c r="U34" s="873"/>
      <c r="V34" s="873"/>
      <c r="W34" s="874"/>
      <c r="X34" s="875"/>
    </row>
    <row r="35" ht="15.75" customHeight="1">
      <c r="A35" s="838" t="s">
        <v>376</v>
      </c>
      <c r="B35" s="839" t="s">
        <v>385</v>
      </c>
      <c r="C35" s="840">
        <v>1977270.0</v>
      </c>
      <c r="D35" s="841">
        <v>2534685.0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506"/>
      <c r="R35" s="872"/>
      <c r="S35" s="873"/>
      <c r="T35" s="873"/>
      <c r="U35" s="873"/>
      <c r="V35" s="873"/>
      <c r="W35" s="874"/>
      <c r="X35" s="875"/>
    </row>
    <row r="36" ht="15.75" customHeight="1">
      <c r="A36" s="838" t="s">
        <v>386</v>
      </c>
      <c r="B36" s="842" t="s">
        <v>387</v>
      </c>
      <c r="C36" s="840">
        <v>1977272.0</v>
      </c>
      <c r="D36" s="843">
        <v>2540804.0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506"/>
      <c r="R36" s="872"/>
      <c r="S36" s="873"/>
      <c r="T36" s="873"/>
      <c r="U36" s="873"/>
      <c r="V36" s="873"/>
      <c r="W36" s="874"/>
      <c r="X36" s="875"/>
    </row>
    <row r="37" ht="15.75" customHeight="1">
      <c r="A37" s="838" t="s">
        <v>388</v>
      </c>
      <c r="B37" s="839" t="s">
        <v>389</v>
      </c>
      <c r="C37" s="840">
        <v>1977273.0</v>
      </c>
      <c r="D37" s="841">
        <v>2555405.0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506"/>
      <c r="R37" s="872"/>
      <c r="S37" s="873"/>
      <c r="T37" s="873"/>
      <c r="U37" s="873"/>
      <c r="V37" s="873"/>
      <c r="W37" s="874"/>
      <c r="X37" s="875"/>
    </row>
    <row r="38" ht="15.75" customHeight="1">
      <c r="A38" s="845" t="s">
        <v>390</v>
      </c>
      <c r="B38" s="846" t="s">
        <v>309</v>
      </c>
      <c r="C38" s="782">
        <v>1977261.0</v>
      </c>
      <c r="D38" s="847">
        <v>2543341.0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506"/>
      <c r="R38" s="872"/>
      <c r="S38" s="873"/>
      <c r="T38" s="873"/>
      <c r="U38" s="873"/>
      <c r="V38" s="873"/>
      <c r="W38" s="874"/>
      <c r="X38" s="875"/>
    </row>
    <row r="39" ht="15.75" customHeight="1">
      <c r="A39" s="848" t="s">
        <v>334</v>
      </c>
      <c r="B39" s="849" t="s">
        <v>391</v>
      </c>
      <c r="C39" s="782">
        <v>1977263.0</v>
      </c>
      <c r="D39" s="847">
        <v>2543377.0</v>
      </c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506"/>
      <c r="R39" s="872"/>
      <c r="S39" s="873"/>
      <c r="T39" s="873"/>
      <c r="U39" s="873"/>
      <c r="V39" s="873"/>
      <c r="W39" s="874"/>
      <c r="X39" s="875"/>
    </row>
    <row r="40" ht="15.75" customHeight="1">
      <c r="A40" s="848" t="s">
        <v>392</v>
      </c>
      <c r="B40" s="849" t="s">
        <v>393</v>
      </c>
      <c r="C40" s="782">
        <v>1977268.0</v>
      </c>
      <c r="D40" s="847">
        <v>2566234.0</v>
      </c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506"/>
      <c r="R40" s="872"/>
      <c r="S40" s="873"/>
      <c r="T40" s="873"/>
      <c r="U40" s="873"/>
      <c r="V40" s="873"/>
      <c r="W40" s="874"/>
      <c r="X40" s="875"/>
    </row>
    <row r="41" ht="15.75" customHeight="1">
      <c r="A41" s="848" t="s">
        <v>394</v>
      </c>
      <c r="B41" s="849" t="s">
        <v>395</v>
      </c>
      <c r="C41" s="782">
        <v>1977241.0</v>
      </c>
      <c r="D41" s="847">
        <v>2554599.0</v>
      </c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506"/>
      <c r="R41" s="872"/>
      <c r="S41" s="873"/>
      <c r="T41" s="873"/>
      <c r="U41" s="873"/>
      <c r="V41" s="873"/>
      <c r="W41" s="874"/>
      <c r="X41" s="875"/>
    </row>
    <row r="42" ht="15.75" customHeight="1">
      <c r="A42" s="848" t="s">
        <v>396</v>
      </c>
      <c r="B42" s="850" t="s">
        <v>397</v>
      </c>
      <c r="C42" s="782">
        <v>1977245.0</v>
      </c>
      <c r="D42" s="851">
        <v>2553694.0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506"/>
      <c r="R42" s="872"/>
      <c r="S42" s="873"/>
      <c r="T42" s="873"/>
      <c r="U42" s="873"/>
      <c r="V42" s="873"/>
      <c r="W42" s="874"/>
      <c r="X42" s="875"/>
    </row>
    <row r="43" ht="15.75" customHeight="1">
      <c r="A43" s="848" t="s">
        <v>348</v>
      </c>
      <c r="B43" s="849" t="s">
        <v>398</v>
      </c>
      <c r="C43" s="782">
        <v>1977250.0</v>
      </c>
      <c r="D43" s="847">
        <v>2546134.0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506"/>
      <c r="R43" s="872"/>
      <c r="S43" s="873"/>
      <c r="T43" s="873"/>
      <c r="U43" s="873"/>
      <c r="V43" s="873"/>
      <c r="W43" s="874"/>
      <c r="X43" s="875"/>
    </row>
    <row r="44" ht="15.75" customHeight="1">
      <c r="A44" s="838" t="s">
        <v>399</v>
      </c>
      <c r="B44" s="842" t="s">
        <v>400</v>
      </c>
      <c r="C44" s="782">
        <v>1977267.0</v>
      </c>
      <c r="D44" s="852">
        <v>2544673.0</v>
      </c>
      <c r="E44" s="120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68"/>
      <c r="Q44" s="507"/>
      <c r="R44" s="872"/>
      <c r="S44" s="873"/>
      <c r="T44" s="873"/>
      <c r="U44" s="873"/>
      <c r="V44" s="873"/>
      <c r="W44" s="874"/>
      <c r="X44" s="875"/>
    </row>
    <row r="45" ht="15.75" customHeight="1">
      <c r="A45" s="848" t="s">
        <v>401</v>
      </c>
      <c r="B45" s="849" t="s">
        <v>402</v>
      </c>
      <c r="C45" s="782">
        <v>1977282.0</v>
      </c>
      <c r="D45" s="847">
        <v>2551058.0</v>
      </c>
      <c r="E45" s="120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68"/>
      <c r="Q45" s="507"/>
      <c r="R45" s="872"/>
      <c r="S45" s="873"/>
      <c r="T45" s="873"/>
      <c r="U45" s="873"/>
      <c r="V45" s="873"/>
      <c r="W45" s="874"/>
      <c r="X45" s="876"/>
    </row>
    <row r="46" ht="15.75" customHeight="1">
      <c r="A46" s="853" t="s">
        <v>403</v>
      </c>
      <c r="B46" s="854" t="s">
        <v>404</v>
      </c>
      <c r="C46" s="855">
        <v>1977295.0</v>
      </c>
      <c r="D46" s="856">
        <v>2560417.0</v>
      </c>
      <c r="E46" s="120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68"/>
      <c r="Q46" s="507"/>
      <c r="R46" s="877"/>
      <c r="S46" s="878"/>
      <c r="T46" s="878"/>
      <c r="U46" s="878"/>
      <c r="V46" s="878"/>
      <c r="W46" s="879"/>
      <c r="X46" s="87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676"/>
      <c r="B1" s="880"/>
      <c r="C1" s="880"/>
      <c r="D1" s="880"/>
      <c r="E1" s="880"/>
      <c r="F1" s="880"/>
      <c r="G1" s="880"/>
      <c r="H1" s="880"/>
      <c r="I1" s="880"/>
      <c r="J1" s="880"/>
      <c r="K1" s="881" t="s">
        <v>1</v>
      </c>
      <c r="L1" s="880"/>
      <c r="M1" s="880"/>
      <c r="N1" s="880"/>
      <c r="O1" s="880"/>
      <c r="P1" s="880"/>
      <c r="Q1" s="880"/>
      <c r="R1" s="880"/>
      <c r="S1" s="880"/>
      <c r="T1" s="880"/>
      <c r="U1" s="880"/>
      <c r="V1" s="880"/>
      <c r="W1" s="880"/>
      <c r="X1" s="880"/>
      <c r="Y1" s="880"/>
      <c r="Z1" s="882"/>
      <c r="AA1" s="883"/>
      <c r="AB1" s="883"/>
      <c r="AC1" s="883"/>
      <c r="AD1" s="883"/>
      <c r="AE1" s="883"/>
    </row>
    <row r="2" ht="49.5" customHeight="1">
      <c r="A2" s="884" t="s">
        <v>2</v>
      </c>
      <c r="B2" s="822"/>
      <c r="C2" s="823"/>
      <c r="D2" s="885"/>
      <c r="E2" s="886"/>
      <c r="F2" s="887"/>
      <c r="G2" s="888" t="s">
        <v>3</v>
      </c>
      <c r="H2" s="889" t="s">
        <v>4</v>
      </c>
      <c r="I2" s="889" t="s">
        <v>5</v>
      </c>
      <c r="J2" s="889" t="s">
        <v>6</v>
      </c>
      <c r="K2" s="889" t="s">
        <v>7</v>
      </c>
      <c r="L2" s="889" t="s">
        <v>8</v>
      </c>
      <c r="M2" s="889" t="s">
        <v>9</v>
      </c>
      <c r="N2" s="889" t="s">
        <v>10</v>
      </c>
      <c r="O2" s="889" t="s">
        <v>11</v>
      </c>
      <c r="P2" s="889" t="s">
        <v>12</v>
      </c>
      <c r="Q2" s="889" t="s">
        <v>13</v>
      </c>
      <c r="R2" s="887" t="s">
        <v>14</v>
      </c>
      <c r="S2" s="890" t="s">
        <v>92</v>
      </c>
      <c r="T2" s="891" t="s">
        <v>15</v>
      </c>
      <c r="U2" s="892" t="s">
        <v>16</v>
      </c>
      <c r="V2" s="893" t="s">
        <v>93</v>
      </c>
      <c r="W2" s="894" t="s">
        <v>406</v>
      </c>
      <c r="X2" s="895" t="s">
        <v>407</v>
      </c>
      <c r="Y2" s="896"/>
      <c r="Z2" s="897" t="s">
        <v>408</v>
      </c>
      <c r="AA2" s="883"/>
      <c r="AB2" s="883"/>
      <c r="AC2" s="883"/>
      <c r="AD2" s="883"/>
      <c r="AE2" s="883"/>
    </row>
    <row r="3">
      <c r="A3" s="801" t="s">
        <v>20</v>
      </c>
      <c r="B3" s="804" t="s">
        <v>21</v>
      </c>
      <c r="C3" s="898" t="s">
        <v>22</v>
      </c>
      <c r="D3" s="139" t="s">
        <v>196</v>
      </c>
      <c r="E3" s="899" t="s">
        <v>24</v>
      </c>
      <c r="F3" s="900" t="s">
        <v>25</v>
      </c>
      <c r="G3" s="898" t="s">
        <v>26</v>
      </c>
      <c r="H3" s="138"/>
      <c r="I3" s="138"/>
      <c r="J3" s="138" t="s">
        <v>27</v>
      </c>
      <c r="K3" s="138"/>
      <c r="L3" s="138" t="s">
        <v>27</v>
      </c>
      <c r="M3" s="138"/>
      <c r="N3" s="138" t="s">
        <v>27</v>
      </c>
      <c r="O3" s="138" t="s">
        <v>95</v>
      </c>
      <c r="P3" s="138"/>
      <c r="Q3" s="138" t="s">
        <v>27</v>
      </c>
      <c r="R3" s="139" t="s">
        <v>29</v>
      </c>
      <c r="S3" s="198"/>
      <c r="T3" s="901" t="s">
        <v>317</v>
      </c>
      <c r="U3" s="895"/>
      <c r="V3" s="902" t="s">
        <v>409</v>
      </c>
      <c r="W3" s="903" t="s">
        <v>31</v>
      </c>
      <c r="X3" s="904" t="s">
        <v>410</v>
      </c>
      <c r="Y3" s="905"/>
      <c r="Z3" s="906"/>
      <c r="AA3" s="883"/>
      <c r="AB3" s="883"/>
      <c r="AC3" s="883"/>
      <c r="AD3" s="883"/>
      <c r="AE3" s="883"/>
    </row>
    <row r="4" ht="34.5" customHeight="1">
      <c r="A4" s="907" t="s">
        <v>411</v>
      </c>
      <c r="B4" s="908" t="s">
        <v>412</v>
      </c>
      <c r="C4" s="771">
        <v>1977235.0</v>
      </c>
      <c r="D4" s="909">
        <v>2558808.0</v>
      </c>
      <c r="E4" s="910"/>
      <c r="F4" s="910"/>
      <c r="G4" s="910"/>
      <c r="H4" s="911"/>
      <c r="I4" s="911"/>
      <c r="J4" s="912">
        <v>80.0</v>
      </c>
      <c r="K4" s="911"/>
      <c r="L4" s="912">
        <v>77.0</v>
      </c>
      <c r="M4" s="911"/>
      <c r="N4" s="911"/>
      <c r="O4" s="913">
        <f>5+18</f>
        <v>23</v>
      </c>
      <c r="P4" s="911"/>
      <c r="Q4" s="911">
        <v>30.0</v>
      </c>
      <c r="R4" s="914">
        <v>70.0</v>
      </c>
      <c r="S4" s="198"/>
      <c r="T4" s="915">
        <v>76.0</v>
      </c>
      <c r="U4" s="916"/>
      <c r="V4" s="915">
        <v>75.0</v>
      </c>
      <c r="W4" s="915"/>
      <c r="X4" s="917">
        <v>95.0</v>
      </c>
      <c r="Y4" s="198"/>
      <c r="Z4" s="918"/>
      <c r="AA4" s="883"/>
      <c r="AB4" s="883"/>
      <c r="AC4" s="883"/>
      <c r="AD4" s="883"/>
      <c r="AE4" s="883"/>
    </row>
    <row r="5" ht="32.25" customHeight="1">
      <c r="A5" s="919" t="s">
        <v>413</v>
      </c>
      <c r="B5" s="908" t="s">
        <v>414</v>
      </c>
      <c r="C5" s="782">
        <v>1977260.0</v>
      </c>
      <c r="D5" s="920">
        <v>2541507.0</v>
      </c>
      <c r="E5" s="921"/>
      <c r="F5" s="921"/>
      <c r="G5" s="921"/>
      <c r="H5" s="922"/>
      <c r="I5" s="922"/>
      <c r="J5" s="923">
        <v>48.0</v>
      </c>
      <c r="K5" s="922"/>
      <c r="L5" s="924" t="s">
        <v>35</v>
      </c>
      <c r="M5" s="922"/>
      <c r="N5" s="922"/>
      <c r="O5" s="925">
        <f>5+10</f>
        <v>15</v>
      </c>
      <c r="P5" s="922"/>
      <c r="Q5" s="922">
        <v>0.0</v>
      </c>
      <c r="R5" s="926">
        <v>0.0</v>
      </c>
      <c r="S5" s="198"/>
      <c r="T5" s="915" t="s">
        <v>35</v>
      </c>
      <c r="U5" s="916"/>
      <c r="V5" s="915">
        <v>72.0</v>
      </c>
      <c r="W5" s="915"/>
      <c r="X5" s="927">
        <v>3.0</v>
      </c>
      <c r="Y5" s="198"/>
      <c r="Z5" s="918"/>
      <c r="AA5" s="883"/>
      <c r="AB5" s="883"/>
      <c r="AC5" s="883"/>
      <c r="AD5" s="883"/>
      <c r="AE5" s="883"/>
    </row>
    <row r="6" ht="33.0" customHeight="1">
      <c r="A6" s="928" t="s">
        <v>415</v>
      </c>
      <c r="B6" s="908" t="s">
        <v>416</v>
      </c>
      <c r="C6" s="782">
        <v>2067972.0</v>
      </c>
      <c r="D6" s="920">
        <v>2437682.0</v>
      </c>
      <c r="E6" s="921"/>
      <c r="F6" s="921"/>
      <c r="G6" s="921"/>
      <c r="H6" s="922"/>
      <c r="I6" s="922"/>
      <c r="J6" s="929">
        <v>70.0</v>
      </c>
      <c r="K6" s="922"/>
      <c r="L6" s="923">
        <v>55.0</v>
      </c>
      <c r="M6" s="922"/>
      <c r="N6" s="922"/>
      <c r="O6" s="925" t="s">
        <v>417</v>
      </c>
      <c r="P6" s="922"/>
      <c r="Q6" s="922">
        <v>0.0</v>
      </c>
      <c r="R6" s="926">
        <v>0.0</v>
      </c>
      <c r="S6" s="198"/>
      <c r="T6" s="915" t="s">
        <v>35</v>
      </c>
      <c r="U6" s="916"/>
      <c r="V6" s="915">
        <v>78.0</v>
      </c>
      <c r="W6" s="915"/>
      <c r="X6" s="927">
        <v>60.0</v>
      </c>
      <c r="Y6" s="198"/>
      <c r="Z6" s="918"/>
      <c r="AA6" s="883"/>
      <c r="AB6" s="883"/>
      <c r="AC6" s="883"/>
      <c r="AD6" s="883"/>
      <c r="AE6" s="883"/>
    </row>
    <row r="7" ht="34.5" customHeight="1">
      <c r="A7" s="930" t="s">
        <v>48</v>
      </c>
      <c r="B7" s="908" t="s">
        <v>418</v>
      </c>
      <c r="C7" s="782">
        <v>1977266.0</v>
      </c>
      <c r="D7" s="920">
        <v>2545122.0</v>
      </c>
      <c r="E7" s="921"/>
      <c r="F7" s="921"/>
      <c r="G7" s="921"/>
      <c r="H7" s="922"/>
      <c r="I7" s="922"/>
      <c r="J7" s="931">
        <v>20.0</v>
      </c>
      <c r="K7" s="922"/>
      <c r="L7" s="924" t="s">
        <v>35</v>
      </c>
      <c r="M7" s="922"/>
      <c r="N7" s="922"/>
      <c r="O7" s="925" t="s">
        <v>35</v>
      </c>
      <c r="P7" s="922"/>
      <c r="Q7" s="922">
        <v>0.0</v>
      </c>
      <c r="R7" s="926">
        <v>0.0</v>
      </c>
      <c r="S7" s="198"/>
      <c r="T7" s="915" t="s">
        <v>35</v>
      </c>
      <c r="U7" s="916"/>
      <c r="V7" s="915">
        <v>0.0</v>
      </c>
      <c r="W7" s="915"/>
      <c r="X7" s="932" t="s">
        <v>419</v>
      </c>
      <c r="Y7" s="198"/>
      <c r="Z7" s="918"/>
      <c r="AA7" s="883"/>
      <c r="AB7" s="883"/>
      <c r="AC7" s="883"/>
      <c r="AD7" s="883"/>
      <c r="AE7" s="883"/>
    </row>
    <row r="8" ht="36.75" customHeight="1">
      <c r="A8" s="933" t="s">
        <v>420</v>
      </c>
      <c r="B8" s="934" t="s">
        <v>421</v>
      </c>
      <c r="C8" s="935">
        <v>1977278.0</v>
      </c>
      <c r="D8" s="936">
        <v>2557508.0</v>
      </c>
      <c r="E8" s="921"/>
      <c r="F8" s="921"/>
      <c r="G8" s="921"/>
      <c r="H8" s="922"/>
      <c r="I8" s="922"/>
      <c r="J8" s="929">
        <v>97.0</v>
      </c>
      <c r="K8" s="922"/>
      <c r="L8" s="929">
        <v>91.0</v>
      </c>
      <c r="M8" s="922"/>
      <c r="N8" s="922"/>
      <c r="O8" s="925">
        <f>5+78</f>
        <v>83</v>
      </c>
      <c r="P8" s="922"/>
      <c r="Q8" s="922">
        <v>25.0</v>
      </c>
      <c r="R8" s="926">
        <v>0.0</v>
      </c>
      <c r="S8" s="198"/>
      <c r="T8" s="915">
        <v>81.0</v>
      </c>
      <c r="U8" s="916"/>
      <c r="V8" s="915">
        <v>84.0</v>
      </c>
      <c r="W8" s="915"/>
      <c r="X8" s="927">
        <v>85.0</v>
      </c>
      <c r="Y8" s="198"/>
      <c r="Z8" s="918"/>
      <c r="AA8" s="883"/>
      <c r="AB8" s="883"/>
      <c r="AC8" s="883"/>
      <c r="AD8" s="883"/>
      <c r="AE8" s="883"/>
    </row>
    <row r="9" ht="32.25" customHeight="1">
      <c r="A9" s="937" t="s">
        <v>422</v>
      </c>
      <c r="B9" s="938" t="s">
        <v>423</v>
      </c>
      <c r="C9" s="782">
        <v>1977237.0</v>
      </c>
      <c r="D9" s="939">
        <v>2546918.0</v>
      </c>
      <c r="E9" s="921"/>
      <c r="F9" s="921"/>
      <c r="G9" s="921"/>
      <c r="H9" s="922"/>
      <c r="I9" s="922"/>
      <c r="J9" s="929">
        <v>98.0</v>
      </c>
      <c r="K9" s="922"/>
      <c r="L9" s="929">
        <v>95.0</v>
      </c>
      <c r="M9" s="922"/>
      <c r="N9" s="922"/>
      <c r="O9" s="925">
        <v>100.0</v>
      </c>
      <c r="P9" s="922"/>
      <c r="Q9" s="922">
        <v>25.0</v>
      </c>
      <c r="R9" s="926">
        <v>95.0</v>
      </c>
      <c r="S9" s="198"/>
      <c r="T9" s="915">
        <v>94.0</v>
      </c>
      <c r="U9" s="916"/>
      <c r="V9" s="915">
        <v>98.0</v>
      </c>
      <c r="W9" s="915"/>
      <c r="X9" s="927">
        <v>100.0</v>
      </c>
      <c r="Y9" s="198"/>
      <c r="Z9" s="918"/>
      <c r="AA9" s="883"/>
      <c r="AB9" s="883"/>
      <c r="AC9" s="883"/>
      <c r="AD9" s="883"/>
      <c r="AE9" s="883"/>
    </row>
    <row r="10" ht="36.0" customHeight="1">
      <c r="A10" s="940" t="s">
        <v>424</v>
      </c>
      <c r="B10" s="938" t="s">
        <v>425</v>
      </c>
      <c r="C10" s="782">
        <v>1977286.0</v>
      </c>
      <c r="D10" s="939">
        <v>2537871.0</v>
      </c>
      <c r="E10" s="921"/>
      <c r="F10" s="921"/>
      <c r="G10" s="921"/>
      <c r="H10" s="922"/>
      <c r="I10" s="922"/>
      <c r="J10" s="929">
        <v>73.0</v>
      </c>
      <c r="K10" s="922"/>
      <c r="L10" s="941">
        <v>41.0</v>
      </c>
      <c r="M10" s="922"/>
      <c r="N10" s="922"/>
      <c r="O10" s="925">
        <f>5+30</f>
        <v>35</v>
      </c>
      <c r="P10" s="922"/>
      <c r="Q10" s="922">
        <v>65.0</v>
      </c>
      <c r="R10" s="926">
        <v>70.0</v>
      </c>
      <c r="S10" s="198"/>
      <c r="T10" s="915">
        <v>70.0</v>
      </c>
      <c r="U10" s="916"/>
      <c r="V10" s="915">
        <v>72.0</v>
      </c>
      <c r="W10" s="915"/>
      <c r="X10" s="927">
        <v>95.0</v>
      </c>
      <c r="Y10" s="198"/>
      <c r="Z10" s="918"/>
      <c r="AA10" s="883"/>
      <c r="AB10" s="883"/>
      <c r="AC10" s="883"/>
      <c r="AD10" s="883"/>
      <c r="AE10" s="883"/>
    </row>
    <row r="11" ht="32.25" customHeight="1">
      <c r="A11" s="940" t="s">
        <v>426</v>
      </c>
      <c r="B11" s="938" t="s">
        <v>427</v>
      </c>
      <c r="C11" s="782">
        <v>1977255.0</v>
      </c>
      <c r="D11" s="939">
        <v>2548022.0</v>
      </c>
      <c r="E11" s="921"/>
      <c r="F11" s="921"/>
      <c r="G11" s="921"/>
      <c r="H11" s="922"/>
      <c r="I11" s="922"/>
      <c r="J11" s="929">
        <v>71.0</v>
      </c>
      <c r="K11" s="922"/>
      <c r="L11" s="923">
        <v>68.0</v>
      </c>
      <c r="M11" s="922"/>
      <c r="N11" s="922"/>
      <c r="O11" s="925">
        <f>5+63</f>
        <v>68</v>
      </c>
      <c r="P11" s="922"/>
      <c r="Q11" s="922">
        <v>0.0</v>
      </c>
      <c r="R11" s="926">
        <v>50.0</v>
      </c>
      <c r="S11" s="198"/>
      <c r="T11" s="915">
        <v>68.0</v>
      </c>
      <c r="U11" s="916"/>
      <c r="V11" s="915">
        <v>70.0</v>
      </c>
      <c r="W11" s="915"/>
      <c r="X11" s="927">
        <v>73.0</v>
      </c>
      <c r="Y11" s="198"/>
      <c r="Z11" s="918"/>
      <c r="AA11" s="883"/>
      <c r="AB11" s="883"/>
      <c r="AC11" s="883"/>
      <c r="AD11" s="883"/>
      <c r="AE11" s="883"/>
    </row>
    <row r="12" ht="30.75" customHeight="1">
      <c r="A12" s="942" t="s">
        <v>72</v>
      </c>
      <c r="B12" s="934" t="s">
        <v>428</v>
      </c>
      <c r="C12" s="840">
        <v>1977243.0</v>
      </c>
      <c r="D12" s="936">
        <v>2556026.0</v>
      </c>
      <c r="E12" s="921"/>
      <c r="F12" s="921"/>
      <c r="G12" s="921"/>
      <c r="H12" s="922"/>
      <c r="I12" s="922"/>
      <c r="J12" s="923">
        <v>68.0</v>
      </c>
      <c r="K12" s="922"/>
      <c r="L12" s="923">
        <v>55.0</v>
      </c>
      <c r="M12" s="922"/>
      <c r="N12" s="922"/>
      <c r="O12" s="925">
        <f>5+3</f>
        <v>8</v>
      </c>
      <c r="P12" s="922"/>
      <c r="Q12" s="922">
        <v>0.0</v>
      </c>
      <c r="R12" s="926">
        <v>20.0</v>
      </c>
      <c r="S12" s="198"/>
      <c r="T12" s="915">
        <v>64.0</v>
      </c>
      <c r="U12" s="916"/>
      <c r="V12" s="915">
        <v>65.0</v>
      </c>
      <c r="W12" s="915"/>
      <c r="X12" s="927">
        <v>65.0</v>
      </c>
      <c r="Y12" s="198"/>
      <c r="Z12" s="918"/>
      <c r="AA12" s="883"/>
      <c r="AB12" s="883"/>
      <c r="AC12" s="883"/>
      <c r="AD12" s="883"/>
      <c r="AE12" s="883"/>
    </row>
    <row r="13" ht="30.75" customHeight="1">
      <c r="A13" s="943" t="s">
        <v>429</v>
      </c>
      <c r="B13" s="938" t="s">
        <v>430</v>
      </c>
      <c r="C13" s="944">
        <v>1977290.0</v>
      </c>
      <c r="D13" s="939">
        <v>2544242.0</v>
      </c>
      <c r="E13" s="921"/>
      <c r="F13" s="921"/>
      <c r="G13" s="921"/>
      <c r="H13" s="922"/>
      <c r="I13" s="922"/>
      <c r="J13" s="941">
        <v>30.0</v>
      </c>
      <c r="K13" s="922"/>
      <c r="L13" s="923">
        <v>64.0</v>
      </c>
      <c r="M13" s="922"/>
      <c r="N13" s="922"/>
      <c r="O13" s="925" t="s">
        <v>417</v>
      </c>
      <c r="P13" s="922"/>
      <c r="Q13" s="922">
        <v>0.0</v>
      </c>
      <c r="R13" s="926">
        <v>0.0</v>
      </c>
      <c r="S13" s="198"/>
      <c r="T13" s="915" t="s">
        <v>35</v>
      </c>
      <c r="U13" s="916"/>
      <c r="V13" s="915">
        <v>0.0</v>
      </c>
      <c r="W13" s="915"/>
      <c r="X13" s="945" t="s">
        <v>419</v>
      </c>
      <c r="Y13" s="198"/>
      <c r="Z13" s="918"/>
      <c r="AA13" s="883"/>
      <c r="AB13" s="883"/>
      <c r="AC13" s="883"/>
      <c r="AD13" s="883"/>
      <c r="AE13" s="883"/>
    </row>
    <row r="14" ht="30.75" customHeight="1">
      <c r="A14" s="919" t="s">
        <v>431</v>
      </c>
      <c r="B14" s="908" t="s">
        <v>432</v>
      </c>
      <c r="C14" s="782">
        <v>1977254.0</v>
      </c>
      <c r="D14" s="920">
        <v>2508613.0</v>
      </c>
      <c r="E14" s="921"/>
      <c r="F14" s="921"/>
      <c r="G14" s="921"/>
      <c r="H14" s="922"/>
      <c r="I14" s="922"/>
      <c r="J14" s="923">
        <v>63.0</v>
      </c>
      <c r="K14" s="922"/>
      <c r="L14" s="924" t="s">
        <v>35</v>
      </c>
      <c r="M14" s="922"/>
      <c r="N14" s="922"/>
      <c r="O14" s="925">
        <f>5+20</f>
        <v>25</v>
      </c>
      <c r="P14" s="922"/>
      <c r="Q14" s="922">
        <v>0.0</v>
      </c>
      <c r="R14" s="926">
        <v>0.0</v>
      </c>
      <c r="S14" s="198"/>
      <c r="T14" s="915" t="s">
        <v>35</v>
      </c>
      <c r="U14" s="916"/>
      <c r="V14" s="915">
        <v>68.0</v>
      </c>
      <c r="W14" s="915"/>
      <c r="X14" s="945" t="s">
        <v>419</v>
      </c>
      <c r="Y14" s="198"/>
      <c r="Z14" s="918"/>
      <c r="AA14" s="883"/>
      <c r="AB14" s="883"/>
      <c r="AC14" s="883"/>
      <c r="AD14" s="883"/>
      <c r="AE14" s="883"/>
    </row>
    <row r="15" ht="28.5" customHeight="1">
      <c r="A15" s="930" t="s">
        <v>48</v>
      </c>
      <c r="B15" s="908" t="s">
        <v>433</v>
      </c>
      <c r="C15" s="782">
        <v>1977291.0</v>
      </c>
      <c r="D15" s="920">
        <v>2544446.0</v>
      </c>
      <c r="E15" s="921"/>
      <c r="F15" s="921"/>
      <c r="G15" s="921"/>
      <c r="H15" s="922"/>
      <c r="I15" s="922"/>
      <c r="J15" s="924" t="s">
        <v>35</v>
      </c>
      <c r="K15" s="922"/>
      <c r="L15" s="924" t="s">
        <v>35</v>
      </c>
      <c r="M15" s="922"/>
      <c r="N15" s="922"/>
      <c r="O15" s="925" t="s">
        <v>35</v>
      </c>
      <c r="P15" s="922"/>
      <c r="Q15" s="922">
        <v>0.0</v>
      </c>
      <c r="R15" s="926">
        <v>0.0</v>
      </c>
      <c r="S15" s="198"/>
      <c r="T15" s="915" t="s">
        <v>35</v>
      </c>
      <c r="U15" s="916"/>
      <c r="V15" s="915">
        <v>0.0</v>
      </c>
      <c r="W15" s="915"/>
      <c r="X15" s="945" t="s">
        <v>419</v>
      </c>
      <c r="Y15" s="198"/>
      <c r="Z15" s="918"/>
      <c r="AA15" s="883"/>
      <c r="AB15" s="883"/>
      <c r="AC15" s="883"/>
      <c r="AD15" s="883"/>
      <c r="AE15" s="883"/>
    </row>
    <row r="16" ht="30.75" customHeight="1">
      <c r="A16" s="907" t="s">
        <v>434</v>
      </c>
      <c r="B16" s="908" t="s">
        <v>435</v>
      </c>
      <c r="C16" s="782">
        <v>1977296.0</v>
      </c>
      <c r="D16" s="920">
        <v>2554612.0</v>
      </c>
      <c r="E16" s="921"/>
      <c r="F16" s="921"/>
      <c r="G16" s="921"/>
      <c r="H16" s="922"/>
      <c r="I16" s="922"/>
      <c r="J16" s="929">
        <v>82.0</v>
      </c>
      <c r="K16" s="922"/>
      <c r="L16" s="929">
        <v>73.0</v>
      </c>
      <c r="M16" s="922"/>
      <c r="N16" s="922"/>
      <c r="O16" s="925">
        <f>5+65</f>
        <v>70</v>
      </c>
      <c r="P16" s="922"/>
      <c r="Q16" s="922">
        <v>75.0</v>
      </c>
      <c r="R16" s="926">
        <v>78.0</v>
      </c>
      <c r="S16" s="198"/>
      <c r="T16" s="915">
        <v>82.0</v>
      </c>
      <c r="U16" s="916"/>
      <c r="V16" s="915">
        <v>78.0</v>
      </c>
      <c r="W16" s="915"/>
      <c r="X16" s="927">
        <v>93.0</v>
      </c>
      <c r="Y16" s="198"/>
      <c r="Z16" s="918"/>
      <c r="AA16" s="883"/>
      <c r="AB16" s="883"/>
      <c r="AC16" s="883"/>
      <c r="AD16" s="883"/>
      <c r="AE16" s="883"/>
    </row>
    <row r="17" ht="32.25" customHeight="1">
      <c r="A17" s="930" t="s">
        <v>436</v>
      </c>
      <c r="B17" s="908" t="s">
        <v>437</v>
      </c>
      <c r="C17" s="782">
        <v>1977205.0</v>
      </c>
      <c r="D17" s="920">
        <v>2546901.0</v>
      </c>
      <c r="E17" s="921"/>
      <c r="F17" s="921"/>
      <c r="G17" s="921"/>
      <c r="H17" s="922"/>
      <c r="I17" s="922"/>
      <c r="J17" s="923">
        <v>55.0</v>
      </c>
      <c r="K17" s="922"/>
      <c r="L17" s="923">
        <v>59.0</v>
      </c>
      <c r="M17" s="922"/>
      <c r="N17" s="922"/>
      <c r="O17" s="925">
        <f>5+15</f>
        <v>20</v>
      </c>
      <c r="P17" s="922"/>
      <c r="Q17" s="922">
        <v>0.0</v>
      </c>
      <c r="R17" s="926">
        <v>0.0</v>
      </c>
      <c r="S17" s="198"/>
      <c r="T17" s="915" t="s">
        <v>35</v>
      </c>
      <c r="U17" s="916"/>
      <c r="V17" s="915">
        <v>0.0</v>
      </c>
      <c r="W17" s="915">
        <v>0.0</v>
      </c>
      <c r="X17" s="945" t="s">
        <v>419</v>
      </c>
      <c r="Y17" s="198"/>
      <c r="Z17" s="918"/>
      <c r="AA17" s="883"/>
      <c r="AB17" s="883"/>
      <c r="AC17" s="883"/>
      <c r="AD17" s="883"/>
      <c r="AE17" s="883"/>
    </row>
    <row r="18" ht="34.5" customHeight="1">
      <c r="A18" s="946" t="s">
        <v>438</v>
      </c>
      <c r="B18" s="908" t="s">
        <v>439</v>
      </c>
      <c r="C18" s="782">
        <v>1977334.0</v>
      </c>
      <c r="D18" s="920">
        <v>2558564.0</v>
      </c>
      <c r="E18" s="921"/>
      <c r="F18" s="921"/>
      <c r="G18" s="921"/>
      <c r="H18" s="922"/>
      <c r="I18" s="922"/>
      <c r="J18" s="923">
        <v>68.0</v>
      </c>
      <c r="K18" s="922"/>
      <c r="L18" s="923">
        <v>59.0</v>
      </c>
      <c r="M18" s="922"/>
      <c r="N18" s="922"/>
      <c r="O18" s="925">
        <f>5+80</f>
        <v>85</v>
      </c>
      <c r="P18" s="922"/>
      <c r="Q18" s="922">
        <v>75.0</v>
      </c>
      <c r="R18" s="926">
        <v>80.0</v>
      </c>
      <c r="S18" s="198"/>
      <c r="T18" s="915">
        <v>87.0</v>
      </c>
      <c r="U18" s="916"/>
      <c r="V18" s="915">
        <v>85.0</v>
      </c>
      <c r="W18" s="915">
        <v>85.0</v>
      </c>
      <c r="X18" s="927">
        <v>98.0</v>
      </c>
      <c r="Y18" s="198"/>
      <c r="Z18" s="918"/>
      <c r="AA18" s="883"/>
      <c r="AB18" s="883"/>
      <c r="AC18" s="883"/>
      <c r="AD18" s="883"/>
      <c r="AE18" s="883"/>
    </row>
    <row r="19" ht="32.25" customHeight="1">
      <c r="A19" s="947" t="s">
        <v>440</v>
      </c>
      <c r="B19" s="908" t="s">
        <v>441</v>
      </c>
      <c r="C19" s="782"/>
      <c r="D19" s="920"/>
      <c r="E19" s="921"/>
      <c r="F19" s="921"/>
      <c r="G19" s="921"/>
      <c r="H19" s="922"/>
      <c r="I19" s="922"/>
      <c r="J19" s="929">
        <v>83.0</v>
      </c>
      <c r="K19" s="922"/>
      <c r="L19" s="923">
        <v>55.0</v>
      </c>
      <c r="M19" s="922"/>
      <c r="N19" s="922"/>
      <c r="O19" s="925">
        <f>5+50</f>
        <v>55</v>
      </c>
      <c r="P19" s="922"/>
      <c r="Q19" s="922">
        <v>60.0</v>
      </c>
      <c r="R19" s="926">
        <v>65.0</v>
      </c>
      <c r="S19" s="198"/>
      <c r="T19" s="915" t="s">
        <v>35</v>
      </c>
      <c r="U19" s="916"/>
      <c r="V19" s="915">
        <v>77.0</v>
      </c>
      <c r="W19" s="915">
        <v>77.0</v>
      </c>
      <c r="X19" s="927">
        <v>80.0</v>
      </c>
      <c r="Y19" s="198"/>
      <c r="Z19" s="918"/>
      <c r="AA19" s="883"/>
      <c r="AB19" s="883"/>
      <c r="AC19" s="883"/>
      <c r="AD19" s="883"/>
      <c r="AE19" s="883"/>
    </row>
    <row r="20" ht="34.5" customHeight="1">
      <c r="A20" s="947" t="s">
        <v>442</v>
      </c>
      <c r="B20" s="908" t="s">
        <v>443</v>
      </c>
      <c r="C20" s="782"/>
      <c r="D20" s="920"/>
      <c r="E20" s="921"/>
      <c r="F20" s="921"/>
      <c r="G20" s="921"/>
      <c r="H20" s="922"/>
      <c r="I20" s="922"/>
      <c r="J20" s="929">
        <v>75.0</v>
      </c>
      <c r="K20" s="922"/>
      <c r="L20" s="923">
        <v>50.0</v>
      </c>
      <c r="M20" s="922"/>
      <c r="N20" s="922"/>
      <c r="O20" s="925">
        <f>5+38</f>
        <v>43</v>
      </c>
      <c r="P20" s="922"/>
      <c r="Q20" s="922">
        <v>0.0</v>
      </c>
      <c r="R20" s="926">
        <v>0.0</v>
      </c>
      <c r="S20" s="198"/>
      <c r="T20" s="915">
        <v>72.0</v>
      </c>
      <c r="U20" s="916"/>
      <c r="V20" s="915">
        <v>0.0</v>
      </c>
      <c r="W20" s="915">
        <v>0.0</v>
      </c>
      <c r="X20" s="948">
        <v>48.0</v>
      </c>
      <c r="Y20" s="198"/>
      <c r="Z20" s="918"/>
      <c r="AA20" s="883"/>
      <c r="AB20" s="883"/>
      <c r="AC20" s="883"/>
      <c r="AD20" s="883"/>
      <c r="AE20" s="883"/>
    </row>
    <row r="21" ht="34.5" customHeight="1">
      <c r="A21" s="949" t="s">
        <v>444</v>
      </c>
      <c r="B21" s="950" t="s">
        <v>445</v>
      </c>
      <c r="C21" s="951"/>
      <c r="D21" s="952"/>
      <c r="E21" s="952"/>
      <c r="F21" s="952"/>
      <c r="G21" s="952"/>
      <c r="H21" s="953"/>
      <c r="I21" s="953"/>
      <c r="J21" s="954">
        <v>72.0</v>
      </c>
      <c r="K21" s="953"/>
      <c r="L21" s="955">
        <v>64.0</v>
      </c>
      <c r="M21" s="953"/>
      <c r="N21" s="953"/>
      <c r="O21" s="956">
        <f>5+55</f>
        <v>60</v>
      </c>
      <c r="P21" s="953"/>
      <c r="Q21" s="953">
        <v>0.0</v>
      </c>
      <c r="R21" s="957">
        <v>0.0</v>
      </c>
      <c r="S21" s="198"/>
      <c r="T21" s="958" t="s">
        <v>35</v>
      </c>
      <c r="U21" s="959"/>
      <c r="V21" s="958">
        <v>0.0</v>
      </c>
      <c r="W21" s="958">
        <v>0.0</v>
      </c>
      <c r="X21" s="945" t="s">
        <v>419</v>
      </c>
      <c r="Y21" s="198"/>
      <c r="Z21" s="918"/>
      <c r="AA21" s="883"/>
      <c r="AB21" s="883"/>
      <c r="AC21" s="883"/>
      <c r="AD21" s="883"/>
      <c r="AE21" s="883"/>
    </row>
    <row r="22" ht="28.5" customHeight="1">
      <c r="A22" s="960"/>
      <c r="B22" s="910"/>
      <c r="C22" s="910"/>
      <c r="D22" s="910"/>
      <c r="E22" s="910"/>
      <c r="F22" s="910"/>
      <c r="G22" s="910"/>
      <c r="H22" s="911"/>
      <c r="I22" s="911"/>
      <c r="J22" s="911"/>
      <c r="K22" s="911"/>
      <c r="L22" s="911"/>
      <c r="M22" s="911"/>
      <c r="N22" s="911"/>
      <c r="O22" s="911"/>
      <c r="P22" s="911"/>
      <c r="Q22" s="911"/>
      <c r="R22" s="914"/>
      <c r="S22" s="198"/>
      <c r="T22" s="916"/>
      <c r="U22" s="916"/>
      <c r="V22" s="916"/>
      <c r="W22" s="961"/>
      <c r="X22" s="962"/>
      <c r="Y22" s="198"/>
      <c r="Z22" s="963"/>
      <c r="AA22" s="883"/>
      <c r="AB22" s="883"/>
      <c r="AC22" s="883"/>
      <c r="AD22" s="883"/>
      <c r="AE22" s="883"/>
    </row>
    <row r="23" ht="18.75" customHeight="1">
      <c r="A23" s="964"/>
      <c r="B23" s="965"/>
      <c r="C23" s="965"/>
      <c r="D23" s="965"/>
      <c r="E23" s="965"/>
      <c r="F23" s="965"/>
      <c r="G23" s="965"/>
      <c r="H23" s="966"/>
      <c r="I23" s="966"/>
      <c r="J23" s="966"/>
      <c r="K23" s="966"/>
      <c r="L23" s="966"/>
      <c r="M23" s="966"/>
      <c r="N23" s="966"/>
      <c r="O23" s="966"/>
      <c r="P23" s="966"/>
      <c r="Q23" s="966"/>
      <c r="R23" s="967"/>
      <c r="S23" s="244"/>
      <c r="T23" s="968"/>
      <c r="U23" s="968"/>
      <c r="V23" s="968"/>
      <c r="W23" s="969"/>
      <c r="X23" s="970"/>
      <c r="Y23" s="244"/>
      <c r="Z23" s="971"/>
      <c r="AA23" s="883"/>
      <c r="AB23" s="883"/>
      <c r="AC23" s="883"/>
      <c r="AD23" s="883"/>
      <c r="AE23" s="883"/>
    </row>
    <row r="24" ht="15.75" customHeight="1">
      <c r="A24" s="883"/>
      <c r="B24" s="972"/>
      <c r="C24" s="972"/>
      <c r="D24" s="972"/>
      <c r="E24" s="972"/>
      <c r="F24" s="972"/>
      <c r="G24" s="972"/>
      <c r="H24" s="973"/>
      <c r="I24" s="973"/>
      <c r="J24" s="973"/>
      <c r="K24" s="973"/>
      <c r="L24" s="973"/>
      <c r="M24" s="973"/>
      <c r="N24" s="973"/>
      <c r="O24" s="973"/>
      <c r="P24" s="973"/>
      <c r="Q24" s="973"/>
      <c r="R24" s="973"/>
      <c r="S24" s="974"/>
      <c r="T24" s="973"/>
      <c r="U24" s="973"/>
      <c r="V24" s="973"/>
      <c r="W24" s="973"/>
      <c r="X24" s="973"/>
      <c r="Y24" s="975"/>
      <c r="Z24" s="972"/>
      <c r="AA24" s="883"/>
      <c r="AB24" s="883"/>
      <c r="AC24" s="883"/>
      <c r="AD24" s="883"/>
      <c r="AE24" s="883"/>
    </row>
    <row r="25" ht="48.0" customHeight="1">
      <c r="A25" s="976" t="s">
        <v>75</v>
      </c>
      <c r="B25" s="11"/>
      <c r="C25" s="12"/>
      <c r="D25" s="977"/>
      <c r="E25" s="978"/>
      <c r="F25" s="979" t="s">
        <v>76</v>
      </c>
      <c r="G25" s="979" t="s">
        <v>77</v>
      </c>
      <c r="H25" s="979" t="s">
        <v>78</v>
      </c>
      <c r="I25" s="979" t="s">
        <v>79</v>
      </c>
      <c r="J25" s="979" t="s">
        <v>80</v>
      </c>
      <c r="K25" s="979" t="s">
        <v>81</v>
      </c>
      <c r="L25" s="979" t="s">
        <v>82</v>
      </c>
      <c r="M25" s="979" t="s">
        <v>83</v>
      </c>
      <c r="N25" s="979" t="s">
        <v>84</v>
      </c>
      <c r="O25" s="979" t="s">
        <v>85</v>
      </c>
      <c r="P25" s="979" t="s">
        <v>86</v>
      </c>
      <c r="Q25" s="980" t="s">
        <v>87</v>
      </c>
      <c r="R25" s="981"/>
      <c r="S25" s="11"/>
      <c r="T25" s="11"/>
      <c r="U25" s="11"/>
      <c r="V25" s="11"/>
      <c r="W25" s="11"/>
      <c r="X25" s="11"/>
      <c r="Y25" s="135"/>
      <c r="Z25" s="982" t="s">
        <v>446</v>
      </c>
      <c r="AA25" s="883"/>
      <c r="AB25" s="883"/>
      <c r="AC25" s="883"/>
      <c r="AD25" s="883"/>
      <c r="AE25" s="883"/>
    </row>
    <row r="26" ht="78.75" customHeight="1">
      <c r="A26" s="27" t="s">
        <v>20</v>
      </c>
      <c r="B26" s="865" t="s">
        <v>21</v>
      </c>
      <c r="C26" s="865" t="s">
        <v>22</v>
      </c>
      <c r="D26" s="514" t="s">
        <v>196</v>
      </c>
      <c r="E26" s="983"/>
      <c r="F26" s="984"/>
      <c r="G26" s="985" t="s">
        <v>27</v>
      </c>
      <c r="H26" s="986"/>
      <c r="I26" s="984" t="s">
        <v>27</v>
      </c>
      <c r="J26" s="984" t="s">
        <v>89</v>
      </c>
      <c r="K26" s="984" t="s">
        <v>90</v>
      </c>
      <c r="L26" s="984" t="s">
        <v>27</v>
      </c>
      <c r="M26" s="984"/>
      <c r="N26" s="984" t="s">
        <v>29</v>
      </c>
      <c r="O26" s="985" t="s">
        <v>30</v>
      </c>
      <c r="P26" s="985" t="s">
        <v>31</v>
      </c>
      <c r="Q26" s="987" t="s">
        <v>32</v>
      </c>
      <c r="R26" s="988"/>
      <c r="S26" s="147"/>
      <c r="T26" s="147"/>
      <c r="U26" s="147"/>
      <c r="V26" s="147"/>
      <c r="W26" s="147"/>
      <c r="X26" s="147"/>
      <c r="Y26" s="148"/>
      <c r="Z26" s="989"/>
      <c r="AA26" s="972"/>
      <c r="AB26" s="972"/>
      <c r="AC26" s="972"/>
      <c r="AD26" s="972"/>
      <c r="AE26" s="972"/>
    </row>
    <row r="27" ht="15.75" customHeight="1">
      <c r="A27" s="990"/>
      <c r="B27" s="991"/>
      <c r="C27" s="991"/>
      <c r="D27" s="992"/>
      <c r="E27" s="993"/>
      <c r="F27" s="994"/>
      <c r="G27" s="994"/>
      <c r="H27" s="994"/>
      <c r="I27" s="994"/>
      <c r="J27" s="994"/>
      <c r="K27" s="994"/>
      <c r="L27" s="994"/>
      <c r="M27" s="994"/>
      <c r="N27" s="994"/>
      <c r="O27" s="994"/>
      <c r="P27" s="995"/>
      <c r="Q27" s="996"/>
      <c r="R27" s="156"/>
      <c r="Y27" s="157"/>
      <c r="Z27" s="997"/>
      <c r="AA27" s="883"/>
      <c r="AB27" s="883"/>
      <c r="AC27" s="883"/>
      <c r="AD27" s="883"/>
      <c r="AE27" s="883"/>
    </row>
    <row r="28" ht="15.75" customHeight="1">
      <c r="A28" s="848"/>
      <c r="B28" s="921"/>
      <c r="C28" s="921"/>
      <c r="D28" s="998"/>
      <c r="E28" s="999"/>
      <c r="F28" s="922"/>
      <c r="G28" s="922"/>
      <c r="H28" s="922"/>
      <c r="I28" s="922"/>
      <c r="J28" s="922"/>
      <c r="K28" s="922"/>
      <c r="L28" s="922"/>
      <c r="M28" s="922"/>
      <c r="N28" s="922"/>
      <c r="O28" s="922"/>
      <c r="P28" s="1000"/>
      <c r="Q28" s="926"/>
      <c r="R28" s="156"/>
      <c r="Y28" s="157"/>
      <c r="Z28" s="997"/>
      <c r="AA28" s="883"/>
      <c r="AB28" s="883"/>
      <c r="AC28" s="883"/>
      <c r="AD28" s="883"/>
      <c r="AE28" s="883"/>
    </row>
    <row r="29" ht="15.75" customHeight="1">
      <c r="A29" s="848"/>
      <c r="B29" s="921"/>
      <c r="C29" s="921"/>
      <c r="D29" s="998"/>
      <c r="E29" s="999"/>
      <c r="F29" s="922"/>
      <c r="G29" s="922"/>
      <c r="H29" s="922"/>
      <c r="I29" s="922"/>
      <c r="J29" s="922"/>
      <c r="K29" s="922"/>
      <c r="L29" s="922"/>
      <c r="M29" s="922"/>
      <c r="N29" s="922"/>
      <c r="O29" s="922"/>
      <c r="P29" s="1000"/>
      <c r="Q29" s="926"/>
      <c r="R29" s="156"/>
      <c r="Y29" s="157"/>
      <c r="Z29" s="997"/>
      <c r="AA29" s="883"/>
      <c r="AB29" s="883"/>
      <c r="AC29" s="883"/>
      <c r="AD29" s="883"/>
      <c r="AE29" s="883"/>
    </row>
    <row r="30" ht="15.75" customHeight="1">
      <c r="A30" s="848"/>
      <c r="B30" s="921"/>
      <c r="C30" s="921"/>
      <c r="D30" s="998"/>
      <c r="E30" s="999"/>
      <c r="F30" s="922"/>
      <c r="G30" s="922"/>
      <c r="H30" s="922"/>
      <c r="I30" s="922"/>
      <c r="J30" s="922"/>
      <c r="K30" s="922"/>
      <c r="L30" s="922"/>
      <c r="M30" s="922"/>
      <c r="N30" s="922"/>
      <c r="O30" s="922"/>
      <c r="P30" s="1000"/>
      <c r="Q30" s="926"/>
      <c r="R30" s="156"/>
      <c r="Y30" s="157"/>
      <c r="Z30" s="997"/>
      <c r="AA30" s="883"/>
      <c r="AB30" s="883"/>
      <c r="AC30" s="883"/>
      <c r="AD30" s="883"/>
      <c r="AE30" s="883"/>
    </row>
    <row r="31" ht="15.75" customHeight="1">
      <c r="A31" s="848"/>
      <c r="B31" s="921"/>
      <c r="C31" s="921"/>
      <c r="D31" s="998"/>
      <c r="E31" s="999"/>
      <c r="F31" s="922"/>
      <c r="G31" s="922"/>
      <c r="H31" s="922"/>
      <c r="I31" s="922"/>
      <c r="J31" s="922"/>
      <c r="K31" s="922"/>
      <c r="L31" s="922"/>
      <c r="M31" s="922"/>
      <c r="N31" s="922"/>
      <c r="O31" s="922"/>
      <c r="P31" s="1000"/>
      <c r="Q31" s="926"/>
      <c r="R31" s="156"/>
      <c r="Y31" s="157"/>
      <c r="Z31" s="997"/>
      <c r="AA31" s="883"/>
      <c r="AB31" s="883"/>
      <c r="AC31" s="883"/>
      <c r="AD31" s="883"/>
      <c r="AE31" s="883"/>
    </row>
    <row r="32" ht="15.75" customHeight="1">
      <c r="A32" s="848"/>
      <c r="B32" s="921"/>
      <c r="C32" s="921"/>
      <c r="D32" s="998"/>
      <c r="E32" s="999"/>
      <c r="F32" s="922"/>
      <c r="G32" s="922"/>
      <c r="H32" s="922"/>
      <c r="I32" s="922"/>
      <c r="J32" s="922"/>
      <c r="K32" s="922"/>
      <c r="L32" s="922"/>
      <c r="M32" s="922"/>
      <c r="N32" s="922"/>
      <c r="O32" s="922"/>
      <c r="P32" s="1000"/>
      <c r="Q32" s="926"/>
      <c r="R32" s="156"/>
      <c r="Y32" s="157"/>
      <c r="Z32" s="997"/>
      <c r="AA32" s="883"/>
      <c r="AB32" s="883"/>
      <c r="AC32" s="883"/>
      <c r="AD32" s="883"/>
      <c r="AE32" s="883"/>
    </row>
    <row r="33" ht="15.75" customHeight="1">
      <c r="A33" s="848"/>
      <c r="B33" s="921"/>
      <c r="C33" s="921"/>
      <c r="D33" s="998"/>
      <c r="E33" s="999"/>
      <c r="F33" s="922"/>
      <c r="G33" s="922"/>
      <c r="H33" s="922"/>
      <c r="I33" s="922"/>
      <c r="J33" s="922"/>
      <c r="K33" s="922"/>
      <c r="L33" s="922"/>
      <c r="M33" s="922"/>
      <c r="N33" s="922"/>
      <c r="O33" s="922"/>
      <c r="P33" s="1000"/>
      <c r="Q33" s="926"/>
      <c r="R33" s="156"/>
      <c r="Y33" s="157"/>
      <c r="Z33" s="997"/>
      <c r="AA33" s="883"/>
      <c r="AB33" s="883"/>
      <c r="AC33" s="883"/>
      <c r="AD33" s="883"/>
      <c r="AE33" s="883"/>
    </row>
    <row r="34" ht="15.75" customHeight="1">
      <c r="A34" s="848"/>
      <c r="B34" s="921"/>
      <c r="C34" s="921"/>
      <c r="D34" s="998"/>
      <c r="E34" s="999"/>
      <c r="F34" s="922"/>
      <c r="G34" s="922"/>
      <c r="H34" s="922"/>
      <c r="I34" s="922"/>
      <c r="J34" s="922"/>
      <c r="K34" s="922"/>
      <c r="L34" s="922"/>
      <c r="M34" s="922"/>
      <c r="N34" s="922"/>
      <c r="O34" s="922"/>
      <c r="P34" s="1000"/>
      <c r="Q34" s="926"/>
      <c r="R34" s="156"/>
      <c r="Y34" s="157"/>
      <c r="Z34" s="997"/>
      <c r="AA34" s="883"/>
      <c r="AB34" s="883"/>
      <c r="AC34" s="883"/>
      <c r="AD34" s="883"/>
      <c r="AE34" s="883"/>
    </row>
    <row r="35" ht="15.75" customHeight="1">
      <c r="A35" s="848"/>
      <c r="B35" s="921"/>
      <c r="C35" s="921"/>
      <c r="D35" s="998"/>
      <c r="E35" s="999"/>
      <c r="F35" s="922"/>
      <c r="G35" s="922"/>
      <c r="H35" s="922"/>
      <c r="I35" s="922"/>
      <c r="J35" s="922"/>
      <c r="K35" s="922"/>
      <c r="L35" s="922"/>
      <c r="M35" s="922"/>
      <c r="N35" s="922"/>
      <c r="O35" s="922"/>
      <c r="P35" s="1000"/>
      <c r="Q35" s="926"/>
      <c r="R35" s="156"/>
      <c r="Y35" s="157"/>
      <c r="Z35" s="997"/>
      <c r="AA35" s="883"/>
      <c r="AB35" s="883"/>
      <c r="AC35" s="883"/>
      <c r="AD35" s="883"/>
      <c r="AE35" s="883"/>
    </row>
    <row r="36" ht="15.75" customHeight="1">
      <c r="A36" s="848"/>
      <c r="B36" s="921"/>
      <c r="C36" s="921"/>
      <c r="D36" s="998"/>
      <c r="E36" s="999"/>
      <c r="F36" s="922"/>
      <c r="G36" s="922"/>
      <c r="H36" s="922"/>
      <c r="I36" s="922"/>
      <c r="J36" s="922"/>
      <c r="K36" s="922"/>
      <c r="L36" s="922"/>
      <c r="M36" s="922"/>
      <c r="N36" s="922"/>
      <c r="O36" s="922"/>
      <c r="P36" s="1000"/>
      <c r="Q36" s="926"/>
      <c r="R36" s="156"/>
      <c r="Y36" s="157"/>
      <c r="Z36" s="997"/>
      <c r="AA36" s="883"/>
      <c r="AB36" s="883"/>
      <c r="AC36" s="883"/>
      <c r="AD36" s="883"/>
      <c r="AE36" s="883"/>
    </row>
    <row r="37" ht="15.75" customHeight="1">
      <c r="A37" s="848"/>
      <c r="B37" s="921"/>
      <c r="C37" s="921"/>
      <c r="D37" s="998"/>
      <c r="E37" s="999"/>
      <c r="F37" s="922"/>
      <c r="G37" s="922"/>
      <c r="H37" s="922"/>
      <c r="I37" s="922"/>
      <c r="J37" s="922"/>
      <c r="K37" s="922"/>
      <c r="L37" s="922"/>
      <c r="M37" s="922"/>
      <c r="N37" s="922"/>
      <c r="O37" s="922"/>
      <c r="P37" s="1000"/>
      <c r="Q37" s="926"/>
      <c r="R37" s="156"/>
      <c r="Y37" s="157"/>
      <c r="Z37" s="997"/>
      <c r="AA37" s="883"/>
      <c r="AB37" s="883"/>
      <c r="AC37" s="883"/>
      <c r="AD37" s="883"/>
      <c r="AE37" s="883"/>
    </row>
    <row r="38" ht="15.75" customHeight="1">
      <c r="A38" s="848"/>
      <c r="B38" s="921"/>
      <c r="C38" s="921"/>
      <c r="D38" s="998"/>
      <c r="E38" s="999"/>
      <c r="F38" s="922"/>
      <c r="G38" s="922"/>
      <c r="H38" s="922"/>
      <c r="I38" s="922"/>
      <c r="J38" s="922"/>
      <c r="K38" s="922"/>
      <c r="L38" s="922"/>
      <c r="M38" s="922"/>
      <c r="N38" s="922"/>
      <c r="O38" s="922"/>
      <c r="P38" s="1000"/>
      <c r="Q38" s="926"/>
      <c r="R38" s="156"/>
      <c r="Y38" s="157"/>
      <c r="Z38" s="997"/>
      <c r="AA38" s="883"/>
      <c r="AB38" s="883"/>
      <c r="AC38" s="883"/>
      <c r="AD38" s="883"/>
      <c r="AE38" s="883"/>
    </row>
    <row r="39" ht="15.75" customHeight="1">
      <c r="A39" s="848"/>
      <c r="B39" s="921"/>
      <c r="C39" s="921"/>
      <c r="D39" s="998"/>
      <c r="E39" s="999"/>
      <c r="F39" s="922"/>
      <c r="G39" s="922"/>
      <c r="H39" s="922"/>
      <c r="I39" s="922"/>
      <c r="J39" s="922"/>
      <c r="K39" s="922"/>
      <c r="L39" s="922"/>
      <c r="M39" s="922"/>
      <c r="N39" s="922"/>
      <c r="O39" s="922"/>
      <c r="P39" s="1000"/>
      <c r="Q39" s="926"/>
      <c r="R39" s="156"/>
      <c r="Y39" s="157"/>
      <c r="Z39" s="997"/>
      <c r="AA39" s="883"/>
      <c r="AB39" s="883"/>
      <c r="AC39" s="883"/>
      <c r="AD39" s="883"/>
      <c r="AE39" s="883"/>
    </row>
    <row r="40" ht="15.75" customHeight="1">
      <c r="A40" s="848"/>
      <c r="B40" s="921"/>
      <c r="C40" s="921"/>
      <c r="D40" s="998"/>
      <c r="E40" s="999"/>
      <c r="F40" s="922"/>
      <c r="G40" s="922"/>
      <c r="H40" s="922"/>
      <c r="I40" s="922"/>
      <c r="J40" s="922"/>
      <c r="K40" s="922"/>
      <c r="L40" s="922"/>
      <c r="M40" s="922"/>
      <c r="N40" s="922"/>
      <c r="O40" s="922"/>
      <c r="P40" s="1000"/>
      <c r="Q40" s="926"/>
      <c r="R40" s="156"/>
      <c r="Y40" s="157"/>
      <c r="Z40" s="997"/>
      <c r="AA40" s="883"/>
      <c r="AB40" s="883"/>
      <c r="AC40" s="883"/>
      <c r="AD40" s="883"/>
      <c r="AE40" s="883"/>
    </row>
    <row r="41" ht="15.75" customHeight="1">
      <c r="A41" s="848"/>
      <c r="B41" s="921"/>
      <c r="C41" s="921"/>
      <c r="D41" s="998"/>
      <c r="E41" s="999"/>
      <c r="F41" s="922"/>
      <c r="G41" s="922"/>
      <c r="H41" s="922"/>
      <c r="I41" s="922"/>
      <c r="J41" s="922"/>
      <c r="K41" s="922"/>
      <c r="L41" s="922"/>
      <c r="M41" s="922"/>
      <c r="N41" s="922"/>
      <c r="O41" s="922"/>
      <c r="P41" s="1000"/>
      <c r="Q41" s="926"/>
      <c r="R41" s="156"/>
      <c r="Y41" s="157"/>
      <c r="Z41" s="997"/>
      <c r="AA41" s="883"/>
      <c r="AB41" s="883"/>
      <c r="AC41" s="883"/>
      <c r="AD41" s="883"/>
      <c r="AE41" s="883"/>
    </row>
    <row r="42" ht="15.75" customHeight="1">
      <c r="A42" s="848"/>
      <c r="B42" s="921"/>
      <c r="C42" s="921"/>
      <c r="D42" s="998"/>
      <c r="E42" s="999"/>
      <c r="F42" s="922"/>
      <c r="G42" s="922"/>
      <c r="H42" s="922"/>
      <c r="I42" s="922"/>
      <c r="J42" s="922"/>
      <c r="K42" s="922"/>
      <c r="L42" s="922"/>
      <c r="M42" s="922"/>
      <c r="N42" s="922"/>
      <c r="O42" s="922"/>
      <c r="P42" s="1000"/>
      <c r="Q42" s="926"/>
      <c r="R42" s="156"/>
      <c r="Y42" s="157"/>
      <c r="Z42" s="997"/>
      <c r="AA42" s="883"/>
      <c r="AB42" s="883"/>
      <c r="AC42" s="883"/>
      <c r="AD42" s="883"/>
      <c r="AE42" s="883"/>
    </row>
    <row r="43" ht="15.75" customHeight="1">
      <c r="A43" s="964"/>
      <c r="B43" s="965"/>
      <c r="C43" s="965"/>
      <c r="D43" s="1001"/>
      <c r="E43" s="1002"/>
      <c r="F43" s="966"/>
      <c r="G43" s="966"/>
      <c r="H43" s="966"/>
      <c r="I43" s="966"/>
      <c r="J43" s="966"/>
      <c r="K43" s="966"/>
      <c r="L43" s="966"/>
      <c r="M43" s="966"/>
      <c r="N43" s="966"/>
      <c r="O43" s="966"/>
      <c r="P43" s="1003"/>
      <c r="Q43" s="967"/>
      <c r="R43" s="156"/>
      <c r="Y43" s="157"/>
      <c r="Z43" s="997"/>
      <c r="AA43" s="883"/>
      <c r="AB43" s="883"/>
      <c r="AC43" s="883"/>
      <c r="AD43" s="883"/>
      <c r="AE43" s="883"/>
    </row>
    <row r="44" ht="15.75" customHeight="1">
      <c r="A44" s="1004"/>
      <c r="B44" s="1005"/>
      <c r="C44" s="1005"/>
      <c r="D44" s="1006"/>
      <c r="E44" s="1007"/>
      <c r="F44" s="1008"/>
      <c r="G44" s="1008"/>
      <c r="H44" s="1008"/>
      <c r="I44" s="1008"/>
      <c r="J44" s="1008"/>
      <c r="K44" s="1008"/>
      <c r="L44" s="1008"/>
      <c r="M44" s="1008"/>
      <c r="N44" s="1008"/>
      <c r="O44" s="1008"/>
      <c r="P44" s="1009"/>
      <c r="Q44" s="1010"/>
      <c r="R44" s="178"/>
      <c r="S44" s="179"/>
      <c r="T44" s="179"/>
      <c r="U44" s="179"/>
      <c r="V44" s="179"/>
      <c r="W44" s="179"/>
      <c r="X44" s="179"/>
      <c r="Y44" s="180"/>
      <c r="Z44" s="1011"/>
      <c r="AA44" s="883"/>
      <c r="AB44" s="883"/>
      <c r="AC44" s="883"/>
      <c r="AD44" s="883"/>
      <c r="AE44" s="883"/>
    </row>
    <row r="45" ht="15.75" customHeight="1">
      <c r="A45" s="883"/>
      <c r="B45" s="883"/>
      <c r="C45" s="883"/>
      <c r="D45" s="883"/>
      <c r="E45" s="883"/>
      <c r="F45" s="883"/>
      <c r="G45" s="883"/>
      <c r="H45" s="883"/>
      <c r="I45" s="883"/>
      <c r="J45" s="883"/>
      <c r="K45" s="883"/>
      <c r="L45" s="883"/>
      <c r="M45" s="883"/>
      <c r="N45" s="883"/>
      <c r="O45" s="883"/>
      <c r="P45" s="883"/>
      <c r="Q45" s="883"/>
      <c r="R45" s="883"/>
      <c r="S45" s="883"/>
      <c r="T45" s="883"/>
      <c r="U45" s="883"/>
      <c r="V45" s="883"/>
      <c r="W45" s="883"/>
      <c r="X45" s="883"/>
      <c r="Y45" s="883"/>
      <c r="Z45" s="883"/>
      <c r="AA45" s="883"/>
      <c r="AB45" s="883"/>
      <c r="AC45" s="883"/>
      <c r="AD45" s="883"/>
      <c r="AE45" s="883"/>
    </row>
    <row r="46" ht="15.75" customHeight="1">
      <c r="A46" s="883"/>
      <c r="B46" s="883"/>
      <c r="C46" s="883"/>
      <c r="D46" s="883"/>
      <c r="E46" s="883"/>
      <c r="F46" s="883"/>
      <c r="G46" s="883"/>
      <c r="H46" s="883"/>
      <c r="I46" s="883"/>
      <c r="J46" s="883"/>
      <c r="K46" s="883"/>
      <c r="L46" s="883"/>
      <c r="M46" s="883"/>
      <c r="N46" s="883"/>
      <c r="O46" s="883"/>
      <c r="P46" s="883"/>
      <c r="Q46" s="883"/>
      <c r="R46" s="883"/>
      <c r="S46" s="883"/>
      <c r="T46" s="883"/>
      <c r="U46" s="883"/>
      <c r="V46" s="883"/>
      <c r="W46" s="883"/>
      <c r="X46" s="883"/>
      <c r="Y46" s="883"/>
      <c r="Z46" s="883"/>
      <c r="AA46" s="883"/>
      <c r="AB46" s="883"/>
      <c r="AC46" s="883"/>
      <c r="AD46" s="883"/>
      <c r="AE46" s="883"/>
    </row>
    <row r="47" ht="15.75" customHeight="1">
      <c r="A47" s="883"/>
      <c r="B47" s="883"/>
      <c r="C47" s="883"/>
      <c r="D47" s="883"/>
      <c r="E47" s="883"/>
      <c r="F47" s="883"/>
      <c r="G47" s="883"/>
      <c r="H47" s="883"/>
      <c r="I47" s="883"/>
      <c r="J47" s="883"/>
      <c r="K47" s="883"/>
      <c r="L47" s="883"/>
      <c r="M47" s="883"/>
      <c r="N47" s="883"/>
      <c r="O47" s="883"/>
      <c r="P47" s="883"/>
      <c r="Q47" s="883"/>
      <c r="R47" s="883"/>
      <c r="S47" s="883"/>
      <c r="T47" s="883"/>
      <c r="U47" s="883"/>
      <c r="V47" s="883"/>
      <c r="W47" s="883"/>
      <c r="X47" s="883"/>
      <c r="Y47" s="883"/>
      <c r="Z47" s="883"/>
      <c r="AA47" s="883"/>
      <c r="AB47" s="883"/>
      <c r="AC47" s="883"/>
      <c r="AD47" s="883"/>
      <c r="AE47" s="883"/>
    </row>
    <row r="48" ht="15.75" customHeight="1">
      <c r="A48" s="883"/>
      <c r="B48" s="883"/>
      <c r="C48" s="883"/>
      <c r="D48" s="883"/>
      <c r="E48" s="883"/>
      <c r="F48" s="883"/>
      <c r="G48" s="883"/>
      <c r="H48" s="883"/>
      <c r="I48" s="883"/>
      <c r="J48" s="883"/>
      <c r="K48" s="883"/>
      <c r="L48" s="883"/>
      <c r="M48" s="883"/>
      <c r="N48" s="883"/>
      <c r="O48" s="883"/>
      <c r="P48" s="883"/>
      <c r="Q48" s="883"/>
      <c r="R48" s="883"/>
      <c r="S48" s="883"/>
      <c r="T48" s="883"/>
      <c r="U48" s="883"/>
      <c r="V48" s="883"/>
      <c r="W48" s="883"/>
      <c r="X48" s="883"/>
      <c r="Y48" s="883"/>
      <c r="Z48" s="883"/>
      <c r="AA48" s="883"/>
      <c r="AB48" s="883"/>
      <c r="AC48" s="883"/>
      <c r="AD48" s="883"/>
      <c r="AE48" s="88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447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140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0" customHeight="1">
      <c r="A5" s="1013" t="s">
        <v>448</v>
      </c>
      <c r="B5" s="1014" t="s">
        <v>449</v>
      </c>
      <c r="C5" s="1015">
        <v>1977233.0</v>
      </c>
      <c r="D5" s="1016">
        <v>2553656.0</v>
      </c>
      <c r="E5" s="659"/>
      <c r="F5" s="152"/>
      <c r="G5" s="279"/>
      <c r="H5" s="280"/>
      <c r="I5" s="280"/>
      <c r="J5" s="280"/>
      <c r="K5" s="280"/>
      <c r="L5" s="280">
        <v>95.0</v>
      </c>
      <c r="M5" s="280"/>
      <c r="N5" s="691">
        <v>77.0</v>
      </c>
      <c r="O5" s="280"/>
      <c r="P5" s="280"/>
      <c r="Q5" s="691">
        <v>88.0</v>
      </c>
      <c r="R5" s="282"/>
      <c r="S5" s="186"/>
      <c r="T5" s="283"/>
      <c r="U5" s="284"/>
      <c r="V5" s="285"/>
      <c r="W5" s="198"/>
      <c r="X5" s="228"/>
    </row>
    <row r="6" ht="24.0" customHeight="1">
      <c r="A6" s="1017" t="s">
        <v>450</v>
      </c>
      <c r="B6" s="1018" t="s">
        <v>451</v>
      </c>
      <c r="C6" s="1019">
        <v>1977234.0</v>
      </c>
      <c r="D6" s="1020">
        <v>2553918.0</v>
      </c>
      <c r="E6" s="659"/>
      <c r="F6" s="109"/>
      <c r="G6" s="108"/>
      <c r="H6" s="110"/>
      <c r="I6" s="110"/>
      <c r="J6" s="110">
        <v>35.0</v>
      </c>
      <c r="K6" s="110"/>
      <c r="L6" s="110">
        <v>35.0</v>
      </c>
      <c r="M6" s="110"/>
      <c r="N6" s="110"/>
      <c r="O6" s="110"/>
      <c r="P6" s="110"/>
      <c r="Q6" s="110"/>
      <c r="R6" s="224"/>
      <c r="S6" s="186"/>
      <c r="T6" s="283"/>
      <c r="U6" s="284"/>
      <c r="V6" s="285"/>
      <c r="W6" s="198"/>
      <c r="X6" s="228"/>
    </row>
    <row r="7" ht="24.0" customHeight="1">
      <c r="A7" s="1017" t="s">
        <v>452</v>
      </c>
      <c r="B7" s="1018" t="s">
        <v>453</v>
      </c>
      <c r="C7" s="1019">
        <v>1977229.0</v>
      </c>
      <c r="D7" s="1020">
        <v>2560347.0</v>
      </c>
      <c r="E7" s="659"/>
      <c r="F7" s="109"/>
      <c r="G7" s="108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224"/>
      <c r="S7" s="186"/>
      <c r="T7" s="283"/>
      <c r="U7" s="284"/>
      <c r="V7" s="285"/>
      <c r="W7" s="198"/>
      <c r="X7" s="228"/>
    </row>
    <row r="8" ht="24.0" customHeight="1">
      <c r="A8" s="1021" t="s">
        <v>454</v>
      </c>
      <c r="B8" s="1022" t="s">
        <v>455</v>
      </c>
      <c r="C8" s="1019">
        <v>1977335.0</v>
      </c>
      <c r="D8" s="1020">
        <v>2557649.0</v>
      </c>
      <c r="E8" s="659"/>
      <c r="F8" s="109"/>
      <c r="G8" s="108"/>
      <c r="H8" s="110"/>
      <c r="I8" s="110"/>
      <c r="J8" s="110">
        <v>15.0</v>
      </c>
      <c r="K8" s="110"/>
      <c r="L8" s="110">
        <v>75.0</v>
      </c>
      <c r="M8" s="110"/>
      <c r="N8" s="775">
        <v>80.0</v>
      </c>
      <c r="O8" s="110"/>
      <c r="P8" s="110"/>
      <c r="Q8" s="775">
        <v>85.0</v>
      </c>
      <c r="R8" s="224"/>
      <c r="S8" s="186"/>
      <c r="T8" s="283"/>
      <c r="U8" s="284"/>
      <c r="V8" s="285"/>
      <c r="W8" s="198"/>
      <c r="X8" s="228"/>
    </row>
    <row r="9" ht="25.5" customHeight="1">
      <c r="A9" s="1023" t="s">
        <v>456</v>
      </c>
      <c r="B9" s="1024" t="s">
        <v>457</v>
      </c>
      <c r="C9" s="1019">
        <v>1977228.0</v>
      </c>
      <c r="D9" s="634"/>
      <c r="E9" s="659"/>
      <c r="F9" s="109"/>
      <c r="G9" s="108"/>
      <c r="H9" s="110"/>
      <c r="I9" s="110"/>
      <c r="J9" s="110">
        <v>90.0</v>
      </c>
      <c r="K9" s="110"/>
      <c r="L9" s="110">
        <v>85.0</v>
      </c>
      <c r="M9" s="110"/>
      <c r="N9" s="775">
        <v>83.0</v>
      </c>
      <c r="O9" s="110"/>
      <c r="P9" s="110"/>
      <c r="Q9" s="775">
        <v>90.0</v>
      </c>
      <c r="R9" s="224"/>
      <c r="S9" s="186"/>
      <c r="T9" s="283"/>
      <c r="U9" s="284"/>
      <c r="V9" s="285"/>
      <c r="W9" s="198"/>
      <c r="X9" s="228"/>
    </row>
    <row r="10" ht="25.5" customHeight="1">
      <c r="A10" s="1023"/>
      <c r="B10" s="1024"/>
      <c r="C10" s="1025"/>
      <c r="D10" s="1026"/>
      <c r="E10" s="1027"/>
      <c r="F10" s="235"/>
      <c r="G10" s="236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1028"/>
      <c r="S10" s="186"/>
      <c r="T10" s="283"/>
      <c r="U10" s="284"/>
      <c r="V10" s="285"/>
      <c r="W10" s="198"/>
      <c r="X10" s="228"/>
    </row>
    <row r="11" ht="18.75" customHeight="1">
      <c r="A11" s="118"/>
      <c r="B11" s="119"/>
      <c r="C11" s="119"/>
      <c r="D11" s="121"/>
      <c r="E11" s="640"/>
      <c r="F11" s="121"/>
      <c r="G11" s="120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229"/>
      <c r="S11" s="186"/>
      <c r="T11" s="225"/>
      <c r="U11" s="226"/>
      <c r="V11" s="227"/>
      <c r="W11" s="198"/>
      <c r="X11" s="228"/>
    </row>
    <row r="12" ht="16.5" customHeight="1">
      <c r="A12" s="170"/>
      <c r="B12" s="171"/>
      <c r="C12" s="171"/>
      <c r="D12" s="172"/>
      <c r="E12" s="641"/>
      <c r="F12" s="171"/>
      <c r="G12" s="171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239"/>
      <c r="S12" s="240"/>
      <c r="T12" s="241"/>
      <c r="U12" s="242"/>
      <c r="V12" s="243"/>
      <c r="W12" s="244"/>
      <c r="X12" s="131"/>
    </row>
    <row r="13" ht="30.75" customHeight="1">
      <c r="A13" s="309" t="s">
        <v>75</v>
      </c>
      <c r="B13" s="250"/>
      <c r="C13" s="310"/>
      <c r="D13" s="248"/>
      <c r="E13" s="492"/>
      <c r="F13" s="493" t="s">
        <v>76</v>
      </c>
      <c r="G13" s="493" t="s">
        <v>77</v>
      </c>
      <c r="H13" s="493" t="s">
        <v>78</v>
      </c>
      <c r="I13" s="493" t="s">
        <v>79</v>
      </c>
      <c r="J13" s="493" t="s">
        <v>80</v>
      </c>
      <c r="K13" s="493" t="s">
        <v>81</v>
      </c>
      <c r="L13" s="493" t="s">
        <v>82</v>
      </c>
      <c r="M13" s="493" t="s">
        <v>83</v>
      </c>
      <c r="N13" s="493" t="s">
        <v>84</v>
      </c>
      <c r="O13" s="493" t="s">
        <v>85</v>
      </c>
      <c r="P13" s="493" t="s">
        <v>86</v>
      </c>
      <c r="Q13" s="495" t="s">
        <v>87</v>
      </c>
      <c r="R13" s="497"/>
      <c r="S13" s="250"/>
      <c r="T13" s="250"/>
      <c r="U13" s="250"/>
      <c r="V13" s="250"/>
      <c r="W13" s="251"/>
      <c r="X13" s="136" t="s">
        <v>458</v>
      </c>
    </row>
    <row r="14" ht="72.75" customHeight="1">
      <c r="A14" s="643" t="s">
        <v>20</v>
      </c>
      <c r="B14" s="644" t="s">
        <v>21</v>
      </c>
      <c r="C14" s="645" t="s">
        <v>22</v>
      </c>
      <c r="D14" s="514" t="s">
        <v>196</v>
      </c>
      <c r="E14" s="500"/>
      <c r="F14" s="501"/>
      <c r="G14" s="502" t="s">
        <v>27</v>
      </c>
      <c r="H14" s="503"/>
      <c r="I14" s="501" t="s">
        <v>27</v>
      </c>
      <c r="J14" s="501" t="s">
        <v>89</v>
      </c>
      <c r="K14" s="501" t="s">
        <v>90</v>
      </c>
      <c r="L14" s="501" t="s">
        <v>27</v>
      </c>
      <c r="M14" s="501"/>
      <c r="N14" s="501" t="s">
        <v>29</v>
      </c>
      <c r="O14" s="502" t="s">
        <v>30</v>
      </c>
      <c r="P14" s="502" t="s">
        <v>31</v>
      </c>
      <c r="Q14" s="504" t="s">
        <v>32</v>
      </c>
      <c r="R14" s="146"/>
      <c r="S14" s="147"/>
      <c r="T14" s="147"/>
      <c r="U14" s="147"/>
      <c r="V14" s="147"/>
      <c r="W14" s="148"/>
      <c r="X14" s="149"/>
      <c r="Y14" s="2"/>
      <c r="Z14" s="2"/>
      <c r="AA14" s="2"/>
      <c r="AB14" s="2"/>
      <c r="AC14" s="2"/>
    </row>
    <row r="15">
      <c r="A15" s="106"/>
      <c r="B15" s="107"/>
      <c r="C15" s="301"/>
      <c r="D15" s="301"/>
      <c r="E15" s="302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54"/>
      <c r="Q15" s="224"/>
      <c r="R15" s="156"/>
      <c r="W15" s="157"/>
      <c r="X15" s="158"/>
    </row>
    <row r="16">
      <c r="A16" s="159"/>
      <c r="B16" s="160"/>
      <c r="C16" s="375"/>
      <c r="D16" s="375"/>
      <c r="E16" s="329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5"/>
      <c r="Q16" s="289"/>
      <c r="R16" s="156"/>
      <c r="W16" s="157"/>
      <c r="X16" s="158"/>
    </row>
    <row r="17">
      <c r="A17" s="159"/>
      <c r="B17" s="160"/>
      <c r="C17" s="375"/>
      <c r="D17" s="375"/>
      <c r="E17" s="329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5"/>
      <c r="Q17" s="289"/>
      <c r="R17" s="156"/>
      <c r="W17" s="157"/>
      <c r="X17" s="158"/>
    </row>
    <row r="18">
      <c r="A18" s="159"/>
      <c r="B18" s="160"/>
      <c r="C18" s="375"/>
      <c r="D18" s="375"/>
      <c r="E18" s="329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5"/>
      <c r="Q18" s="289"/>
      <c r="R18" s="156"/>
      <c r="W18" s="157"/>
      <c r="X18" s="158"/>
    </row>
    <row r="19">
      <c r="A19" s="159"/>
      <c r="B19" s="160"/>
      <c r="C19" s="375"/>
      <c r="D19" s="375"/>
      <c r="E19" s="329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5"/>
      <c r="Q19" s="289"/>
      <c r="R19" s="156"/>
      <c r="W19" s="157"/>
      <c r="X19" s="158"/>
    </row>
    <row r="20">
      <c r="A20" s="159"/>
      <c r="B20" s="160"/>
      <c r="C20" s="375"/>
      <c r="D20" s="375"/>
      <c r="E20" s="329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5"/>
      <c r="Q20" s="289"/>
      <c r="R20" s="156"/>
      <c r="W20" s="157"/>
      <c r="X20" s="158"/>
    </row>
    <row r="21" ht="15.75" customHeight="1">
      <c r="A21" s="159"/>
      <c r="B21" s="160"/>
      <c r="C21" s="375"/>
      <c r="D21" s="375"/>
      <c r="E21" s="329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5"/>
      <c r="Q21" s="289"/>
      <c r="R21" s="156"/>
      <c r="W21" s="157"/>
      <c r="X21" s="158"/>
    </row>
    <row r="22" ht="15.75" customHeight="1">
      <c r="A22" s="159"/>
      <c r="B22" s="160"/>
      <c r="C22" s="375"/>
      <c r="D22" s="375"/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W22" s="157"/>
      <c r="X22" s="158"/>
    </row>
    <row r="23" ht="15.75" customHeight="1">
      <c r="A23" s="159"/>
      <c r="B23" s="160"/>
      <c r="C23" s="375"/>
      <c r="D23" s="375"/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W23" s="157"/>
      <c r="X23" s="158"/>
    </row>
    <row r="24" ht="15.75" customHeight="1">
      <c r="A24" s="159"/>
      <c r="B24" s="160"/>
      <c r="C24" s="375"/>
      <c r="D24" s="375"/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W24" s="157"/>
      <c r="X24" s="158"/>
    </row>
    <row r="25" ht="15.75" customHeight="1">
      <c r="A25" s="159"/>
      <c r="B25" s="160"/>
      <c r="C25" s="375"/>
      <c r="D25" s="375"/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W25" s="157"/>
      <c r="X25" s="158"/>
    </row>
    <row r="26" ht="15.75" customHeight="1">
      <c r="A26" s="159"/>
      <c r="B26" s="160"/>
      <c r="C26" s="375"/>
      <c r="D26" s="375"/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W26" s="157"/>
      <c r="X26" s="158"/>
    </row>
    <row r="27" ht="15.75" customHeight="1">
      <c r="A27" s="159"/>
      <c r="B27" s="160"/>
      <c r="C27" s="375"/>
      <c r="D27" s="375"/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W27" s="157"/>
      <c r="X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W28" s="157"/>
      <c r="X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18"/>
      <c r="B31" s="119"/>
      <c r="C31" s="377"/>
      <c r="D31" s="377"/>
      <c r="E31" s="378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68"/>
      <c r="Q31" s="229"/>
      <c r="R31" s="156"/>
      <c r="W31" s="157"/>
      <c r="X31" s="158"/>
    </row>
    <row r="32" ht="15.75" customHeight="1">
      <c r="A32" s="170"/>
      <c r="B32" s="171"/>
      <c r="C32" s="508"/>
      <c r="D32" s="508"/>
      <c r="E32" s="509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6"/>
      <c r="Q32" s="239"/>
      <c r="R32" s="178"/>
      <c r="S32" s="179"/>
      <c r="T32" s="179"/>
      <c r="U32" s="179"/>
      <c r="V32" s="179"/>
      <c r="W32" s="180"/>
      <c r="X32" s="18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409" t="s">
        <v>91</v>
      </c>
      <c r="B1" s="2"/>
      <c r="C1" s="2"/>
      <c r="D1" s="2"/>
      <c r="E1" s="2"/>
      <c r="F1" s="1029"/>
      <c r="G1" s="1029"/>
      <c r="H1" s="1029"/>
      <c r="I1" s="2"/>
      <c r="J1" s="2"/>
      <c r="K1" s="2"/>
      <c r="L1" s="2"/>
    </row>
    <row r="2">
      <c r="A2" s="414" t="s">
        <v>1</v>
      </c>
      <c r="B2" s="1030"/>
      <c r="C2" s="1030"/>
      <c r="D2" s="1030"/>
      <c r="E2" s="1030"/>
      <c r="F2" s="1030"/>
      <c r="G2" s="1030"/>
      <c r="H2" s="1030"/>
      <c r="I2" s="1030"/>
      <c r="J2" s="1030"/>
      <c r="K2" s="1030"/>
      <c r="L2" s="1030"/>
      <c r="M2" s="1030"/>
      <c r="N2" s="1030"/>
      <c r="O2" s="1030"/>
      <c r="P2" s="1030"/>
      <c r="Q2" s="1030"/>
      <c r="R2" s="1030"/>
      <c r="S2" s="1030"/>
      <c r="T2" s="1030"/>
      <c r="U2" s="1030"/>
      <c r="V2" s="1030"/>
      <c r="W2" s="1030"/>
      <c r="X2" s="1030"/>
      <c r="Y2" s="1031"/>
    </row>
    <row r="3" ht="30.75" customHeight="1">
      <c r="A3" s="1032" t="s">
        <v>2</v>
      </c>
      <c r="B3" s="147"/>
      <c r="C3" s="1033"/>
      <c r="D3" s="1034"/>
      <c r="E3" s="1035"/>
      <c r="F3" s="1036"/>
      <c r="G3" s="1037"/>
      <c r="H3" s="1038" t="s">
        <v>3</v>
      </c>
      <c r="I3" s="678" t="s">
        <v>4</v>
      </c>
      <c r="J3" s="678" t="s">
        <v>5</v>
      </c>
      <c r="K3" s="678" t="s">
        <v>6</v>
      </c>
      <c r="L3" s="678" t="s">
        <v>7</v>
      </c>
      <c r="M3" s="678" t="s">
        <v>8</v>
      </c>
      <c r="N3" s="678" t="s">
        <v>9</v>
      </c>
      <c r="O3" s="678" t="s">
        <v>10</v>
      </c>
      <c r="P3" s="678" t="s">
        <v>11</v>
      </c>
      <c r="Q3" s="678" t="s">
        <v>12</v>
      </c>
      <c r="R3" s="678" t="s">
        <v>13</v>
      </c>
      <c r="S3" s="1036" t="s">
        <v>14</v>
      </c>
      <c r="T3" s="829" t="s">
        <v>92</v>
      </c>
      <c r="U3" s="1039" t="s">
        <v>15</v>
      </c>
      <c r="V3" s="1040" t="s">
        <v>16</v>
      </c>
      <c r="W3" s="1041" t="s">
        <v>93</v>
      </c>
      <c r="X3" s="24"/>
      <c r="Y3" s="831" t="s">
        <v>459</v>
      </c>
    </row>
    <row r="4">
      <c r="A4" s="1042" t="s">
        <v>20</v>
      </c>
      <c r="B4" s="1043" t="s">
        <v>21</v>
      </c>
      <c r="C4" s="1043" t="s">
        <v>22</v>
      </c>
      <c r="D4" s="1043" t="s">
        <v>196</v>
      </c>
      <c r="E4" s="1044" t="s">
        <v>24</v>
      </c>
      <c r="F4" s="1044" t="s">
        <v>25</v>
      </c>
      <c r="G4" s="1044"/>
      <c r="H4" s="1045" t="s">
        <v>26</v>
      </c>
      <c r="I4" s="1045"/>
      <c r="J4" s="1045"/>
      <c r="K4" s="1045" t="s">
        <v>27</v>
      </c>
      <c r="L4" s="1045"/>
      <c r="M4" s="1045" t="s">
        <v>27</v>
      </c>
      <c r="N4" s="1045"/>
      <c r="O4" s="1045" t="s">
        <v>27</v>
      </c>
      <c r="P4" s="1045" t="s">
        <v>95</v>
      </c>
      <c r="Q4" s="1046" t="s">
        <v>460</v>
      </c>
      <c r="R4" s="1046" t="s">
        <v>460</v>
      </c>
      <c r="S4" s="1045" t="s">
        <v>29</v>
      </c>
      <c r="T4" s="186"/>
      <c r="U4" s="37" t="s">
        <v>30</v>
      </c>
      <c r="V4" s="38" t="s">
        <v>31</v>
      </c>
      <c r="W4" s="39" t="s">
        <v>32</v>
      </c>
      <c r="X4" s="187"/>
      <c r="Y4" s="41"/>
    </row>
    <row r="5" ht="15.75" customHeight="1">
      <c r="A5" s="1047" t="s">
        <v>461</v>
      </c>
      <c r="B5" s="1048" t="s">
        <v>462</v>
      </c>
      <c r="C5" s="1049">
        <v>1977230.0</v>
      </c>
      <c r="D5" s="632"/>
      <c r="E5" s="160"/>
      <c r="F5" s="160"/>
      <c r="G5" s="160"/>
      <c r="H5" s="160"/>
      <c r="I5" s="163"/>
      <c r="J5" s="701"/>
      <c r="L5" s="163"/>
      <c r="M5" s="163"/>
      <c r="N5" s="163"/>
      <c r="O5" s="1050">
        <v>85.0</v>
      </c>
      <c r="P5" s="163"/>
      <c r="Q5" s="701">
        <v>100.0</v>
      </c>
      <c r="R5" s="701">
        <v>80.0</v>
      </c>
      <c r="S5" s="163"/>
      <c r="T5" s="186"/>
      <c r="U5" s="283"/>
      <c r="V5" s="284"/>
      <c r="W5" s="285"/>
      <c r="X5" s="198"/>
      <c r="Y5" s="228"/>
    </row>
    <row r="6" ht="15.75" customHeight="1">
      <c r="A6" s="1047" t="s">
        <v>463</v>
      </c>
      <c r="B6" s="1048" t="s">
        <v>464</v>
      </c>
      <c r="C6" s="1051">
        <v>1975612.0</v>
      </c>
      <c r="D6" s="632"/>
      <c r="E6" s="160"/>
      <c r="F6" s="160"/>
      <c r="G6" s="160"/>
      <c r="H6" s="160"/>
      <c r="I6" s="163"/>
      <c r="J6" s="701"/>
      <c r="L6" s="163"/>
      <c r="M6" s="163"/>
      <c r="N6" s="163"/>
      <c r="O6" s="1050">
        <v>75.0</v>
      </c>
      <c r="P6" s="163"/>
      <c r="Q6" s="701">
        <v>100.0</v>
      </c>
      <c r="R6" s="701">
        <v>60.0</v>
      </c>
      <c r="S6" s="163"/>
      <c r="T6" s="186"/>
      <c r="U6" s="283"/>
      <c r="V6" s="284"/>
      <c r="W6" s="285"/>
      <c r="X6" s="198"/>
      <c r="Y6" s="228"/>
    </row>
    <row r="7" ht="15.75" customHeight="1">
      <c r="A7" s="1047" t="s">
        <v>463</v>
      </c>
      <c r="B7" s="1052" t="s">
        <v>465</v>
      </c>
      <c r="C7" s="1049">
        <v>1975610.0</v>
      </c>
      <c r="D7" s="632"/>
      <c r="E7" s="160"/>
      <c r="F7" s="160"/>
      <c r="G7" s="160"/>
      <c r="H7" s="160"/>
      <c r="I7" s="163"/>
      <c r="J7" s="701"/>
      <c r="L7" s="163"/>
      <c r="M7" s="163"/>
      <c r="N7" s="163"/>
      <c r="O7" s="1050">
        <v>70.0</v>
      </c>
      <c r="P7" s="163"/>
      <c r="Q7" s="701">
        <v>100.0</v>
      </c>
      <c r="R7" s="163"/>
      <c r="S7" s="163"/>
      <c r="T7" s="186"/>
      <c r="U7" s="283"/>
      <c r="V7" s="284"/>
      <c r="W7" s="285"/>
      <c r="X7" s="198"/>
      <c r="Y7" s="228"/>
    </row>
    <row r="8" ht="15.75" customHeight="1">
      <c r="A8" s="1047" t="s">
        <v>371</v>
      </c>
      <c r="B8" s="1048" t="s">
        <v>466</v>
      </c>
      <c r="C8" s="1049">
        <v>1977239.0</v>
      </c>
      <c r="D8" s="632"/>
      <c r="E8" s="160"/>
      <c r="F8" s="160"/>
      <c r="G8" s="160"/>
      <c r="H8" s="160"/>
      <c r="I8" s="163"/>
      <c r="J8" s="163"/>
      <c r="L8" s="163"/>
      <c r="M8" s="163"/>
      <c r="N8" s="163"/>
      <c r="O8" s="1050">
        <v>80.0</v>
      </c>
      <c r="P8" s="163"/>
      <c r="Q8" s="163"/>
      <c r="R8" s="163"/>
      <c r="S8" s="163"/>
      <c r="T8" s="186"/>
      <c r="U8" s="283"/>
      <c r="V8" s="284"/>
      <c r="W8" s="285"/>
      <c r="X8" s="198"/>
      <c r="Y8" s="228"/>
    </row>
    <row r="9" ht="15.75" customHeight="1">
      <c r="A9" s="1047" t="s">
        <v>467</v>
      </c>
      <c r="B9" s="1053" t="s">
        <v>379</v>
      </c>
      <c r="C9" s="1054">
        <v>1977274.0</v>
      </c>
      <c r="D9" s="632"/>
      <c r="E9" s="160"/>
      <c r="F9" s="160"/>
      <c r="G9" s="160"/>
      <c r="H9" s="160"/>
      <c r="I9" s="163"/>
      <c r="J9" s="163"/>
      <c r="L9" s="163"/>
      <c r="M9" s="163"/>
      <c r="N9" s="163"/>
      <c r="O9" s="1050">
        <v>50.0</v>
      </c>
      <c r="P9" s="163"/>
      <c r="Q9" s="163"/>
      <c r="R9" s="163"/>
      <c r="S9" s="163"/>
      <c r="T9" s="186"/>
      <c r="U9" s="283"/>
      <c r="V9" s="284"/>
      <c r="W9" s="285"/>
      <c r="X9" s="198"/>
      <c r="Y9" s="228"/>
    </row>
    <row r="10" ht="15.75" customHeight="1">
      <c r="A10" s="1047" t="s">
        <v>468</v>
      </c>
      <c r="B10" s="1055" t="s">
        <v>469</v>
      </c>
      <c r="C10" s="1056">
        <v>1977279.0</v>
      </c>
      <c r="D10" s="632"/>
      <c r="E10" s="160"/>
      <c r="F10" s="160"/>
      <c r="G10" s="160"/>
      <c r="H10" s="160"/>
      <c r="I10" s="163"/>
      <c r="J10" s="163"/>
      <c r="L10" s="163"/>
      <c r="M10" s="163"/>
      <c r="N10" s="163"/>
      <c r="O10" s="1050">
        <v>85.0</v>
      </c>
      <c r="P10" s="163"/>
      <c r="Q10" s="163"/>
      <c r="R10" s="163"/>
      <c r="S10" s="163"/>
      <c r="T10" s="186"/>
      <c r="U10" s="225"/>
      <c r="V10" s="226"/>
      <c r="W10" s="227"/>
      <c r="X10" s="198"/>
      <c r="Y10" s="228"/>
    </row>
    <row r="11" ht="15.75" customHeight="1">
      <c r="A11" s="1047" t="s">
        <v>470</v>
      </c>
      <c r="B11" s="1055" t="s">
        <v>471</v>
      </c>
      <c r="C11" s="1056">
        <v>1977283.0</v>
      </c>
      <c r="D11" s="1057"/>
      <c r="E11" s="160"/>
      <c r="F11" s="160"/>
      <c r="G11" s="160"/>
      <c r="H11" s="160"/>
      <c r="I11" s="163"/>
      <c r="J11" s="163"/>
      <c r="L11" s="163"/>
      <c r="M11" s="163"/>
      <c r="N11" s="163"/>
      <c r="O11" s="1050">
        <v>20.0</v>
      </c>
      <c r="P11" s="163"/>
      <c r="Q11" s="163"/>
      <c r="R11" s="701">
        <v>20.0</v>
      </c>
      <c r="S11" s="163"/>
      <c r="T11" s="186"/>
      <c r="U11" s="225"/>
      <c r="V11" s="226"/>
      <c r="W11" s="227"/>
      <c r="X11" s="198"/>
      <c r="Y11" s="228"/>
    </row>
    <row r="12" ht="15.75" customHeight="1">
      <c r="A12" s="1047" t="s">
        <v>472</v>
      </c>
      <c r="B12" s="1055" t="s">
        <v>473</v>
      </c>
      <c r="C12" s="1056">
        <v>1969382.0</v>
      </c>
      <c r="D12" s="1057"/>
      <c r="E12" s="160"/>
      <c r="F12" s="160"/>
      <c r="G12" s="160"/>
      <c r="H12" s="160"/>
      <c r="I12" s="163"/>
      <c r="J12" s="163"/>
      <c r="L12" s="163"/>
      <c r="M12" s="163"/>
      <c r="N12" s="163"/>
      <c r="O12" s="1058">
        <v>50.0</v>
      </c>
      <c r="P12" s="163"/>
      <c r="Q12" s="701">
        <v>100.0</v>
      </c>
      <c r="R12" s="701">
        <v>60.0</v>
      </c>
      <c r="S12" s="163"/>
      <c r="T12" s="186"/>
      <c r="U12" s="225"/>
      <c r="V12" s="226"/>
      <c r="W12" s="227"/>
      <c r="X12" s="198"/>
      <c r="Y12" s="228"/>
    </row>
    <row r="13" ht="15.75" customHeight="1">
      <c r="A13" s="1047" t="s">
        <v>474</v>
      </c>
      <c r="B13" s="1055" t="s">
        <v>475</v>
      </c>
      <c r="C13" s="1059">
        <v>1977336.0</v>
      </c>
      <c r="D13" s="1057"/>
      <c r="E13" s="160"/>
      <c r="F13" s="160"/>
      <c r="G13" s="160"/>
      <c r="H13" s="160"/>
      <c r="I13" s="163"/>
      <c r="J13" s="163"/>
      <c r="L13" s="163"/>
      <c r="M13" s="163"/>
      <c r="N13" s="163"/>
      <c r="O13" s="1050">
        <v>70.0</v>
      </c>
      <c r="P13" s="163"/>
      <c r="Q13" s="163"/>
      <c r="R13" s="163"/>
      <c r="S13" s="163"/>
      <c r="T13" s="186"/>
      <c r="U13" s="225"/>
      <c r="V13" s="226"/>
      <c r="W13" s="227"/>
      <c r="X13" s="198"/>
      <c r="Y13" s="228"/>
    </row>
    <row r="14" ht="15.75" customHeight="1">
      <c r="A14" s="1047" t="s">
        <v>476</v>
      </c>
      <c r="B14" s="1055" t="s">
        <v>477</v>
      </c>
      <c r="C14" s="1060">
        <v>1977233.0</v>
      </c>
      <c r="D14" s="160"/>
      <c r="E14" s="160"/>
      <c r="F14" s="160"/>
      <c r="G14" s="160"/>
      <c r="H14" s="160"/>
      <c r="I14" s="163"/>
      <c r="J14" s="163"/>
      <c r="L14" s="163"/>
      <c r="M14" s="163"/>
      <c r="N14" s="163"/>
      <c r="O14" s="1050">
        <v>55.0</v>
      </c>
      <c r="P14" s="163"/>
      <c r="Q14" s="163"/>
      <c r="R14" s="701">
        <v>40.0</v>
      </c>
      <c r="S14" s="163"/>
      <c r="T14" s="186"/>
      <c r="U14" s="225"/>
      <c r="V14" s="226"/>
      <c r="W14" s="227"/>
      <c r="X14" s="198"/>
      <c r="Y14" s="228"/>
    </row>
    <row r="15" ht="18.75" customHeight="1">
      <c r="A15" s="1047" t="s">
        <v>450</v>
      </c>
      <c r="B15" s="1061" t="s">
        <v>478</v>
      </c>
      <c r="C15" s="1060">
        <v>1977234.0</v>
      </c>
      <c r="D15" s="160"/>
      <c r="E15" s="160"/>
      <c r="F15" s="160"/>
      <c r="G15" s="160"/>
      <c r="H15" s="160"/>
      <c r="I15" s="163"/>
      <c r="J15" s="163"/>
      <c r="L15" s="163"/>
      <c r="M15" s="163"/>
      <c r="N15" s="163"/>
      <c r="O15" s="1050">
        <v>70.0</v>
      </c>
      <c r="P15" s="163"/>
      <c r="Q15" s="701">
        <v>100.0</v>
      </c>
      <c r="R15" s="163"/>
      <c r="S15" s="163"/>
      <c r="T15" s="186"/>
      <c r="U15" s="225"/>
      <c r="V15" s="226"/>
      <c r="W15" s="227"/>
      <c r="X15" s="198"/>
      <c r="Y15" s="228"/>
    </row>
    <row r="16" ht="16.5" customHeight="1">
      <c r="A16" s="1047" t="s">
        <v>452</v>
      </c>
      <c r="B16" s="1062" t="s">
        <v>453</v>
      </c>
      <c r="C16" s="1056">
        <v>1977229.0</v>
      </c>
      <c r="D16" s="160"/>
      <c r="E16" s="160"/>
      <c r="F16" s="160"/>
      <c r="G16" s="160"/>
      <c r="H16" s="160"/>
      <c r="I16" s="163"/>
      <c r="J16" s="163"/>
      <c r="L16" s="163"/>
      <c r="M16" s="163"/>
      <c r="N16" s="163"/>
      <c r="O16" s="1050">
        <v>20.0</v>
      </c>
      <c r="P16" s="163"/>
      <c r="Q16" s="163"/>
      <c r="R16" s="163"/>
      <c r="S16" s="163"/>
      <c r="T16" s="240"/>
      <c r="U16" s="241"/>
      <c r="V16" s="242"/>
      <c r="W16" s="243"/>
      <c r="X16" s="244"/>
      <c r="Y16" s="131"/>
    </row>
    <row r="17" ht="16.5" customHeight="1">
      <c r="A17" s="1047" t="s">
        <v>454</v>
      </c>
      <c r="B17" s="1062" t="s">
        <v>479</v>
      </c>
      <c r="C17" s="1060">
        <v>1977335.0</v>
      </c>
      <c r="D17" s="160"/>
      <c r="E17" s="160"/>
      <c r="F17" s="160"/>
      <c r="G17" s="160"/>
      <c r="H17" s="160"/>
      <c r="I17" s="163"/>
      <c r="J17" s="163"/>
      <c r="L17" s="163"/>
      <c r="M17" s="163"/>
      <c r="N17" s="163"/>
      <c r="O17" s="1050">
        <v>50.0</v>
      </c>
      <c r="P17" s="163"/>
      <c r="Q17" s="163"/>
      <c r="R17" s="163"/>
      <c r="S17" s="163"/>
      <c r="T17" s="1063"/>
      <c r="U17" s="1064"/>
      <c r="V17" s="4"/>
      <c r="W17" s="664"/>
      <c r="X17" s="187"/>
      <c r="Y17" s="392"/>
    </row>
    <row r="18" ht="16.5" customHeight="1">
      <c r="A18" s="1065"/>
      <c r="B18" s="1066"/>
      <c r="C18" s="1067"/>
      <c r="D18" s="160"/>
      <c r="E18" s="160"/>
      <c r="F18" s="160"/>
      <c r="G18" s="160"/>
      <c r="H18" s="160"/>
      <c r="I18" s="163"/>
      <c r="J18" s="163"/>
      <c r="L18" s="163"/>
      <c r="M18" s="163"/>
      <c r="N18" s="163"/>
      <c r="O18" s="1050"/>
      <c r="P18" s="163"/>
      <c r="Q18" s="163"/>
      <c r="R18" s="163"/>
      <c r="S18" s="163"/>
      <c r="T18" s="1063"/>
      <c r="U18" s="1064"/>
      <c r="V18" s="4"/>
      <c r="W18" s="664"/>
      <c r="X18" s="187"/>
      <c r="Y18" s="392"/>
    </row>
    <row r="19" ht="16.5" customHeight="1">
      <c r="A19" s="676"/>
      <c r="B19" s="1068"/>
      <c r="C19" s="1069"/>
      <c r="D19" s="2"/>
      <c r="E19" s="233"/>
      <c r="F19" s="171"/>
      <c r="G19" s="171"/>
      <c r="H19" s="171"/>
      <c r="I19" s="174"/>
      <c r="J19" s="174"/>
      <c r="K19" s="1070"/>
      <c r="L19" s="174"/>
      <c r="M19" s="174"/>
      <c r="N19" s="174"/>
      <c r="O19" s="174"/>
      <c r="P19" s="174"/>
      <c r="Q19" s="174"/>
      <c r="R19" s="510"/>
      <c r="S19" s="664"/>
      <c r="T19" s="1071"/>
      <c r="U19" s="1064"/>
      <c r="V19" s="4"/>
      <c r="W19" s="664"/>
      <c r="X19" s="1072"/>
      <c r="Y19" s="392"/>
    </row>
    <row r="20" ht="30.75" customHeight="1">
      <c r="A20" s="1032" t="s">
        <v>2</v>
      </c>
      <c r="B20" s="147"/>
      <c r="C20" s="1033"/>
      <c r="D20" s="1034"/>
      <c r="E20" s="1073" t="s">
        <v>480</v>
      </c>
      <c r="F20" s="493" t="s">
        <v>76</v>
      </c>
      <c r="G20" s="493"/>
      <c r="H20" s="493" t="s">
        <v>77</v>
      </c>
      <c r="I20" s="493" t="s">
        <v>78</v>
      </c>
      <c r="J20" s="493" t="s">
        <v>79</v>
      </c>
      <c r="K20" s="494" t="s">
        <v>481</v>
      </c>
      <c r="L20" s="493" t="s">
        <v>81</v>
      </c>
      <c r="M20" s="493" t="s">
        <v>82</v>
      </c>
      <c r="N20" s="493" t="s">
        <v>83</v>
      </c>
      <c r="O20" s="493" t="s">
        <v>84</v>
      </c>
      <c r="P20" s="493" t="s">
        <v>85</v>
      </c>
      <c r="Q20" s="493" t="s">
        <v>86</v>
      </c>
      <c r="R20" s="495" t="s">
        <v>87</v>
      </c>
      <c r="S20" s="497"/>
      <c r="T20" s="250"/>
      <c r="U20" s="250"/>
      <c r="V20" s="250"/>
      <c r="W20" s="250"/>
      <c r="X20" s="251"/>
      <c r="Y20" s="136" t="s">
        <v>482</v>
      </c>
    </row>
    <row r="21" ht="72.75" customHeight="1">
      <c r="A21" s="1042" t="s">
        <v>20</v>
      </c>
      <c r="B21" s="1043" t="s">
        <v>21</v>
      </c>
      <c r="C21" s="1043" t="s">
        <v>22</v>
      </c>
      <c r="D21" s="1043" t="s">
        <v>196</v>
      </c>
      <c r="E21" s="500"/>
      <c r="F21" s="501"/>
      <c r="G21" s="1074" t="s">
        <v>483</v>
      </c>
      <c r="H21" s="1075" t="s">
        <v>484</v>
      </c>
      <c r="I21" s="1076" t="s">
        <v>485</v>
      </c>
      <c r="J21" s="501" t="s">
        <v>27</v>
      </c>
      <c r="K21" s="501" t="s">
        <v>89</v>
      </c>
      <c r="L21" s="501" t="s">
        <v>90</v>
      </c>
      <c r="M21" s="501" t="s">
        <v>27</v>
      </c>
      <c r="N21" s="501"/>
      <c r="O21" s="501" t="s">
        <v>29</v>
      </c>
      <c r="P21" s="502" t="s">
        <v>30</v>
      </c>
      <c r="Q21" s="502" t="s">
        <v>31</v>
      </c>
      <c r="R21" s="504" t="s">
        <v>32</v>
      </c>
      <c r="S21" s="146"/>
      <c r="T21" s="147"/>
      <c r="U21" s="147"/>
      <c r="V21" s="147"/>
      <c r="W21" s="147"/>
      <c r="X21" s="148"/>
      <c r="Y21" s="149"/>
      <c r="Z21" s="2"/>
      <c r="AA21" s="2"/>
      <c r="AB21" s="2"/>
      <c r="AC21" s="2"/>
      <c r="AD21" s="2"/>
    </row>
    <row r="22">
      <c r="A22" s="1047" t="s">
        <v>461</v>
      </c>
      <c r="B22" s="1048" t="s">
        <v>462</v>
      </c>
      <c r="C22" s="1049">
        <v>1977230.0</v>
      </c>
      <c r="D22" s="632"/>
      <c r="E22" s="1077">
        <v>0.9</v>
      </c>
      <c r="F22" s="1078">
        <v>0.8</v>
      </c>
      <c r="G22" s="1078">
        <v>0.95</v>
      </c>
      <c r="H22" s="1079"/>
      <c r="I22" s="1080">
        <v>0.95</v>
      </c>
      <c r="J22" s="110"/>
      <c r="K22" s="110"/>
      <c r="L22" s="110"/>
      <c r="M22" s="110"/>
      <c r="N22" s="110"/>
      <c r="O22" s="110"/>
      <c r="P22" s="110"/>
      <c r="Q22" s="154"/>
      <c r="R22" s="224"/>
      <c r="S22" s="156"/>
      <c r="X22" s="157"/>
      <c r="Y22" s="158"/>
    </row>
    <row r="23">
      <c r="A23" s="1047" t="s">
        <v>463</v>
      </c>
      <c r="B23" s="1048" t="s">
        <v>464</v>
      </c>
      <c r="C23" s="1051">
        <v>1975612.0</v>
      </c>
      <c r="D23" s="632"/>
      <c r="E23" s="1081">
        <v>0.83</v>
      </c>
      <c r="F23" s="1078">
        <v>0.7</v>
      </c>
      <c r="G23" s="1078">
        <v>0.85</v>
      </c>
      <c r="H23" s="1082">
        <v>60.0</v>
      </c>
      <c r="I23" s="1083">
        <v>0.85</v>
      </c>
      <c r="J23" s="163"/>
      <c r="K23" s="163"/>
      <c r="L23" s="163"/>
      <c r="M23" s="163"/>
      <c r="N23" s="163"/>
      <c r="O23" s="163"/>
      <c r="P23" s="163"/>
      <c r="Q23" s="165"/>
      <c r="R23" s="289"/>
      <c r="S23" s="156"/>
      <c r="X23" s="157"/>
      <c r="Y23" s="158"/>
    </row>
    <row r="24" ht="15.75" customHeight="1">
      <c r="A24" s="1047" t="s">
        <v>463</v>
      </c>
      <c r="B24" s="1052" t="s">
        <v>465</v>
      </c>
      <c r="C24" s="1049">
        <v>1975610.0</v>
      </c>
      <c r="D24" s="632"/>
      <c r="E24" s="1081">
        <v>0.75</v>
      </c>
      <c r="F24" s="1078">
        <v>0.6</v>
      </c>
      <c r="G24" s="1078">
        <v>0.85</v>
      </c>
      <c r="H24" s="1084">
        <v>55.0</v>
      </c>
      <c r="I24" s="1085">
        <v>0.875</v>
      </c>
      <c r="J24" s="163"/>
      <c r="K24" s="163"/>
      <c r="L24" s="163"/>
      <c r="M24" s="163"/>
      <c r="N24" s="163"/>
      <c r="O24" s="163"/>
      <c r="P24" s="163"/>
      <c r="Q24" s="165"/>
      <c r="R24" s="289"/>
      <c r="S24" s="156"/>
      <c r="X24" s="157"/>
      <c r="Y24" s="158"/>
    </row>
    <row r="25" ht="15.75" customHeight="1">
      <c r="A25" s="1047" t="s">
        <v>371</v>
      </c>
      <c r="B25" s="1048" t="s">
        <v>466</v>
      </c>
      <c r="C25" s="1049">
        <v>1977239.0</v>
      </c>
      <c r="D25" s="632"/>
      <c r="E25" s="1086" t="s">
        <v>486</v>
      </c>
      <c r="F25" s="1087" t="s">
        <v>486</v>
      </c>
      <c r="G25" s="1087"/>
      <c r="H25" s="1084"/>
      <c r="I25" s="1085">
        <v>0.875</v>
      </c>
      <c r="J25" s="163"/>
      <c r="K25" s="163"/>
      <c r="L25" s="163"/>
      <c r="M25" s="163"/>
      <c r="N25" s="163"/>
      <c r="O25" s="163"/>
      <c r="P25" s="163"/>
      <c r="Q25" s="165"/>
      <c r="R25" s="289"/>
      <c r="S25" s="156"/>
      <c r="X25" s="157"/>
      <c r="Y25" s="158"/>
    </row>
    <row r="26" ht="15.75" customHeight="1">
      <c r="A26" s="1047" t="s">
        <v>467</v>
      </c>
      <c r="B26" s="1053" t="s">
        <v>379</v>
      </c>
      <c r="C26" s="1054">
        <v>1977274.0</v>
      </c>
      <c r="D26" s="632"/>
      <c r="E26" s="1086" t="s">
        <v>486</v>
      </c>
      <c r="F26" s="1087" t="s">
        <v>486</v>
      </c>
      <c r="G26" s="1087"/>
      <c r="H26" s="1079"/>
      <c r="I26" s="701" t="s">
        <v>487</v>
      </c>
      <c r="J26" s="163"/>
      <c r="K26" s="163"/>
      <c r="L26" s="163"/>
      <c r="M26" s="163"/>
      <c r="N26" s="163"/>
      <c r="O26" s="163"/>
      <c r="P26" s="163"/>
      <c r="Q26" s="165"/>
      <c r="R26" s="289"/>
      <c r="S26" s="156"/>
      <c r="X26" s="157"/>
      <c r="Y26" s="158"/>
    </row>
    <row r="27" ht="15.75" customHeight="1">
      <c r="A27" s="1047" t="s">
        <v>468</v>
      </c>
      <c r="B27" s="1055" t="s">
        <v>469</v>
      </c>
      <c r="C27" s="1056">
        <v>1977279.0</v>
      </c>
      <c r="D27" s="632"/>
      <c r="E27" s="1081">
        <v>0.53</v>
      </c>
      <c r="F27" s="1087" t="s">
        <v>486</v>
      </c>
      <c r="G27" s="1087"/>
      <c r="H27" s="1079"/>
      <c r="I27" s="1085">
        <v>0.875</v>
      </c>
      <c r="J27" s="163"/>
      <c r="K27" s="163"/>
      <c r="L27" s="163"/>
      <c r="M27" s="163"/>
      <c r="N27" s="163"/>
      <c r="O27" s="163"/>
      <c r="P27" s="163"/>
      <c r="Q27" s="165"/>
      <c r="R27" s="289"/>
      <c r="S27" s="156"/>
      <c r="X27" s="157"/>
      <c r="Y27" s="158"/>
    </row>
    <row r="28" ht="15.75" customHeight="1">
      <c r="A28" s="1047" t="s">
        <v>470</v>
      </c>
      <c r="B28" s="1055" t="s">
        <v>471</v>
      </c>
      <c r="C28" s="1056">
        <v>1977283.0</v>
      </c>
      <c r="D28" s="1057"/>
      <c r="E28" s="1086" t="s">
        <v>486</v>
      </c>
      <c r="F28" s="1087" t="s">
        <v>486</v>
      </c>
      <c r="G28" s="1087"/>
      <c r="H28" s="1079"/>
      <c r="I28" s="1083">
        <v>0.7</v>
      </c>
      <c r="J28" s="163"/>
      <c r="K28" s="163"/>
      <c r="L28" s="163"/>
      <c r="M28" s="163"/>
      <c r="N28" s="163"/>
      <c r="O28" s="163"/>
      <c r="P28" s="163"/>
      <c r="Q28" s="165"/>
      <c r="R28" s="289"/>
      <c r="S28" s="156"/>
      <c r="X28" s="157"/>
      <c r="Y28" s="158"/>
    </row>
    <row r="29" ht="15.75" customHeight="1">
      <c r="A29" s="1047" t="s">
        <v>472</v>
      </c>
      <c r="B29" s="1055" t="s">
        <v>473</v>
      </c>
      <c r="C29" s="1056">
        <v>1969382.0</v>
      </c>
      <c r="D29" s="1057"/>
      <c r="E29" s="1088">
        <v>0.416</v>
      </c>
      <c r="F29" s="1087" t="s">
        <v>486</v>
      </c>
      <c r="G29" s="1087">
        <v>95.0</v>
      </c>
      <c r="H29" s="1079"/>
      <c r="I29" s="1083">
        <v>0.95</v>
      </c>
      <c r="J29" s="163"/>
      <c r="K29" s="163"/>
      <c r="L29" s="163"/>
      <c r="M29" s="163"/>
      <c r="N29" s="163"/>
      <c r="O29" s="163"/>
      <c r="P29" s="163"/>
      <c r="Q29" s="165"/>
      <c r="R29" s="289"/>
      <c r="S29" s="156"/>
      <c r="X29" s="157"/>
      <c r="Y29" s="158"/>
    </row>
    <row r="30" ht="15.75" customHeight="1">
      <c r="A30" s="1047" t="s">
        <v>474</v>
      </c>
      <c r="B30" s="1055" t="s">
        <v>475</v>
      </c>
      <c r="C30" s="1059">
        <v>1977336.0</v>
      </c>
      <c r="D30" s="1057"/>
      <c r="E30" s="1086" t="s">
        <v>486</v>
      </c>
      <c r="F30" s="1087" t="s">
        <v>486</v>
      </c>
      <c r="G30" s="1087"/>
      <c r="H30" s="1079"/>
      <c r="I30" s="1083">
        <v>0.9</v>
      </c>
      <c r="J30" s="163"/>
      <c r="K30" s="163"/>
      <c r="L30" s="163"/>
      <c r="M30" s="163"/>
      <c r="N30" s="163"/>
      <c r="O30" s="163"/>
      <c r="P30" s="163"/>
      <c r="Q30" s="165"/>
      <c r="R30" s="289"/>
      <c r="S30" s="156"/>
      <c r="X30" s="157"/>
      <c r="Y30" s="158"/>
    </row>
    <row r="31" ht="15.75" customHeight="1">
      <c r="A31" s="1047" t="s">
        <v>476</v>
      </c>
      <c r="B31" s="1055" t="s">
        <v>477</v>
      </c>
      <c r="C31" s="1060">
        <v>1977233.0</v>
      </c>
      <c r="D31" s="160"/>
      <c r="E31" s="1081">
        <v>0.3</v>
      </c>
      <c r="F31" s="1078">
        <v>0.8</v>
      </c>
      <c r="G31" s="1078"/>
      <c r="H31" s="1079"/>
      <c r="I31" s="1083">
        <v>0.65</v>
      </c>
      <c r="J31" s="163"/>
      <c r="K31" s="163"/>
      <c r="L31" s="163"/>
      <c r="M31" s="163"/>
      <c r="N31" s="163"/>
      <c r="O31" s="163"/>
      <c r="P31" s="163"/>
      <c r="Q31" s="165"/>
      <c r="R31" s="289"/>
      <c r="S31" s="156"/>
      <c r="X31" s="157"/>
      <c r="Y31" s="158"/>
    </row>
    <row r="32" ht="15.75" customHeight="1">
      <c r="A32" s="1047" t="s">
        <v>450</v>
      </c>
      <c r="B32" s="1061" t="s">
        <v>478</v>
      </c>
      <c r="C32" s="1060">
        <v>1977234.0</v>
      </c>
      <c r="D32" s="160"/>
      <c r="E32" s="1086" t="s">
        <v>486</v>
      </c>
      <c r="F32" s="1087" t="s">
        <v>486</v>
      </c>
      <c r="G32" s="1087">
        <v>40.0</v>
      </c>
      <c r="H32" s="1079"/>
      <c r="I32" s="1085">
        <v>0.725</v>
      </c>
      <c r="J32" s="163"/>
      <c r="K32" s="163"/>
      <c r="L32" s="163"/>
      <c r="M32" s="163"/>
      <c r="N32" s="163"/>
      <c r="O32" s="163"/>
      <c r="P32" s="163"/>
      <c r="Q32" s="165"/>
      <c r="R32" s="289"/>
      <c r="S32" s="156"/>
      <c r="X32" s="157"/>
      <c r="Y32" s="158"/>
    </row>
    <row r="33" ht="15.75" customHeight="1">
      <c r="A33" s="1047" t="s">
        <v>452</v>
      </c>
      <c r="B33" s="1062" t="s">
        <v>453</v>
      </c>
      <c r="C33" s="1056">
        <v>1977229.0</v>
      </c>
      <c r="D33" s="160"/>
      <c r="E33" s="1081">
        <v>0.2</v>
      </c>
      <c r="F33" s="1087" t="s">
        <v>486</v>
      </c>
      <c r="G33" s="1087"/>
      <c r="H33" s="1079"/>
      <c r="I33" s="701" t="s">
        <v>488</v>
      </c>
      <c r="J33" s="163"/>
      <c r="K33" s="163"/>
      <c r="L33" s="163"/>
      <c r="M33" s="163"/>
      <c r="N33" s="163"/>
      <c r="O33" s="163"/>
      <c r="P33" s="163"/>
      <c r="Q33" s="165"/>
      <c r="R33" s="289"/>
      <c r="S33" s="156"/>
      <c r="X33" s="157"/>
      <c r="Y33" s="158"/>
    </row>
    <row r="34" ht="15.75" customHeight="1">
      <c r="A34" s="1047" t="s">
        <v>454</v>
      </c>
      <c r="B34" s="1062" t="s">
        <v>479</v>
      </c>
      <c r="C34" s="1060">
        <v>1977335.0</v>
      </c>
      <c r="D34" s="160"/>
      <c r="E34" s="1088">
        <v>0.333</v>
      </c>
      <c r="F34" s="1087" t="s">
        <v>486</v>
      </c>
      <c r="G34" s="1087">
        <v>100.0</v>
      </c>
      <c r="H34" s="1079"/>
      <c r="I34" s="1083">
        <v>0.95</v>
      </c>
      <c r="J34" s="163"/>
      <c r="K34" s="163"/>
      <c r="L34" s="163"/>
      <c r="M34" s="163"/>
      <c r="N34" s="163"/>
      <c r="O34" s="163"/>
      <c r="P34" s="163"/>
      <c r="Q34" s="165"/>
      <c r="R34" s="289"/>
      <c r="S34" s="156"/>
      <c r="X34" s="157"/>
      <c r="Y34" s="158"/>
    </row>
    <row r="35" ht="15.75" customHeight="1">
      <c r="A35" s="159"/>
      <c r="B35" s="1089" t="s">
        <v>489</v>
      </c>
      <c r="C35" s="375"/>
      <c r="D35" s="375"/>
      <c r="E35" s="329"/>
      <c r="F35" s="1078">
        <v>0.7</v>
      </c>
      <c r="G35" s="1078"/>
      <c r="H35" s="1079"/>
      <c r="I35" s="1085">
        <v>0.775</v>
      </c>
      <c r="J35" s="163"/>
      <c r="K35" s="163"/>
      <c r="L35" s="163"/>
      <c r="M35" s="163"/>
      <c r="N35" s="163"/>
      <c r="O35" s="163"/>
      <c r="P35" s="163"/>
      <c r="Q35" s="165"/>
      <c r="R35" s="289"/>
      <c r="S35" s="156"/>
      <c r="X35" s="157"/>
      <c r="Y35" s="158"/>
    </row>
    <row r="36" ht="15.75" customHeight="1">
      <c r="A36" s="159"/>
      <c r="B36" s="1089" t="s">
        <v>490</v>
      </c>
      <c r="C36" s="375"/>
      <c r="D36" s="375"/>
      <c r="E36" s="329"/>
      <c r="F36" s="163"/>
      <c r="G36" s="701">
        <v>80.0</v>
      </c>
      <c r="H36" s="1079"/>
      <c r="I36" s="1085">
        <v>0.875</v>
      </c>
      <c r="J36" s="163"/>
      <c r="K36" s="163"/>
      <c r="L36" s="163"/>
      <c r="M36" s="163"/>
      <c r="N36" s="163"/>
      <c r="O36" s="163"/>
      <c r="P36" s="163"/>
      <c r="Q36" s="165"/>
      <c r="R36" s="289"/>
      <c r="S36" s="156"/>
      <c r="X36" s="157"/>
      <c r="Y36" s="158"/>
    </row>
    <row r="37" ht="15.75" customHeight="1">
      <c r="A37" s="159"/>
      <c r="B37" s="1089" t="s">
        <v>491</v>
      </c>
      <c r="C37" s="375"/>
      <c r="D37" s="375"/>
      <c r="E37" s="329"/>
      <c r="F37" s="163"/>
      <c r="G37" s="163"/>
      <c r="H37" s="1079"/>
      <c r="I37" s="1085">
        <v>0.675</v>
      </c>
      <c r="J37" s="163"/>
      <c r="K37" s="163"/>
      <c r="L37" s="163"/>
      <c r="M37" s="163"/>
      <c r="N37" s="163"/>
      <c r="O37" s="163"/>
      <c r="P37" s="163"/>
      <c r="Q37" s="165"/>
      <c r="R37" s="289"/>
      <c r="S37" s="156"/>
      <c r="X37" s="157"/>
      <c r="Y37" s="158"/>
    </row>
    <row r="38" ht="15.75" customHeight="1">
      <c r="A38" s="118"/>
      <c r="B38" s="1090" t="s">
        <v>492</v>
      </c>
      <c r="C38" s="377"/>
      <c r="D38" s="377"/>
      <c r="E38" s="378"/>
      <c r="F38" s="122"/>
      <c r="G38" s="122"/>
      <c r="H38" s="1091">
        <v>55.0</v>
      </c>
      <c r="I38" s="1092">
        <v>0.85</v>
      </c>
      <c r="J38" s="122"/>
      <c r="K38" s="122"/>
      <c r="L38" s="122"/>
      <c r="M38" s="122"/>
      <c r="N38" s="122"/>
      <c r="O38" s="122"/>
      <c r="P38" s="122"/>
      <c r="Q38" s="168"/>
      <c r="R38" s="229"/>
      <c r="S38" s="156"/>
      <c r="X38" s="157"/>
      <c r="Y38" s="158"/>
    </row>
    <row r="39" ht="15.75" customHeight="1">
      <c r="A39" s="170"/>
      <c r="B39" s="1093" t="s">
        <v>492</v>
      </c>
      <c r="C39" s="508"/>
      <c r="D39" s="508"/>
      <c r="E39" s="509"/>
      <c r="F39" s="174"/>
      <c r="G39" s="174"/>
      <c r="H39" s="174"/>
      <c r="I39" s="1094">
        <v>0.85</v>
      </c>
      <c r="J39" s="174"/>
      <c r="K39" s="174"/>
      <c r="L39" s="174"/>
      <c r="M39" s="174"/>
      <c r="N39" s="174"/>
      <c r="O39" s="174"/>
      <c r="P39" s="174"/>
      <c r="Q39" s="176"/>
      <c r="R39" s="239"/>
      <c r="S39" s="178"/>
      <c r="T39" s="179"/>
      <c r="U39" s="179"/>
      <c r="V39" s="179"/>
      <c r="W39" s="179"/>
      <c r="X39" s="180"/>
      <c r="Y39" s="181"/>
    </row>
    <row r="40" ht="15.75" customHeight="1">
      <c r="B40" s="26" t="s">
        <v>493</v>
      </c>
      <c r="I40" s="1095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7"/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5" t="s">
        <v>14</v>
      </c>
      <c r="T3" s="184" t="s">
        <v>92</v>
      </c>
      <c r="U3" s="21" t="s">
        <v>15</v>
      </c>
      <c r="V3" s="22" t="s">
        <v>16</v>
      </c>
      <c r="W3" s="185" t="s">
        <v>93</v>
      </c>
      <c r="X3" s="24"/>
      <c r="Y3" s="25" t="s">
        <v>94</v>
      </c>
    </row>
    <row r="4">
      <c r="A4" s="27" t="s">
        <v>20</v>
      </c>
      <c r="B4" s="28" t="s">
        <v>21</v>
      </c>
      <c r="C4" s="29" t="s">
        <v>22</v>
      </c>
      <c r="D4" s="28" t="s">
        <v>23</v>
      </c>
      <c r="E4" s="30" t="s">
        <v>24</v>
      </c>
      <c r="F4" s="31" t="s">
        <v>25</v>
      </c>
      <c r="G4" s="140" t="s">
        <v>26</v>
      </c>
      <c r="H4" s="30"/>
      <c r="I4" s="142"/>
      <c r="J4" s="142"/>
      <c r="K4" s="142" t="s">
        <v>27</v>
      </c>
      <c r="L4" s="142"/>
      <c r="M4" s="142" t="s">
        <v>27</v>
      </c>
      <c r="N4" s="142"/>
      <c r="O4" s="142" t="s">
        <v>27</v>
      </c>
      <c r="P4" s="142" t="s">
        <v>95</v>
      </c>
      <c r="Q4" s="142"/>
      <c r="R4" s="142" t="s">
        <v>27</v>
      </c>
      <c r="S4" s="145" t="s">
        <v>29</v>
      </c>
      <c r="T4" s="186"/>
      <c r="U4" s="37" t="s">
        <v>30</v>
      </c>
      <c r="V4" s="38" t="s">
        <v>31</v>
      </c>
      <c r="W4" s="39" t="s">
        <v>32</v>
      </c>
      <c r="X4" s="187"/>
      <c r="Y4" s="41"/>
    </row>
    <row r="5" ht="24.75" customHeight="1">
      <c r="A5" s="188" t="s">
        <v>33</v>
      </c>
      <c r="B5" s="189" t="s">
        <v>34</v>
      </c>
      <c r="C5" s="190">
        <v>1977024.0</v>
      </c>
      <c r="D5" s="191">
        <v>2508014.0</v>
      </c>
      <c r="E5" s="46"/>
      <c r="F5" s="192"/>
      <c r="G5" s="48"/>
      <c r="H5" s="193"/>
      <c r="I5" s="50"/>
      <c r="J5" s="50"/>
      <c r="K5" s="50"/>
      <c r="L5" s="50"/>
      <c r="M5" s="50">
        <v>6.0</v>
      </c>
      <c r="N5" s="50"/>
      <c r="O5" s="50">
        <v>0.0</v>
      </c>
      <c r="P5" s="60"/>
      <c r="Q5" s="50"/>
      <c r="R5" s="50"/>
      <c r="S5" s="194"/>
      <c r="T5" s="186"/>
      <c r="U5" s="195"/>
      <c r="V5" s="196"/>
      <c r="W5" s="197"/>
      <c r="X5" s="198"/>
      <c r="Y5" s="199"/>
      <c r="Z5" s="60"/>
      <c r="AA5" s="60"/>
      <c r="AB5" s="60"/>
      <c r="AC5" s="60"/>
      <c r="AD5" s="60"/>
    </row>
    <row r="6" ht="24.75" customHeight="1">
      <c r="A6" s="200" t="s">
        <v>37</v>
      </c>
      <c r="B6" s="201" t="s">
        <v>38</v>
      </c>
      <c r="C6" s="202">
        <v>1977002.0</v>
      </c>
      <c r="D6" s="203">
        <v>2548539.0</v>
      </c>
      <c r="E6" s="65"/>
      <c r="F6" s="204"/>
      <c r="G6" s="67"/>
      <c r="H6" s="205"/>
      <c r="I6" s="69"/>
      <c r="J6" s="69"/>
      <c r="K6" s="69"/>
      <c r="L6" s="69"/>
      <c r="M6" s="69">
        <v>3.0</v>
      </c>
      <c r="N6" s="69"/>
      <c r="O6" s="69">
        <v>0.0</v>
      </c>
      <c r="P6" s="60"/>
      <c r="Q6" s="69"/>
      <c r="R6" s="69"/>
      <c r="S6" s="206"/>
      <c r="T6" s="186"/>
      <c r="U6" s="207"/>
      <c r="V6" s="208"/>
      <c r="W6" s="209"/>
      <c r="X6" s="198"/>
      <c r="Y6" s="199"/>
      <c r="Z6" s="60"/>
      <c r="AA6" s="60"/>
      <c r="AB6" s="60"/>
      <c r="AC6" s="60"/>
      <c r="AD6" s="60"/>
    </row>
    <row r="7" ht="24.75" customHeight="1">
      <c r="A7" s="200" t="s">
        <v>40</v>
      </c>
      <c r="B7" s="201" t="s">
        <v>41</v>
      </c>
      <c r="C7" s="202">
        <v>2060936.0</v>
      </c>
      <c r="D7" s="203">
        <v>2558912.0</v>
      </c>
      <c r="E7" s="65"/>
      <c r="F7" s="204"/>
      <c r="G7" s="65"/>
      <c r="H7" s="205"/>
      <c r="I7" s="69"/>
      <c r="J7" s="69"/>
      <c r="K7" s="69"/>
      <c r="L7" s="69"/>
      <c r="M7" s="69">
        <v>10.0</v>
      </c>
      <c r="N7" s="69"/>
      <c r="O7" s="69">
        <v>10.0</v>
      </c>
      <c r="P7" s="60"/>
      <c r="Q7" s="69"/>
      <c r="R7" s="69"/>
      <c r="S7" s="206"/>
      <c r="T7" s="186"/>
      <c r="U7" s="207"/>
      <c r="V7" s="208"/>
      <c r="W7" s="209"/>
      <c r="X7" s="198"/>
      <c r="Y7" s="199"/>
      <c r="Z7" s="60"/>
      <c r="AA7" s="60"/>
      <c r="AB7" s="60"/>
      <c r="AC7" s="60"/>
      <c r="AD7" s="60"/>
    </row>
    <row r="8" ht="24.75" customHeight="1">
      <c r="A8" s="200" t="s">
        <v>42</v>
      </c>
      <c r="B8" s="201" t="s">
        <v>43</v>
      </c>
      <c r="C8" s="202">
        <v>1977094.0</v>
      </c>
      <c r="D8" s="203">
        <v>2546198.0</v>
      </c>
      <c r="E8" s="65"/>
      <c r="F8" s="204"/>
      <c r="G8" s="65"/>
      <c r="H8" s="205"/>
      <c r="I8" s="69"/>
      <c r="J8" s="69"/>
      <c r="K8" s="69"/>
      <c r="L8" s="69"/>
      <c r="M8" s="69">
        <v>10.0</v>
      </c>
      <c r="N8" s="69"/>
      <c r="O8" s="69">
        <v>10.0</v>
      </c>
      <c r="P8" s="60"/>
      <c r="Q8" s="69"/>
      <c r="R8" s="69"/>
      <c r="S8" s="206"/>
      <c r="T8" s="186"/>
      <c r="U8" s="207"/>
      <c r="V8" s="208"/>
      <c r="W8" s="209"/>
      <c r="X8" s="198"/>
      <c r="Y8" s="199"/>
      <c r="Z8" s="60"/>
      <c r="AA8" s="60"/>
      <c r="AB8" s="60"/>
      <c r="AC8" s="60"/>
      <c r="AD8" s="60"/>
    </row>
    <row r="9" ht="24.75" customHeight="1">
      <c r="A9" s="210" t="s">
        <v>44</v>
      </c>
      <c r="B9" s="211" t="s">
        <v>45</v>
      </c>
      <c r="C9" s="202">
        <v>1977101.0</v>
      </c>
      <c r="D9" s="203">
        <v>2544217.0</v>
      </c>
      <c r="E9" s="65"/>
      <c r="F9" s="212"/>
      <c r="G9" s="65"/>
      <c r="H9" s="213"/>
      <c r="I9" s="69"/>
      <c r="J9" s="69"/>
      <c r="K9" s="69"/>
      <c r="L9" s="69"/>
      <c r="M9" s="69">
        <v>10.0</v>
      </c>
      <c r="N9" s="69"/>
      <c r="O9" s="69">
        <v>10.0</v>
      </c>
      <c r="P9" s="60"/>
      <c r="Q9" s="69"/>
      <c r="R9" s="69"/>
      <c r="S9" s="206"/>
      <c r="T9" s="186"/>
      <c r="U9" s="207"/>
      <c r="V9" s="208"/>
      <c r="W9" s="209"/>
      <c r="X9" s="198"/>
      <c r="Y9" s="199"/>
      <c r="Z9" s="60"/>
      <c r="AA9" s="60"/>
      <c r="AB9" s="60"/>
      <c r="AC9" s="60"/>
      <c r="AD9" s="60"/>
    </row>
    <row r="10" ht="24.75" customHeight="1">
      <c r="A10" s="210" t="s">
        <v>46</v>
      </c>
      <c r="B10" s="211" t="s">
        <v>47</v>
      </c>
      <c r="C10" s="202">
        <v>1976851.0</v>
      </c>
      <c r="D10" s="203">
        <v>2537333.0</v>
      </c>
      <c r="E10" s="65"/>
      <c r="F10" s="204"/>
      <c r="G10" s="65"/>
      <c r="H10" s="205"/>
      <c r="I10" s="69"/>
      <c r="J10" s="69"/>
      <c r="K10" s="69"/>
      <c r="L10" s="69"/>
      <c r="M10" s="69">
        <v>6.0</v>
      </c>
      <c r="N10" s="69"/>
      <c r="O10" s="69">
        <v>5.0</v>
      </c>
      <c r="P10" s="60"/>
      <c r="Q10" s="69"/>
      <c r="R10" s="69"/>
      <c r="S10" s="206"/>
      <c r="T10" s="186"/>
      <c r="U10" s="207"/>
      <c r="V10" s="208"/>
      <c r="W10" s="209"/>
      <c r="X10" s="198"/>
      <c r="Y10" s="199"/>
      <c r="Z10" s="60"/>
      <c r="AA10" s="60"/>
      <c r="AB10" s="60"/>
      <c r="AC10" s="60"/>
      <c r="AD10" s="60"/>
    </row>
    <row r="11" ht="24.75" customHeight="1">
      <c r="A11" s="200" t="s">
        <v>48</v>
      </c>
      <c r="B11" s="201" t="s">
        <v>49</v>
      </c>
      <c r="C11" s="202">
        <v>1976986.0</v>
      </c>
      <c r="D11" s="203">
        <v>2544036.0</v>
      </c>
      <c r="E11" s="65"/>
      <c r="F11" s="204"/>
      <c r="G11" s="65"/>
      <c r="H11" s="205"/>
      <c r="I11" s="69"/>
      <c r="J11" s="69"/>
      <c r="K11" s="69"/>
      <c r="L11" s="69"/>
      <c r="M11" s="69">
        <v>1.0</v>
      </c>
      <c r="N11" s="69"/>
      <c r="O11" s="69">
        <v>0.0</v>
      </c>
      <c r="P11" s="60"/>
      <c r="Q11" s="69"/>
      <c r="R11" s="69"/>
      <c r="S11" s="206"/>
      <c r="T11" s="186"/>
      <c r="U11" s="207"/>
      <c r="V11" s="208"/>
      <c r="W11" s="209"/>
      <c r="X11" s="198"/>
      <c r="Y11" s="199"/>
      <c r="Z11" s="60"/>
      <c r="AA11" s="60"/>
      <c r="AB11" s="60"/>
      <c r="AC11" s="60"/>
      <c r="AD11" s="60"/>
    </row>
    <row r="12" ht="24.75" customHeight="1">
      <c r="A12" s="200" t="s">
        <v>48</v>
      </c>
      <c r="B12" s="201" t="s">
        <v>51</v>
      </c>
      <c r="C12" s="214">
        <v>1976988.0</v>
      </c>
      <c r="D12" s="203">
        <v>2547765.0</v>
      </c>
      <c r="E12" s="65"/>
      <c r="F12" s="204"/>
      <c r="G12" s="65"/>
      <c r="H12" s="205"/>
      <c r="I12" s="69"/>
      <c r="J12" s="69"/>
      <c r="K12" s="69"/>
      <c r="L12" s="69"/>
      <c r="M12" s="69">
        <v>3.0</v>
      </c>
      <c r="N12" s="69"/>
      <c r="O12" s="69">
        <v>0.0</v>
      </c>
      <c r="P12" s="60"/>
      <c r="Q12" s="69"/>
      <c r="R12" s="69"/>
      <c r="S12" s="206"/>
      <c r="T12" s="186"/>
      <c r="U12" s="207"/>
      <c r="V12" s="208"/>
      <c r="W12" s="209"/>
      <c r="X12" s="198"/>
      <c r="Y12" s="199"/>
      <c r="Z12" s="60"/>
      <c r="AA12" s="60"/>
      <c r="AB12" s="60"/>
      <c r="AC12" s="60"/>
      <c r="AD12" s="60"/>
    </row>
    <row r="13" ht="24.75" customHeight="1">
      <c r="A13" s="200" t="s">
        <v>53</v>
      </c>
      <c r="B13" s="215" t="s">
        <v>54</v>
      </c>
      <c r="C13" s="202">
        <v>1976987.0</v>
      </c>
      <c r="D13" s="203">
        <v>2546156.0</v>
      </c>
      <c r="E13" s="65"/>
      <c r="F13" s="204"/>
      <c r="G13" s="65"/>
      <c r="H13" s="205"/>
      <c r="I13" s="69"/>
      <c r="J13" s="69"/>
      <c r="K13" s="69"/>
      <c r="L13" s="69"/>
      <c r="M13" s="69">
        <v>7.0</v>
      </c>
      <c r="N13" s="69"/>
      <c r="O13" s="69">
        <v>2.0</v>
      </c>
      <c r="P13" s="60"/>
      <c r="Q13" s="69"/>
      <c r="R13" s="69"/>
      <c r="S13" s="206"/>
      <c r="T13" s="186"/>
      <c r="U13" s="207"/>
      <c r="V13" s="208"/>
      <c r="W13" s="209"/>
      <c r="X13" s="198"/>
      <c r="Y13" s="199"/>
      <c r="Z13" s="60"/>
      <c r="AA13" s="60"/>
      <c r="AB13" s="60"/>
      <c r="AC13" s="60"/>
      <c r="AD13" s="60"/>
    </row>
    <row r="14" ht="24.75" customHeight="1">
      <c r="A14" s="200" t="s">
        <v>55</v>
      </c>
      <c r="B14" s="201" t="s">
        <v>56</v>
      </c>
      <c r="C14" s="214">
        <v>1977006.0</v>
      </c>
      <c r="D14" s="203">
        <v>2552776.0</v>
      </c>
      <c r="E14" s="65"/>
      <c r="F14" s="204"/>
      <c r="G14" s="65"/>
      <c r="H14" s="205"/>
      <c r="I14" s="69"/>
      <c r="J14" s="69"/>
      <c r="K14" s="69"/>
      <c r="L14" s="69"/>
      <c r="M14" s="69">
        <v>10.0</v>
      </c>
      <c r="N14" s="69"/>
      <c r="O14" s="69">
        <v>10.0</v>
      </c>
      <c r="P14" s="60"/>
      <c r="Q14" s="69"/>
      <c r="R14" s="69"/>
      <c r="S14" s="206"/>
      <c r="T14" s="186"/>
      <c r="U14" s="207"/>
      <c r="V14" s="208"/>
      <c r="W14" s="209"/>
      <c r="X14" s="198"/>
      <c r="Y14" s="199"/>
      <c r="Z14" s="60"/>
      <c r="AA14" s="60"/>
      <c r="AB14" s="60"/>
      <c r="AC14" s="60"/>
      <c r="AD14" s="60"/>
    </row>
    <row r="15" ht="24.75" customHeight="1">
      <c r="A15" s="210" t="s">
        <v>58</v>
      </c>
      <c r="B15" s="215" t="s">
        <v>59</v>
      </c>
      <c r="C15" s="202">
        <v>1977034.0</v>
      </c>
      <c r="D15" s="203">
        <v>2550821.0</v>
      </c>
      <c r="E15" s="65"/>
      <c r="F15" s="204"/>
      <c r="G15" s="65"/>
      <c r="H15" s="205"/>
      <c r="I15" s="69"/>
      <c r="J15" s="69"/>
      <c r="K15" s="69"/>
      <c r="L15" s="69"/>
      <c r="M15" s="69">
        <v>10.0</v>
      </c>
      <c r="N15" s="69"/>
      <c r="O15" s="69">
        <v>10.0</v>
      </c>
      <c r="P15" s="60"/>
      <c r="Q15" s="69"/>
      <c r="R15" s="69"/>
      <c r="S15" s="206"/>
      <c r="T15" s="186"/>
      <c r="U15" s="207"/>
      <c r="V15" s="208"/>
      <c r="W15" s="209"/>
      <c r="X15" s="198"/>
      <c r="Y15" s="199"/>
      <c r="Z15" s="60"/>
      <c r="AA15" s="60"/>
      <c r="AB15" s="60"/>
      <c r="AC15" s="60"/>
      <c r="AD15" s="60"/>
    </row>
    <row r="16" ht="24.75" customHeight="1">
      <c r="A16" s="200" t="s">
        <v>60</v>
      </c>
      <c r="B16" s="215" t="s">
        <v>61</v>
      </c>
      <c r="C16" s="214">
        <v>1975043.0</v>
      </c>
      <c r="D16" s="203">
        <v>2506660.0</v>
      </c>
      <c r="E16" s="65"/>
      <c r="F16" s="204"/>
      <c r="G16" s="65"/>
      <c r="H16" s="205"/>
      <c r="I16" s="69"/>
      <c r="J16" s="69"/>
      <c r="K16" s="69"/>
      <c r="L16" s="69"/>
      <c r="M16" s="69">
        <v>10.0</v>
      </c>
      <c r="N16" s="69"/>
      <c r="O16" s="69">
        <v>10.0</v>
      </c>
      <c r="P16" s="60"/>
      <c r="Q16" s="69"/>
      <c r="R16" s="69"/>
      <c r="S16" s="206"/>
      <c r="T16" s="186"/>
      <c r="U16" s="207"/>
      <c r="V16" s="208"/>
      <c r="W16" s="209"/>
      <c r="X16" s="198"/>
      <c r="Y16" s="199"/>
      <c r="Z16" s="60"/>
      <c r="AA16" s="60"/>
      <c r="AB16" s="60"/>
      <c r="AC16" s="60"/>
      <c r="AD16" s="60"/>
    </row>
    <row r="17" ht="24.75" customHeight="1">
      <c r="A17" s="200" t="s">
        <v>60</v>
      </c>
      <c r="B17" s="211" t="s">
        <v>62</v>
      </c>
      <c r="C17" s="202">
        <v>1968382.0</v>
      </c>
      <c r="D17" s="203">
        <v>2505495.0</v>
      </c>
      <c r="E17" s="65"/>
      <c r="F17" s="204"/>
      <c r="G17" s="65"/>
      <c r="H17" s="205"/>
      <c r="I17" s="69"/>
      <c r="J17" s="69"/>
      <c r="K17" s="69"/>
      <c r="L17" s="69"/>
      <c r="M17" s="69">
        <v>10.0</v>
      </c>
      <c r="N17" s="69"/>
      <c r="O17" s="69">
        <v>10.0</v>
      </c>
      <c r="P17" s="60"/>
      <c r="Q17" s="69"/>
      <c r="R17" s="69"/>
      <c r="S17" s="206"/>
      <c r="T17" s="186"/>
      <c r="U17" s="207"/>
      <c r="V17" s="208"/>
      <c r="W17" s="209"/>
      <c r="X17" s="198"/>
      <c r="Y17" s="199"/>
      <c r="Z17" s="60"/>
      <c r="AA17" s="60"/>
      <c r="AB17" s="60"/>
      <c r="AC17" s="60"/>
      <c r="AD17" s="60"/>
    </row>
    <row r="18" ht="24.75" customHeight="1">
      <c r="A18" s="200" t="s">
        <v>63</v>
      </c>
      <c r="B18" s="211" t="s">
        <v>64</v>
      </c>
      <c r="C18" s="202">
        <v>1977021.0</v>
      </c>
      <c r="D18" s="203">
        <v>2547550.0</v>
      </c>
      <c r="E18" s="65"/>
      <c r="F18" s="204"/>
      <c r="G18" s="65"/>
      <c r="H18" s="205"/>
      <c r="I18" s="69"/>
      <c r="J18" s="69"/>
      <c r="K18" s="69"/>
      <c r="L18" s="69"/>
      <c r="M18" s="69">
        <v>0.0</v>
      </c>
      <c r="N18" s="69"/>
      <c r="O18" s="69">
        <v>0.0</v>
      </c>
      <c r="P18" s="60"/>
      <c r="Q18" s="69"/>
      <c r="R18" s="69"/>
      <c r="S18" s="206"/>
      <c r="T18" s="186"/>
      <c r="U18" s="207"/>
      <c r="V18" s="208"/>
      <c r="W18" s="209"/>
      <c r="X18" s="198"/>
      <c r="Y18" s="199"/>
      <c r="Z18" s="60"/>
      <c r="AA18" s="60"/>
      <c r="AB18" s="60"/>
      <c r="AC18" s="60"/>
      <c r="AD18" s="60"/>
    </row>
    <row r="19" ht="24.75" customHeight="1">
      <c r="A19" s="216" t="s">
        <v>48</v>
      </c>
      <c r="B19" s="215" t="s">
        <v>65</v>
      </c>
      <c r="C19" s="202">
        <v>1977019.0</v>
      </c>
      <c r="D19" s="203">
        <v>2547556.0</v>
      </c>
      <c r="E19" s="65"/>
      <c r="F19" s="204"/>
      <c r="G19" s="65"/>
      <c r="H19" s="205"/>
      <c r="I19" s="69"/>
      <c r="J19" s="69"/>
      <c r="K19" s="69"/>
      <c r="L19" s="69"/>
      <c r="M19" s="69">
        <v>8.0</v>
      </c>
      <c r="N19" s="69"/>
      <c r="O19" s="69">
        <v>7.0</v>
      </c>
      <c r="P19" s="60"/>
      <c r="Q19" s="69"/>
      <c r="R19" s="69"/>
      <c r="S19" s="206"/>
      <c r="T19" s="186"/>
      <c r="U19" s="207"/>
      <c r="V19" s="208"/>
      <c r="W19" s="209"/>
      <c r="X19" s="198"/>
      <c r="Y19" s="199"/>
      <c r="Z19" s="60"/>
      <c r="AA19" s="60"/>
      <c r="AB19" s="60"/>
      <c r="AC19" s="60"/>
      <c r="AD19" s="60"/>
    </row>
    <row r="20" ht="24.75" customHeight="1">
      <c r="A20" s="210" t="s">
        <v>72</v>
      </c>
      <c r="B20" s="211" t="s">
        <v>96</v>
      </c>
      <c r="C20" s="202">
        <v>1977003.0</v>
      </c>
      <c r="D20" s="203">
        <v>2545784.0</v>
      </c>
      <c r="E20" s="65"/>
      <c r="F20" s="204"/>
      <c r="G20" s="65"/>
      <c r="H20" s="205"/>
      <c r="I20" s="69"/>
      <c r="J20" s="69"/>
      <c r="K20" s="69"/>
      <c r="L20" s="69"/>
      <c r="M20" s="69">
        <v>0.0</v>
      </c>
      <c r="N20" s="69"/>
      <c r="O20" s="69">
        <v>0.0</v>
      </c>
      <c r="P20" s="60"/>
      <c r="Q20" s="69"/>
      <c r="R20" s="69"/>
      <c r="S20" s="206"/>
      <c r="T20" s="186"/>
      <c r="U20" s="207"/>
      <c r="V20" s="208"/>
      <c r="W20" s="209"/>
      <c r="X20" s="198"/>
      <c r="Y20" s="199"/>
      <c r="Z20" s="60"/>
      <c r="AA20" s="60"/>
      <c r="AB20" s="60"/>
      <c r="AC20" s="60"/>
      <c r="AD20" s="60"/>
    </row>
    <row r="21" ht="24.75" customHeight="1">
      <c r="A21" s="216" t="s">
        <v>66</v>
      </c>
      <c r="B21" s="215" t="s">
        <v>67</v>
      </c>
      <c r="C21" s="202">
        <v>1977066.0</v>
      </c>
      <c r="D21" s="203">
        <v>2541984.0</v>
      </c>
      <c r="E21" s="65"/>
      <c r="F21" s="204"/>
      <c r="G21" s="65"/>
      <c r="H21" s="205"/>
      <c r="I21" s="69"/>
      <c r="J21" s="69"/>
      <c r="K21" s="69"/>
      <c r="L21" s="69"/>
      <c r="M21" s="69">
        <v>0.0</v>
      </c>
      <c r="N21" s="69"/>
      <c r="O21" s="69">
        <v>0.0</v>
      </c>
      <c r="P21" s="60"/>
      <c r="Q21" s="69"/>
      <c r="R21" s="69"/>
      <c r="S21" s="206"/>
      <c r="T21" s="186"/>
      <c r="U21" s="207"/>
      <c r="V21" s="208"/>
      <c r="W21" s="209"/>
      <c r="X21" s="198"/>
      <c r="Y21" s="199"/>
      <c r="Z21" s="60"/>
      <c r="AA21" s="60"/>
      <c r="AB21" s="60"/>
      <c r="AC21" s="60"/>
      <c r="AD21" s="60"/>
    </row>
    <row r="22" ht="24.75" customHeight="1">
      <c r="A22" s="216" t="s">
        <v>48</v>
      </c>
      <c r="B22" s="215" t="s">
        <v>69</v>
      </c>
      <c r="C22" s="202">
        <v>1976856.0</v>
      </c>
      <c r="D22" s="203">
        <v>2541446.0</v>
      </c>
      <c r="E22" s="65" t="s">
        <v>70</v>
      </c>
      <c r="F22" s="204"/>
      <c r="G22" s="67"/>
      <c r="H22" s="205"/>
      <c r="I22" s="69"/>
      <c r="J22" s="69"/>
      <c r="K22" s="69"/>
      <c r="L22" s="69"/>
      <c r="M22" s="69">
        <v>2.0</v>
      </c>
      <c r="N22" s="69"/>
      <c r="O22" s="69">
        <v>0.0</v>
      </c>
      <c r="P22" s="60"/>
      <c r="Q22" s="69"/>
      <c r="R22" s="69"/>
      <c r="S22" s="206"/>
      <c r="T22" s="186"/>
      <c r="U22" s="207"/>
      <c r="V22" s="208"/>
      <c r="W22" s="209"/>
      <c r="X22" s="198"/>
      <c r="Y22" s="199"/>
      <c r="Z22" s="60"/>
      <c r="AA22" s="60"/>
      <c r="AB22" s="60"/>
      <c r="AC22" s="60"/>
      <c r="AD22" s="60"/>
    </row>
    <row r="23" ht="24.75" customHeight="1">
      <c r="A23" s="217" t="s">
        <v>72</v>
      </c>
      <c r="B23" s="218" t="s">
        <v>73</v>
      </c>
      <c r="C23" s="219">
        <v>2062068.0</v>
      </c>
      <c r="D23" s="220">
        <v>2560712.0</v>
      </c>
      <c r="E23" s="97"/>
      <c r="F23" s="221"/>
      <c r="G23" s="99"/>
      <c r="H23" s="222"/>
      <c r="I23" s="101"/>
      <c r="J23" s="101"/>
      <c r="K23" s="101"/>
      <c r="L23" s="101"/>
      <c r="M23" s="101">
        <v>2.0</v>
      </c>
      <c r="N23" s="101"/>
      <c r="O23" s="101">
        <v>0.0</v>
      </c>
      <c r="P23" s="60"/>
      <c r="Q23" s="101"/>
      <c r="R23" s="101"/>
      <c r="S23" s="223"/>
      <c r="T23" s="186"/>
      <c r="U23" s="207"/>
      <c r="V23" s="208"/>
      <c r="W23" s="209"/>
      <c r="X23" s="198"/>
      <c r="Y23" s="199"/>
      <c r="Z23" s="60"/>
      <c r="AA23" s="60"/>
      <c r="AB23" s="60"/>
      <c r="AC23" s="60"/>
      <c r="AD23" s="60"/>
    </row>
    <row r="24" ht="15.75" customHeight="1">
      <c r="A24" s="106"/>
      <c r="B24" s="107"/>
      <c r="C24" s="107"/>
      <c r="D24" s="107"/>
      <c r="E24" s="108"/>
      <c r="F24" s="109"/>
      <c r="G24" s="108"/>
      <c r="H24" s="108"/>
      <c r="I24" s="110"/>
      <c r="J24" s="110"/>
      <c r="K24" s="110"/>
      <c r="L24" s="110"/>
      <c r="M24" s="110"/>
      <c r="N24" s="110"/>
      <c r="O24" s="110"/>
      <c r="P24" s="153"/>
      <c r="Q24" s="110"/>
      <c r="R24" s="153"/>
      <c r="S24" s="224"/>
      <c r="T24" s="186"/>
      <c r="U24" s="225"/>
      <c r="V24" s="226"/>
      <c r="W24" s="227"/>
      <c r="X24" s="198"/>
      <c r="Y24" s="228"/>
    </row>
    <row r="25" ht="18.75" customHeight="1">
      <c r="A25" s="118"/>
      <c r="B25" s="119"/>
      <c r="C25" s="119"/>
      <c r="D25" s="119"/>
      <c r="E25" s="120"/>
      <c r="F25" s="121"/>
      <c r="G25" s="120"/>
      <c r="H25" s="120"/>
      <c r="I25" s="122"/>
      <c r="J25" s="122"/>
      <c r="K25" s="122"/>
      <c r="L25" s="122"/>
      <c r="M25" s="122"/>
      <c r="N25" s="122"/>
      <c r="O25" s="122"/>
      <c r="P25" s="167"/>
      <c r="Q25" s="122"/>
      <c r="R25" s="167"/>
      <c r="S25" s="229"/>
      <c r="T25" s="186"/>
      <c r="U25" s="225"/>
      <c r="V25" s="226"/>
      <c r="W25" s="227"/>
      <c r="X25" s="198"/>
      <c r="Y25" s="228"/>
    </row>
    <row r="26" ht="15.75" customHeight="1">
      <c r="A26" s="230"/>
      <c r="B26" s="231"/>
      <c r="C26" s="232"/>
      <c r="D26" s="233"/>
      <c r="E26" s="234"/>
      <c r="F26" s="235"/>
      <c r="G26" s="236"/>
      <c r="H26" s="236"/>
      <c r="I26" s="237"/>
      <c r="J26" s="237"/>
      <c r="K26" s="237"/>
      <c r="L26" s="237"/>
      <c r="M26" s="237"/>
      <c r="N26" s="237"/>
      <c r="O26" s="237"/>
      <c r="P26" s="238"/>
      <c r="Q26" s="237"/>
      <c r="R26" s="238"/>
      <c r="S26" s="239"/>
      <c r="T26" s="240"/>
      <c r="U26" s="241"/>
      <c r="V26" s="242"/>
      <c r="W26" s="243"/>
      <c r="X26" s="244"/>
      <c r="Y26" s="131"/>
    </row>
    <row r="27" ht="30.75" customHeight="1">
      <c r="A27" s="245"/>
      <c r="B27" s="246"/>
      <c r="C27" s="247"/>
      <c r="D27" s="248"/>
      <c r="E27" s="132"/>
      <c r="F27" s="18" t="s">
        <v>76</v>
      </c>
      <c r="G27" s="18" t="s">
        <v>77</v>
      </c>
      <c r="H27" s="133"/>
      <c r="I27" s="18" t="s">
        <v>78</v>
      </c>
      <c r="J27" s="18" t="s">
        <v>79</v>
      </c>
      <c r="K27" s="18" t="s">
        <v>80</v>
      </c>
      <c r="L27" s="18" t="s">
        <v>81</v>
      </c>
      <c r="M27" s="18" t="s">
        <v>82</v>
      </c>
      <c r="N27" s="18" t="s">
        <v>83</v>
      </c>
      <c r="O27" s="18" t="s">
        <v>84</v>
      </c>
      <c r="P27" s="18" t="s">
        <v>85</v>
      </c>
      <c r="Q27" s="18" t="s">
        <v>86</v>
      </c>
      <c r="R27" s="15" t="s">
        <v>87</v>
      </c>
      <c r="S27" s="249"/>
      <c r="T27" s="250"/>
      <c r="U27" s="250"/>
      <c r="V27" s="250"/>
      <c r="W27" s="250"/>
      <c r="X27" s="251"/>
      <c r="Y27" s="136" t="s">
        <v>97</v>
      </c>
    </row>
    <row r="28" ht="72.75" customHeight="1">
      <c r="A28" s="137" t="s">
        <v>20</v>
      </c>
      <c r="B28" s="138" t="s">
        <v>21</v>
      </c>
      <c r="C28" s="138" t="s">
        <v>22</v>
      </c>
      <c r="D28" s="139" t="s">
        <v>23</v>
      </c>
      <c r="E28" s="140"/>
      <c r="F28" s="141"/>
      <c r="G28" s="142" t="s">
        <v>27</v>
      </c>
      <c r="H28" s="143"/>
      <c r="I28" s="144"/>
      <c r="J28" s="141" t="s">
        <v>27</v>
      </c>
      <c r="K28" s="141" t="s">
        <v>89</v>
      </c>
      <c r="L28" s="141" t="s">
        <v>90</v>
      </c>
      <c r="M28" s="141" t="s">
        <v>27</v>
      </c>
      <c r="N28" s="141"/>
      <c r="O28" s="141" t="s">
        <v>29</v>
      </c>
      <c r="P28" s="142" t="s">
        <v>30</v>
      </c>
      <c r="Q28" s="142" t="s">
        <v>31</v>
      </c>
      <c r="R28" s="145" t="s">
        <v>32</v>
      </c>
      <c r="S28" s="146"/>
      <c r="T28" s="147"/>
      <c r="U28" s="147"/>
      <c r="V28" s="147"/>
      <c r="W28" s="147"/>
      <c r="X28" s="148"/>
      <c r="Y28" s="149"/>
      <c r="Z28" s="2"/>
      <c r="AA28" s="2"/>
      <c r="AB28" s="2"/>
      <c r="AC28" s="2"/>
      <c r="AD28" s="2"/>
    </row>
    <row r="29" ht="15.75" customHeight="1">
      <c r="A29" s="150"/>
      <c r="B29" s="151"/>
      <c r="C29" s="151"/>
      <c r="D29" s="152"/>
      <c r="E29" s="108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53"/>
      <c r="Q29" s="154"/>
      <c r="R29" s="155"/>
      <c r="S29" s="156"/>
      <c r="X29" s="157"/>
      <c r="Y29" s="158"/>
    </row>
    <row r="30" ht="15.75" customHeight="1">
      <c r="A30" s="159"/>
      <c r="B30" s="160"/>
      <c r="C30" s="160"/>
      <c r="D30" s="161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4"/>
      <c r="Q30" s="165"/>
      <c r="R30" s="166"/>
      <c r="S30" s="156"/>
      <c r="X30" s="157"/>
      <c r="Y30" s="158"/>
    </row>
    <row r="31" ht="15.75" customHeight="1">
      <c r="A31" s="159"/>
      <c r="B31" s="160"/>
      <c r="C31" s="160"/>
      <c r="D31" s="161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4"/>
      <c r="Q31" s="165"/>
      <c r="R31" s="166"/>
      <c r="S31" s="156"/>
      <c r="X31" s="157"/>
      <c r="Y31" s="158"/>
    </row>
    <row r="32" ht="15.75" customHeight="1">
      <c r="A32" s="159"/>
      <c r="B32" s="160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4"/>
      <c r="Q32" s="165"/>
      <c r="R32" s="166"/>
      <c r="S32" s="156"/>
      <c r="X32" s="157"/>
      <c r="Y32" s="158"/>
    </row>
    <row r="33" ht="15.75" customHeight="1">
      <c r="A33" s="159"/>
      <c r="B33" s="160"/>
      <c r="C33" s="160"/>
      <c r="D33" s="161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4"/>
      <c r="Q33" s="165"/>
      <c r="R33" s="166"/>
      <c r="S33" s="156"/>
      <c r="X33" s="157"/>
      <c r="Y33" s="158"/>
    </row>
    <row r="34" ht="15.75" customHeight="1">
      <c r="A34" s="159"/>
      <c r="B34" s="160"/>
      <c r="C34" s="160"/>
      <c r="D34" s="161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4"/>
      <c r="Q34" s="165"/>
      <c r="R34" s="166"/>
      <c r="S34" s="156"/>
      <c r="X34" s="157"/>
      <c r="Y34" s="158"/>
    </row>
    <row r="35" ht="15.75" customHeight="1">
      <c r="A35" s="159"/>
      <c r="B35" s="160"/>
      <c r="C35" s="160"/>
      <c r="D35" s="161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4"/>
      <c r="Q35" s="165"/>
      <c r="R35" s="166"/>
      <c r="S35" s="156"/>
      <c r="X35" s="157"/>
      <c r="Y35" s="158"/>
    </row>
    <row r="36" ht="15.75" customHeight="1">
      <c r="A36" s="159"/>
      <c r="B36" s="160"/>
      <c r="C36" s="160"/>
      <c r="D36" s="161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4"/>
      <c r="Q36" s="165"/>
      <c r="R36" s="166"/>
      <c r="S36" s="156"/>
      <c r="X36" s="157"/>
      <c r="Y36" s="158"/>
    </row>
    <row r="37" ht="15.75" customHeight="1">
      <c r="A37" s="159"/>
      <c r="B37" s="160"/>
      <c r="C37" s="160"/>
      <c r="D37" s="161"/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4"/>
      <c r="Q37" s="165"/>
      <c r="R37" s="166"/>
      <c r="S37" s="156"/>
      <c r="X37" s="157"/>
      <c r="Y37" s="158"/>
    </row>
    <row r="38" ht="15.75" customHeight="1">
      <c r="A38" s="159"/>
      <c r="B38" s="160"/>
      <c r="C38" s="160"/>
      <c r="D38" s="161"/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4"/>
      <c r="Q38" s="165"/>
      <c r="R38" s="166"/>
      <c r="S38" s="156"/>
      <c r="X38" s="157"/>
      <c r="Y38" s="158"/>
    </row>
    <row r="39" ht="15.75" customHeight="1">
      <c r="A39" s="159"/>
      <c r="B39" s="160"/>
      <c r="C39" s="160"/>
      <c r="D39" s="161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4"/>
      <c r="Q39" s="165"/>
      <c r="R39" s="166"/>
      <c r="S39" s="156"/>
      <c r="X39" s="157"/>
      <c r="Y39" s="158"/>
    </row>
    <row r="40" ht="15.75" customHeight="1">
      <c r="A40" s="159"/>
      <c r="B40" s="160"/>
      <c r="C40" s="160"/>
      <c r="D40" s="161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4"/>
      <c r="Q40" s="165"/>
      <c r="R40" s="166"/>
      <c r="S40" s="156"/>
      <c r="X40" s="157"/>
      <c r="Y40" s="158"/>
    </row>
    <row r="41" ht="15.75" customHeight="1">
      <c r="A41" s="159"/>
      <c r="B41" s="160"/>
      <c r="C41" s="160"/>
      <c r="D41" s="161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4"/>
      <c r="Q41" s="165"/>
      <c r="R41" s="166"/>
      <c r="S41" s="156"/>
      <c r="X41" s="157"/>
      <c r="Y41" s="158"/>
    </row>
    <row r="42" ht="15.75" customHeight="1">
      <c r="A42" s="159"/>
      <c r="B42" s="160"/>
      <c r="C42" s="160"/>
      <c r="D42" s="161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4"/>
      <c r="Q42" s="165"/>
      <c r="R42" s="166"/>
      <c r="S42" s="156"/>
      <c r="X42" s="157"/>
      <c r="Y42" s="158"/>
    </row>
    <row r="43" ht="15.75" customHeight="1">
      <c r="A43" s="159"/>
      <c r="B43" s="160"/>
      <c r="C43" s="160"/>
      <c r="D43" s="161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165"/>
      <c r="R43" s="166"/>
      <c r="S43" s="156"/>
      <c r="X43" s="157"/>
      <c r="Y43" s="158"/>
    </row>
    <row r="44" ht="15.75" customHeight="1">
      <c r="A44" s="159"/>
      <c r="B44" s="160"/>
      <c r="C44" s="160"/>
      <c r="D44" s="161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165"/>
      <c r="R44" s="166"/>
      <c r="S44" s="156"/>
      <c r="X44" s="157"/>
      <c r="Y44" s="158"/>
    </row>
    <row r="45" ht="15.75" customHeight="1">
      <c r="A45" s="118"/>
      <c r="B45" s="119"/>
      <c r="C45" s="119"/>
      <c r="D45" s="121"/>
      <c r="E45" s="120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67"/>
      <c r="Q45" s="168"/>
      <c r="R45" s="169"/>
      <c r="S45" s="156"/>
      <c r="X45" s="157"/>
      <c r="Y45" s="158"/>
    </row>
    <row r="46" ht="15.75" customHeight="1">
      <c r="A46" s="170"/>
      <c r="B46" s="171"/>
      <c r="C46" s="171"/>
      <c r="D46" s="172"/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5"/>
      <c r="Q46" s="176"/>
      <c r="R46" s="177"/>
      <c r="S46" s="178"/>
      <c r="T46" s="179"/>
      <c r="U46" s="179"/>
      <c r="V46" s="179"/>
      <c r="W46" s="179"/>
      <c r="X46" s="180"/>
      <c r="Y46" s="181"/>
    </row>
    <row r="47" ht="15.75" customHeight="1">
      <c r="H47" s="182"/>
      <c r="P47" s="5"/>
      <c r="R47" s="5"/>
    </row>
    <row r="48" ht="15.75" customHeight="1">
      <c r="H48" s="182"/>
      <c r="P48" s="5"/>
      <c r="R48" s="5"/>
    </row>
    <row r="49" ht="15.75" customHeight="1">
      <c r="H49" s="182"/>
      <c r="P49" s="5"/>
      <c r="R49" s="5"/>
    </row>
    <row r="50" ht="15.75" customHeight="1">
      <c r="H50" s="182"/>
      <c r="P50" s="5"/>
      <c r="R50" s="5"/>
    </row>
    <row r="51" ht="15.75" customHeight="1">
      <c r="H51" s="182"/>
      <c r="P51" s="5"/>
      <c r="R51" s="5"/>
    </row>
    <row r="52" ht="15.75" customHeight="1">
      <c r="H52" s="182"/>
      <c r="P52" s="5"/>
      <c r="R52" s="5"/>
    </row>
    <row r="53" ht="15.75" customHeight="1">
      <c r="H53" s="182"/>
      <c r="P53" s="5"/>
      <c r="R53" s="5"/>
    </row>
    <row r="54" ht="15.75" customHeight="1">
      <c r="H54" s="182"/>
      <c r="P54" s="5"/>
      <c r="R54" s="5"/>
    </row>
    <row r="55" ht="15.75" customHeight="1">
      <c r="H55" s="182"/>
      <c r="P55" s="5"/>
      <c r="R55" s="5"/>
    </row>
    <row r="56" ht="15.75" customHeight="1">
      <c r="H56" s="182"/>
      <c r="P56" s="5"/>
      <c r="R56" s="5"/>
    </row>
    <row r="57" ht="15.75" customHeight="1">
      <c r="H57" s="182"/>
      <c r="P57" s="5"/>
      <c r="R57" s="5"/>
    </row>
    <row r="58" ht="15.75" customHeight="1">
      <c r="H58" s="182"/>
      <c r="P58" s="5"/>
      <c r="R58" s="5"/>
    </row>
    <row r="59" ht="15.75" customHeight="1">
      <c r="H59" s="182"/>
      <c r="P59" s="5"/>
      <c r="R59" s="5"/>
    </row>
    <row r="60" ht="15.75" customHeight="1">
      <c r="H60" s="182"/>
      <c r="P60" s="5"/>
      <c r="R60" s="5"/>
    </row>
    <row r="61" ht="15.75" customHeight="1">
      <c r="H61" s="182"/>
      <c r="P61" s="5"/>
      <c r="R61" s="5"/>
    </row>
    <row r="62" ht="15.75" customHeight="1">
      <c r="H62" s="182"/>
      <c r="P62" s="5"/>
      <c r="R62" s="5"/>
    </row>
    <row r="63" ht="15.75" customHeight="1">
      <c r="H63" s="182"/>
      <c r="P63" s="5"/>
      <c r="R63" s="5"/>
    </row>
    <row r="64" ht="15.75" customHeight="1">
      <c r="H64" s="182"/>
      <c r="P64" s="5"/>
      <c r="R64" s="5"/>
    </row>
    <row r="65" ht="15.75" customHeight="1">
      <c r="H65" s="182"/>
      <c r="P65" s="5"/>
      <c r="R65" s="5"/>
    </row>
    <row r="66" ht="15.75" customHeight="1">
      <c r="H66" s="182"/>
      <c r="P66" s="5"/>
      <c r="R66" s="5"/>
    </row>
    <row r="67" ht="15.75" customHeight="1">
      <c r="H67" s="182"/>
      <c r="P67" s="5"/>
      <c r="R67" s="5"/>
    </row>
    <row r="68" ht="15.75" customHeight="1">
      <c r="H68" s="182"/>
      <c r="P68" s="5"/>
      <c r="R68" s="5"/>
    </row>
    <row r="69" ht="15.75" customHeight="1">
      <c r="H69" s="182"/>
      <c r="P69" s="5"/>
      <c r="R69" s="5"/>
    </row>
    <row r="70" ht="15.75" customHeight="1">
      <c r="H70" s="182"/>
      <c r="P70" s="5"/>
      <c r="R70" s="5"/>
    </row>
    <row r="71" ht="15.75" customHeight="1">
      <c r="H71" s="182"/>
      <c r="P71" s="5"/>
      <c r="R71" s="5"/>
    </row>
    <row r="72" ht="15.75" customHeight="1">
      <c r="H72" s="182"/>
      <c r="P72" s="5"/>
      <c r="R72" s="5"/>
    </row>
    <row r="73" ht="15.75" customHeight="1">
      <c r="H73" s="182"/>
      <c r="P73" s="5"/>
      <c r="R73" s="5"/>
    </row>
    <row r="74" ht="15.75" customHeight="1">
      <c r="H74" s="182"/>
      <c r="P74" s="5"/>
      <c r="R74" s="5"/>
    </row>
    <row r="75" ht="15.75" customHeight="1">
      <c r="H75" s="182"/>
      <c r="P75" s="5"/>
      <c r="R75" s="5"/>
    </row>
    <row r="76" ht="15.75" customHeight="1">
      <c r="H76" s="182"/>
      <c r="P76" s="5"/>
      <c r="R76" s="5"/>
    </row>
    <row r="77" ht="15.75" customHeight="1">
      <c r="H77" s="182"/>
      <c r="P77" s="5"/>
      <c r="R77" s="5"/>
    </row>
    <row r="78" ht="15.75" customHeight="1">
      <c r="H78" s="182"/>
      <c r="P78" s="5"/>
      <c r="R78" s="5"/>
    </row>
    <row r="79" ht="15.75" customHeight="1">
      <c r="H79" s="182"/>
      <c r="P79" s="5"/>
      <c r="R79" s="5"/>
    </row>
    <row r="80" ht="15.75" customHeight="1">
      <c r="H80" s="182"/>
      <c r="P80" s="5"/>
      <c r="R80" s="5"/>
    </row>
    <row r="81" ht="15.75" customHeight="1">
      <c r="H81" s="182"/>
      <c r="P81" s="5"/>
      <c r="R81" s="5"/>
    </row>
    <row r="82" ht="15.75" customHeight="1">
      <c r="H82" s="182"/>
      <c r="P82" s="5"/>
      <c r="R82" s="5"/>
    </row>
    <row r="83" ht="15.75" customHeight="1">
      <c r="H83" s="182"/>
      <c r="P83" s="5"/>
      <c r="R83" s="5"/>
    </row>
    <row r="84" ht="15.75" customHeight="1">
      <c r="H84" s="182"/>
      <c r="P84" s="5"/>
      <c r="R84" s="5"/>
    </row>
    <row r="85" ht="15.75" customHeight="1">
      <c r="H85" s="182"/>
      <c r="P85" s="5"/>
      <c r="R85" s="5"/>
    </row>
    <row r="86" ht="15.75" customHeight="1">
      <c r="H86" s="182"/>
      <c r="P86" s="5"/>
      <c r="R86" s="5"/>
    </row>
    <row r="87" ht="15.75" customHeight="1">
      <c r="H87" s="182"/>
      <c r="P87" s="5"/>
      <c r="R87" s="5"/>
    </row>
    <row r="88" ht="15.75" customHeight="1">
      <c r="H88" s="182"/>
      <c r="P88" s="5"/>
      <c r="R88" s="5"/>
    </row>
    <row r="89" ht="15.75" customHeight="1">
      <c r="H89" s="182"/>
      <c r="P89" s="5"/>
      <c r="R89" s="5"/>
    </row>
    <row r="90" ht="15.75" customHeight="1">
      <c r="H90" s="182"/>
      <c r="P90" s="5"/>
      <c r="R90" s="5"/>
    </row>
    <row r="91" ht="15.75" customHeight="1">
      <c r="H91" s="182"/>
      <c r="P91" s="5"/>
      <c r="R91" s="5"/>
    </row>
    <row r="92" ht="15.75" customHeight="1">
      <c r="H92" s="182"/>
      <c r="P92" s="5"/>
      <c r="R92" s="5"/>
    </row>
    <row r="93" ht="15.75" customHeight="1">
      <c r="H93" s="182"/>
      <c r="P93" s="5"/>
      <c r="R93" s="5"/>
    </row>
    <row r="94" ht="15.75" customHeight="1">
      <c r="H94" s="182"/>
      <c r="P94" s="5"/>
      <c r="R94" s="5"/>
    </row>
    <row r="95" ht="15.75" customHeight="1">
      <c r="H95" s="182"/>
      <c r="P95" s="5"/>
      <c r="R95" s="5"/>
    </row>
    <row r="96" ht="15.75" customHeight="1">
      <c r="H96" s="182"/>
      <c r="P96" s="5"/>
      <c r="R96" s="5"/>
    </row>
    <row r="97" ht="15.75" customHeight="1">
      <c r="H97" s="182"/>
      <c r="P97" s="5"/>
      <c r="R97" s="5"/>
    </row>
    <row r="98" ht="15.75" customHeight="1">
      <c r="H98" s="182"/>
      <c r="P98" s="5"/>
      <c r="R98" s="5"/>
    </row>
    <row r="99" ht="15.75" customHeight="1">
      <c r="H99" s="182"/>
      <c r="P99" s="5"/>
      <c r="R99" s="5"/>
    </row>
    <row r="100" ht="15.75" customHeight="1">
      <c r="H100" s="182"/>
      <c r="P100" s="5"/>
      <c r="R100" s="5"/>
    </row>
    <row r="101" ht="15.75" customHeight="1">
      <c r="H101" s="182"/>
      <c r="P101" s="5"/>
      <c r="R101" s="5"/>
    </row>
    <row r="102" ht="15.75" customHeight="1">
      <c r="H102" s="182"/>
      <c r="P102" s="5"/>
      <c r="R102" s="5"/>
    </row>
    <row r="103" ht="15.75" customHeight="1">
      <c r="H103" s="182"/>
      <c r="P103" s="5"/>
      <c r="R103" s="5"/>
    </row>
    <row r="104" ht="15.75" customHeight="1">
      <c r="H104" s="182"/>
      <c r="P104" s="5"/>
      <c r="R104" s="5"/>
    </row>
    <row r="105" ht="15.75" customHeight="1">
      <c r="H105" s="182"/>
      <c r="P105" s="5"/>
      <c r="R105" s="5"/>
    </row>
    <row r="106" ht="15.75" customHeight="1">
      <c r="H106" s="182"/>
      <c r="P106" s="5"/>
      <c r="R106" s="5"/>
    </row>
    <row r="107" ht="15.75" customHeight="1">
      <c r="H107" s="182"/>
      <c r="P107" s="5"/>
      <c r="R107" s="5"/>
    </row>
    <row r="108" ht="15.75" customHeight="1">
      <c r="H108" s="182"/>
      <c r="P108" s="5"/>
      <c r="R108" s="5"/>
    </row>
    <row r="109" ht="15.75" customHeight="1">
      <c r="H109" s="182"/>
      <c r="P109" s="5"/>
      <c r="R109" s="5"/>
    </row>
    <row r="110" ht="15.75" customHeight="1">
      <c r="H110" s="182"/>
      <c r="P110" s="5"/>
      <c r="R110" s="5"/>
    </row>
    <row r="111" ht="15.75" customHeight="1">
      <c r="H111" s="182"/>
      <c r="P111" s="5"/>
      <c r="R111" s="5"/>
    </row>
    <row r="112" ht="15.75" customHeight="1">
      <c r="H112" s="182"/>
      <c r="P112" s="5"/>
      <c r="R112" s="5"/>
    </row>
    <row r="113" ht="15.75" customHeight="1">
      <c r="H113" s="182"/>
      <c r="P113" s="5"/>
      <c r="R113" s="5"/>
    </row>
    <row r="114" ht="15.75" customHeight="1">
      <c r="H114" s="182"/>
      <c r="P114" s="5"/>
      <c r="R114" s="5"/>
    </row>
    <row r="115" ht="15.75" customHeight="1">
      <c r="H115" s="182"/>
      <c r="P115" s="5"/>
      <c r="R115" s="5"/>
    </row>
    <row r="116" ht="15.75" customHeight="1">
      <c r="H116" s="182"/>
      <c r="P116" s="5"/>
      <c r="R116" s="5"/>
    </row>
    <row r="117" ht="15.75" customHeight="1">
      <c r="H117" s="182"/>
      <c r="P117" s="5"/>
      <c r="R117" s="5"/>
    </row>
    <row r="118" ht="15.75" customHeight="1">
      <c r="H118" s="182"/>
      <c r="P118" s="5"/>
      <c r="R118" s="5"/>
    </row>
    <row r="119" ht="15.75" customHeight="1">
      <c r="H119" s="182"/>
      <c r="P119" s="5"/>
      <c r="R119" s="5"/>
    </row>
    <row r="120" ht="15.75" customHeight="1">
      <c r="H120" s="182"/>
      <c r="P120" s="5"/>
      <c r="R120" s="5"/>
    </row>
    <row r="121" ht="15.75" customHeight="1">
      <c r="H121" s="182"/>
      <c r="P121" s="5"/>
      <c r="R121" s="5"/>
    </row>
    <row r="122" ht="15.75" customHeight="1">
      <c r="H122" s="182"/>
      <c r="P122" s="5"/>
      <c r="R122" s="5"/>
    </row>
    <row r="123" ht="15.75" customHeight="1">
      <c r="H123" s="182"/>
      <c r="P123" s="5"/>
      <c r="R123" s="5"/>
    </row>
    <row r="124" ht="15.75" customHeight="1">
      <c r="H124" s="182"/>
      <c r="P124" s="5"/>
      <c r="R124" s="5"/>
    </row>
    <row r="125" ht="15.75" customHeight="1">
      <c r="H125" s="182"/>
      <c r="P125" s="5"/>
      <c r="R125" s="5"/>
    </row>
    <row r="126" ht="15.75" customHeight="1">
      <c r="H126" s="182"/>
      <c r="P126" s="5"/>
      <c r="R126" s="5"/>
    </row>
    <row r="127" ht="15.75" customHeight="1">
      <c r="H127" s="182"/>
      <c r="P127" s="5"/>
      <c r="R127" s="5"/>
    </row>
    <row r="128" ht="15.75" customHeight="1">
      <c r="H128" s="182"/>
      <c r="P128" s="5"/>
      <c r="R128" s="5"/>
    </row>
    <row r="129" ht="15.75" customHeight="1">
      <c r="H129" s="182"/>
      <c r="P129" s="5"/>
      <c r="R129" s="5"/>
    </row>
    <row r="130" ht="15.75" customHeight="1">
      <c r="H130" s="182"/>
      <c r="P130" s="5"/>
      <c r="R130" s="5"/>
    </row>
    <row r="131" ht="15.75" customHeight="1">
      <c r="H131" s="182"/>
      <c r="P131" s="5"/>
      <c r="R131" s="5"/>
    </row>
    <row r="132" ht="15.75" customHeight="1">
      <c r="H132" s="182"/>
      <c r="P132" s="5"/>
      <c r="R132" s="5"/>
    </row>
    <row r="133" ht="15.75" customHeight="1">
      <c r="H133" s="182"/>
      <c r="P133" s="5"/>
      <c r="R133" s="5"/>
    </row>
    <row r="134" ht="15.75" customHeight="1">
      <c r="H134" s="182"/>
      <c r="P134" s="5"/>
      <c r="R134" s="5"/>
    </row>
    <row r="135" ht="15.75" customHeight="1">
      <c r="H135" s="182"/>
      <c r="P135" s="5"/>
      <c r="R135" s="5"/>
    </row>
    <row r="136" ht="15.75" customHeight="1">
      <c r="H136" s="182"/>
      <c r="P136" s="5"/>
      <c r="R136" s="5"/>
    </row>
    <row r="137" ht="15.75" customHeight="1">
      <c r="H137" s="182"/>
      <c r="P137" s="5"/>
      <c r="R137" s="5"/>
    </row>
    <row r="138" ht="15.75" customHeight="1">
      <c r="H138" s="182"/>
      <c r="P138" s="5"/>
      <c r="R138" s="5"/>
    </row>
    <row r="139" ht="15.75" customHeight="1">
      <c r="H139" s="182"/>
      <c r="P139" s="5"/>
      <c r="R139" s="5"/>
    </row>
    <row r="140" ht="15.75" customHeight="1">
      <c r="H140" s="182"/>
      <c r="P140" s="5"/>
      <c r="R140" s="5"/>
    </row>
    <row r="141" ht="15.75" customHeight="1">
      <c r="H141" s="182"/>
      <c r="P141" s="5"/>
      <c r="R141" s="5"/>
    </row>
    <row r="142" ht="15.75" customHeight="1">
      <c r="H142" s="182"/>
      <c r="P142" s="5"/>
      <c r="R142" s="5"/>
    </row>
    <row r="143" ht="15.75" customHeight="1">
      <c r="H143" s="182"/>
      <c r="P143" s="5"/>
      <c r="R143" s="5"/>
    </row>
    <row r="144" ht="15.75" customHeight="1">
      <c r="H144" s="182"/>
      <c r="P144" s="5"/>
      <c r="R144" s="5"/>
    </row>
    <row r="145" ht="15.75" customHeight="1">
      <c r="H145" s="182"/>
      <c r="P145" s="5"/>
      <c r="R145" s="5"/>
    </row>
    <row r="146" ht="15.75" customHeight="1">
      <c r="H146" s="182"/>
      <c r="P146" s="5"/>
      <c r="R146" s="5"/>
    </row>
    <row r="147" ht="15.75" customHeight="1">
      <c r="H147" s="182"/>
      <c r="P147" s="5"/>
      <c r="R147" s="5"/>
    </row>
    <row r="148" ht="15.75" customHeight="1">
      <c r="H148" s="182"/>
      <c r="P148" s="5"/>
      <c r="R148" s="5"/>
    </row>
    <row r="149" ht="15.75" customHeight="1">
      <c r="H149" s="182"/>
      <c r="P149" s="5"/>
      <c r="R149" s="5"/>
    </row>
    <row r="150" ht="15.75" customHeight="1">
      <c r="H150" s="182"/>
      <c r="P150" s="5"/>
      <c r="R150" s="5"/>
    </row>
    <row r="151" ht="15.75" customHeight="1">
      <c r="H151" s="182"/>
      <c r="P151" s="5"/>
      <c r="R151" s="5"/>
    </row>
    <row r="152" ht="15.75" customHeight="1">
      <c r="H152" s="182"/>
      <c r="P152" s="5"/>
      <c r="R152" s="5"/>
    </row>
    <row r="153" ht="15.75" customHeight="1">
      <c r="H153" s="182"/>
      <c r="P153" s="5"/>
      <c r="R153" s="5"/>
    </row>
    <row r="154" ht="15.75" customHeight="1">
      <c r="H154" s="182"/>
      <c r="P154" s="5"/>
      <c r="R154" s="5"/>
    </row>
    <row r="155" ht="15.75" customHeight="1">
      <c r="H155" s="182"/>
      <c r="P155" s="5"/>
      <c r="R155" s="5"/>
    </row>
    <row r="156" ht="15.75" customHeight="1">
      <c r="H156" s="182"/>
      <c r="P156" s="5"/>
      <c r="R156" s="5"/>
    </row>
    <row r="157" ht="15.75" customHeight="1">
      <c r="H157" s="182"/>
      <c r="P157" s="5"/>
      <c r="R157" s="5"/>
    </row>
    <row r="158" ht="15.75" customHeight="1">
      <c r="H158" s="182"/>
      <c r="P158" s="5"/>
      <c r="R158" s="5"/>
    </row>
    <row r="159" ht="15.75" customHeight="1">
      <c r="H159" s="182"/>
      <c r="P159" s="5"/>
      <c r="R159" s="5"/>
    </row>
    <row r="160" ht="15.75" customHeight="1">
      <c r="H160" s="182"/>
      <c r="P160" s="5"/>
      <c r="R160" s="5"/>
    </row>
    <row r="161" ht="15.75" customHeight="1">
      <c r="H161" s="182"/>
      <c r="P161" s="5"/>
      <c r="R161" s="5"/>
    </row>
    <row r="162" ht="15.75" customHeight="1">
      <c r="H162" s="182"/>
      <c r="P162" s="5"/>
      <c r="R162" s="5"/>
    </row>
    <row r="163" ht="15.75" customHeight="1">
      <c r="H163" s="182"/>
      <c r="P163" s="5"/>
      <c r="R163" s="5"/>
    </row>
    <row r="164" ht="15.75" customHeight="1">
      <c r="H164" s="182"/>
      <c r="P164" s="5"/>
      <c r="R164" s="5"/>
    </row>
    <row r="165" ht="15.75" customHeight="1">
      <c r="H165" s="182"/>
      <c r="P165" s="5"/>
      <c r="R165" s="5"/>
    </row>
    <row r="166" ht="15.75" customHeight="1">
      <c r="H166" s="182"/>
      <c r="P166" s="5"/>
      <c r="R166" s="5"/>
    </row>
    <row r="167" ht="15.75" customHeight="1">
      <c r="H167" s="182"/>
      <c r="P167" s="5"/>
      <c r="R167" s="5"/>
    </row>
    <row r="168" ht="15.75" customHeight="1">
      <c r="H168" s="182"/>
      <c r="P168" s="5"/>
      <c r="R168" s="5"/>
    </row>
    <row r="169" ht="15.75" customHeight="1">
      <c r="H169" s="182"/>
      <c r="P169" s="5"/>
      <c r="R169" s="5"/>
    </row>
    <row r="170" ht="15.75" customHeight="1">
      <c r="H170" s="182"/>
      <c r="P170" s="5"/>
      <c r="R170" s="5"/>
    </row>
    <row r="171" ht="15.75" customHeight="1">
      <c r="H171" s="182"/>
      <c r="P171" s="5"/>
      <c r="R171" s="5"/>
    </row>
    <row r="172" ht="15.75" customHeight="1">
      <c r="H172" s="182"/>
      <c r="P172" s="5"/>
      <c r="R172" s="5"/>
    </row>
    <row r="173" ht="15.75" customHeight="1">
      <c r="H173" s="182"/>
      <c r="P173" s="5"/>
      <c r="R173" s="5"/>
    </row>
    <row r="174" ht="15.75" customHeight="1">
      <c r="H174" s="182"/>
      <c r="P174" s="5"/>
      <c r="R174" s="5"/>
    </row>
    <row r="175" ht="15.75" customHeight="1">
      <c r="H175" s="182"/>
      <c r="P175" s="5"/>
      <c r="R175" s="5"/>
    </row>
    <row r="176" ht="15.75" customHeight="1">
      <c r="H176" s="182"/>
      <c r="P176" s="5"/>
      <c r="R176" s="5"/>
    </row>
    <row r="177" ht="15.75" customHeight="1">
      <c r="H177" s="182"/>
      <c r="P177" s="5"/>
      <c r="R177" s="5"/>
    </row>
    <row r="178" ht="15.75" customHeight="1">
      <c r="H178" s="182"/>
      <c r="P178" s="5"/>
      <c r="R178" s="5"/>
    </row>
    <row r="179" ht="15.75" customHeight="1">
      <c r="H179" s="182"/>
      <c r="P179" s="5"/>
      <c r="R179" s="5"/>
    </row>
    <row r="180" ht="15.75" customHeight="1">
      <c r="H180" s="182"/>
      <c r="P180" s="5"/>
      <c r="R180" s="5"/>
    </row>
    <row r="181" ht="15.75" customHeight="1">
      <c r="H181" s="182"/>
      <c r="P181" s="5"/>
      <c r="R181" s="5"/>
    </row>
    <row r="182" ht="15.75" customHeight="1">
      <c r="H182" s="182"/>
      <c r="P182" s="5"/>
      <c r="R182" s="5"/>
    </row>
    <row r="183" ht="15.75" customHeight="1">
      <c r="H183" s="182"/>
      <c r="P183" s="5"/>
      <c r="R183" s="5"/>
    </row>
    <row r="184" ht="15.75" customHeight="1">
      <c r="H184" s="182"/>
      <c r="P184" s="5"/>
      <c r="R184" s="5"/>
    </row>
    <row r="185" ht="15.75" customHeight="1">
      <c r="H185" s="182"/>
      <c r="P185" s="5"/>
      <c r="R185" s="5"/>
    </row>
    <row r="186" ht="15.75" customHeight="1">
      <c r="H186" s="182"/>
      <c r="P186" s="5"/>
      <c r="R186" s="5"/>
    </row>
    <row r="187" ht="15.75" customHeight="1">
      <c r="H187" s="182"/>
      <c r="P187" s="5"/>
      <c r="R187" s="5"/>
    </row>
    <row r="188" ht="15.75" customHeight="1">
      <c r="H188" s="182"/>
      <c r="P188" s="5"/>
      <c r="R188" s="5"/>
    </row>
    <row r="189" ht="15.75" customHeight="1">
      <c r="H189" s="182"/>
      <c r="P189" s="5"/>
      <c r="R189" s="5"/>
    </row>
    <row r="190" ht="15.75" customHeight="1">
      <c r="H190" s="182"/>
      <c r="P190" s="5"/>
      <c r="R190" s="5"/>
    </row>
    <row r="191" ht="15.75" customHeight="1">
      <c r="H191" s="182"/>
      <c r="P191" s="5"/>
      <c r="R191" s="5"/>
    </row>
    <row r="192" ht="15.75" customHeight="1">
      <c r="H192" s="182"/>
      <c r="P192" s="5"/>
      <c r="R192" s="5"/>
    </row>
    <row r="193" ht="15.75" customHeight="1">
      <c r="H193" s="182"/>
      <c r="P193" s="5"/>
      <c r="R193" s="5"/>
    </row>
    <row r="194" ht="15.75" customHeight="1">
      <c r="H194" s="182"/>
      <c r="P194" s="5"/>
      <c r="R194" s="5"/>
    </row>
    <row r="195" ht="15.75" customHeight="1">
      <c r="H195" s="182"/>
      <c r="P195" s="5"/>
      <c r="R195" s="5"/>
    </row>
    <row r="196" ht="15.75" customHeight="1">
      <c r="H196" s="182"/>
      <c r="P196" s="5"/>
      <c r="R196" s="5"/>
    </row>
    <row r="197" ht="15.75" customHeight="1">
      <c r="H197" s="182"/>
      <c r="P197" s="5"/>
      <c r="R197" s="5"/>
    </row>
    <row r="198" ht="15.75" customHeight="1">
      <c r="H198" s="182"/>
      <c r="P198" s="5"/>
      <c r="R198" s="5"/>
    </row>
    <row r="199" ht="15.75" customHeight="1">
      <c r="H199" s="182"/>
      <c r="P199" s="5"/>
      <c r="R199" s="5"/>
    </row>
    <row r="200" ht="15.75" customHeight="1">
      <c r="H200" s="182"/>
      <c r="P200" s="5"/>
      <c r="R200" s="5"/>
    </row>
    <row r="201" ht="15.75" customHeight="1">
      <c r="H201" s="182"/>
      <c r="P201" s="5"/>
      <c r="R201" s="5"/>
    </row>
    <row r="202" ht="15.75" customHeight="1">
      <c r="H202" s="182"/>
      <c r="P202" s="5"/>
      <c r="R202" s="5"/>
    </row>
    <row r="203" ht="15.75" customHeight="1">
      <c r="H203" s="182"/>
      <c r="P203" s="5"/>
      <c r="R203" s="5"/>
    </row>
    <row r="204" ht="15.75" customHeight="1">
      <c r="H204" s="182"/>
      <c r="P204" s="5"/>
      <c r="R204" s="5"/>
    </row>
    <row r="205" ht="15.75" customHeight="1">
      <c r="H205" s="182"/>
      <c r="P205" s="5"/>
      <c r="R205" s="5"/>
    </row>
    <row r="206" ht="15.75" customHeight="1">
      <c r="H206" s="182"/>
      <c r="P206" s="5"/>
      <c r="R206" s="5"/>
    </row>
    <row r="207" ht="15.75" customHeight="1">
      <c r="H207" s="182"/>
      <c r="P207" s="5"/>
      <c r="R207" s="5"/>
    </row>
    <row r="208" ht="15.75" customHeight="1">
      <c r="H208" s="182"/>
      <c r="P208" s="5"/>
      <c r="R208" s="5"/>
    </row>
    <row r="209" ht="15.75" customHeight="1">
      <c r="H209" s="182"/>
      <c r="P209" s="5"/>
      <c r="R209" s="5"/>
    </row>
    <row r="210" ht="15.75" customHeight="1">
      <c r="H210" s="182"/>
      <c r="P210" s="5"/>
      <c r="R210" s="5"/>
    </row>
    <row r="211" ht="15.75" customHeight="1">
      <c r="H211" s="182"/>
      <c r="P211" s="5"/>
      <c r="R211" s="5"/>
    </row>
    <row r="212" ht="15.75" customHeight="1">
      <c r="H212" s="182"/>
      <c r="P212" s="5"/>
      <c r="R212" s="5"/>
    </row>
    <row r="213" ht="15.75" customHeight="1">
      <c r="H213" s="182"/>
      <c r="P213" s="5"/>
      <c r="R213" s="5"/>
    </row>
    <row r="214" ht="15.75" customHeight="1">
      <c r="H214" s="182"/>
      <c r="P214" s="5"/>
      <c r="R214" s="5"/>
    </row>
    <row r="215" ht="15.75" customHeight="1">
      <c r="H215" s="182"/>
      <c r="P215" s="5"/>
      <c r="R215" s="5"/>
    </row>
    <row r="216" ht="15.75" customHeight="1">
      <c r="H216" s="182"/>
      <c r="P216" s="5"/>
      <c r="R216" s="5"/>
    </row>
    <row r="217" ht="15.75" customHeight="1">
      <c r="H217" s="182"/>
      <c r="P217" s="5"/>
      <c r="R217" s="5"/>
    </row>
    <row r="218" ht="15.75" customHeight="1">
      <c r="H218" s="182"/>
      <c r="P218" s="5"/>
      <c r="R218" s="5"/>
    </row>
    <row r="219" ht="15.75" customHeight="1">
      <c r="H219" s="182"/>
      <c r="P219" s="5"/>
      <c r="R219" s="5"/>
    </row>
    <row r="220" ht="15.75" customHeight="1">
      <c r="H220" s="182"/>
      <c r="P220" s="5"/>
      <c r="R220" s="5"/>
    </row>
    <row r="221" ht="15.75" customHeight="1">
      <c r="H221" s="182"/>
      <c r="P221" s="5"/>
      <c r="R221" s="5"/>
    </row>
    <row r="222" ht="15.75" customHeight="1">
      <c r="H222" s="182"/>
      <c r="P222" s="5"/>
      <c r="R222" s="5"/>
    </row>
    <row r="223" ht="15.75" customHeight="1">
      <c r="H223" s="182"/>
      <c r="P223" s="5"/>
      <c r="R223" s="5"/>
    </row>
    <row r="224" ht="15.75" customHeight="1">
      <c r="H224" s="182"/>
      <c r="P224" s="5"/>
      <c r="R224" s="5"/>
    </row>
    <row r="225" ht="15.75" customHeight="1">
      <c r="H225" s="182"/>
      <c r="P225" s="5"/>
      <c r="R225" s="5"/>
    </row>
    <row r="226" ht="15.75" customHeight="1">
      <c r="H226" s="182"/>
      <c r="P226" s="5"/>
      <c r="R226" s="5"/>
    </row>
    <row r="227" ht="15.75" customHeight="1">
      <c r="H227" s="182"/>
      <c r="P227" s="5"/>
      <c r="R227" s="5"/>
    </row>
    <row r="228" ht="15.75" customHeight="1">
      <c r="H228" s="182"/>
      <c r="P228" s="5"/>
      <c r="R228" s="5"/>
    </row>
    <row r="229" ht="15.75" customHeight="1">
      <c r="H229" s="182"/>
      <c r="P229" s="5"/>
      <c r="R229" s="5"/>
    </row>
    <row r="230" ht="15.75" customHeight="1">
      <c r="H230" s="182"/>
      <c r="P230" s="5"/>
      <c r="R230" s="5"/>
    </row>
    <row r="231" ht="15.75" customHeight="1">
      <c r="H231" s="182"/>
      <c r="P231" s="5"/>
      <c r="R231" s="5"/>
    </row>
    <row r="232" ht="15.75" customHeight="1">
      <c r="H232" s="182"/>
      <c r="P232" s="5"/>
      <c r="R232" s="5"/>
    </row>
    <row r="233" ht="15.75" customHeight="1">
      <c r="H233" s="182"/>
      <c r="P233" s="5"/>
      <c r="R233" s="5"/>
    </row>
    <row r="234" ht="15.75" customHeight="1">
      <c r="H234" s="182"/>
      <c r="P234" s="5"/>
      <c r="R234" s="5"/>
    </row>
    <row r="235" ht="15.75" customHeight="1">
      <c r="H235" s="182"/>
      <c r="P235" s="5"/>
      <c r="R235" s="5"/>
    </row>
    <row r="236" ht="15.75" customHeight="1">
      <c r="H236" s="182"/>
      <c r="P236" s="5"/>
      <c r="R236" s="5"/>
    </row>
    <row r="237" ht="15.75" customHeight="1">
      <c r="H237" s="182"/>
      <c r="P237" s="5"/>
      <c r="R237" s="5"/>
    </row>
    <row r="238" ht="15.75" customHeight="1">
      <c r="H238" s="182"/>
      <c r="P238" s="5"/>
      <c r="R238" s="5"/>
    </row>
    <row r="239" ht="15.75" customHeight="1">
      <c r="H239" s="182"/>
      <c r="P239" s="5"/>
      <c r="R239" s="5"/>
    </row>
    <row r="240" ht="15.75" customHeight="1">
      <c r="H240" s="182"/>
      <c r="P240" s="5"/>
      <c r="R240" s="5"/>
    </row>
    <row r="241" ht="15.75" customHeight="1">
      <c r="H241" s="182"/>
      <c r="P241" s="5"/>
      <c r="R241" s="5"/>
    </row>
    <row r="242" ht="15.75" customHeight="1">
      <c r="H242" s="182"/>
      <c r="P242" s="5"/>
      <c r="R242" s="5"/>
    </row>
    <row r="243" ht="15.75" customHeight="1">
      <c r="H243" s="182"/>
      <c r="P243" s="5"/>
      <c r="R243" s="5"/>
    </row>
    <row r="244" ht="15.75" customHeight="1">
      <c r="H244" s="182"/>
      <c r="P244" s="5"/>
      <c r="R244" s="5"/>
    </row>
    <row r="245" ht="15.75" customHeight="1">
      <c r="H245" s="182"/>
      <c r="P245" s="5"/>
      <c r="R245" s="5"/>
    </row>
    <row r="246" ht="15.75" customHeight="1">
      <c r="H246" s="182"/>
      <c r="P246" s="5"/>
      <c r="R246" s="5"/>
    </row>
    <row r="247" ht="15.75" customHeight="1">
      <c r="H247" s="182"/>
      <c r="P247" s="5"/>
      <c r="R247" s="5"/>
    </row>
    <row r="248" ht="15.75" customHeight="1">
      <c r="H248" s="182"/>
      <c r="P248" s="5"/>
      <c r="R248" s="5"/>
    </row>
    <row r="249" ht="15.75" customHeight="1">
      <c r="H249" s="182"/>
      <c r="P249" s="5"/>
      <c r="R249" s="5"/>
    </row>
    <row r="250" ht="15.75" customHeight="1">
      <c r="H250" s="182"/>
      <c r="P250" s="5"/>
      <c r="R250" s="5"/>
    </row>
    <row r="251" ht="15.75" customHeight="1">
      <c r="H251" s="182"/>
      <c r="P251" s="5"/>
      <c r="R251" s="5"/>
    </row>
    <row r="252" ht="15.75" customHeight="1">
      <c r="H252" s="182"/>
      <c r="P252" s="5"/>
      <c r="R252" s="5"/>
    </row>
    <row r="253" ht="15.75" customHeight="1">
      <c r="H253" s="182"/>
      <c r="P253" s="5"/>
      <c r="R253" s="5"/>
    </row>
    <row r="254" ht="15.75" customHeight="1">
      <c r="H254" s="182"/>
      <c r="P254" s="5"/>
      <c r="R254" s="5"/>
    </row>
    <row r="255" ht="15.75" customHeight="1">
      <c r="H255" s="182"/>
      <c r="P255" s="5"/>
      <c r="R255" s="5"/>
    </row>
    <row r="256" ht="15.75" customHeight="1">
      <c r="H256" s="182"/>
      <c r="P256" s="5"/>
      <c r="R256" s="5"/>
    </row>
    <row r="257" ht="15.75" customHeight="1">
      <c r="H257" s="182"/>
      <c r="P257" s="5"/>
      <c r="R257" s="5"/>
    </row>
    <row r="258" ht="15.75" customHeight="1">
      <c r="H258" s="182"/>
      <c r="P258" s="5"/>
      <c r="R258" s="5"/>
    </row>
    <row r="259" ht="15.75" customHeight="1">
      <c r="H259" s="182"/>
      <c r="P259" s="5"/>
      <c r="R259" s="5"/>
    </row>
    <row r="260" ht="15.75" customHeight="1">
      <c r="H260" s="182"/>
      <c r="P260" s="5"/>
      <c r="R260" s="5"/>
    </row>
    <row r="261" ht="15.75" customHeight="1">
      <c r="H261" s="182"/>
      <c r="P261" s="5"/>
      <c r="R261" s="5"/>
    </row>
    <row r="262" ht="15.75" customHeight="1">
      <c r="H262" s="182"/>
      <c r="P262" s="5"/>
      <c r="R262" s="5"/>
    </row>
    <row r="263" ht="15.75" customHeight="1">
      <c r="H263" s="182"/>
      <c r="P263" s="5"/>
      <c r="R263" s="5"/>
    </row>
    <row r="264" ht="15.75" customHeight="1">
      <c r="H264" s="182"/>
      <c r="P264" s="5"/>
      <c r="R264" s="5"/>
    </row>
    <row r="265" ht="15.75" customHeight="1">
      <c r="H265" s="182"/>
      <c r="P265" s="5"/>
      <c r="R265" s="5"/>
    </row>
    <row r="266" ht="15.75" customHeight="1">
      <c r="H266" s="182"/>
      <c r="P266" s="5"/>
      <c r="R266" s="5"/>
    </row>
    <row r="267" ht="15.75" customHeight="1">
      <c r="H267" s="182"/>
      <c r="P267" s="5"/>
      <c r="R267" s="5"/>
    </row>
    <row r="268" ht="15.75" customHeight="1">
      <c r="H268" s="182"/>
      <c r="P268" s="5"/>
      <c r="R268" s="5"/>
    </row>
    <row r="269" ht="15.75" customHeight="1">
      <c r="H269" s="182"/>
      <c r="P269" s="5"/>
      <c r="R269" s="5"/>
    </row>
    <row r="270" ht="15.75" customHeight="1">
      <c r="H270" s="182"/>
      <c r="P270" s="5"/>
      <c r="R270" s="5"/>
    </row>
    <row r="271" ht="15.75" customHeight="1">
      <c r="H271" s="182"/>
      <c r="P271" s="5"/>
      <c r="R271" s="5"/>
    </row>
    <row r="272" ht="15.75" customHeight="1">
      <c r="H272" s="182"/>
      <c r="P272" s="5"/>
      <c r="R272" s="5"/>
    </row>
    <row r="273" ht="15.75" customHeight="1">
      <c r="H273" s="182"/>
      <c r="P273" s="5"/>
      <c r="R273" s="5"/>
    </row>
    <row r="274" ht="15.75" customHeight="1">
      <c r="H274" s="182"/>
      <c r="P274" s="5"/>
      <c r="R274" s="5"/>
    </row>
    <row r="275" ht="15.75" customHeight="1">
      <c r="H275" s="182"/>
      <c r="P275" s="5"/>
      <c r="R275" s="5"/>
    </row>
    <row r="276" ht="15.75" customHeight="1">
      <c r="H276" s="182"/>
      <c r="P276" s="5"/>
      <c r="R276" s="5"/>
    </row>
    <row r="277" ht="15.75" customHeight="1">
      <c r="H277" s="182"/>
      <c r="P277" s="5"/>
      <c r="R277" s="5"/>
    </row>
    <row r="278" ht="15.75" customHeight="1">
      <c r="H278" s="182"/>
      <c r="P278" s="5"/>
      <c r="R278" s="5"/>
    </row>
    <row r="279" ht="15.75" customHeight="1">
      <c r="H279" s="182"/>
      <c r="P279" s="5"/>
      <c r="R279" s="5"/>
    </row>
    <row r="280" ht="15.75" customHeight="1">
      <c r="H280" s="182"/>
      <c r="P280" s="5"/>
      <c r="R280" s="5"/>
    </row>
    <row r="281" ht="15.75" customHeight="1">
      <c r="H281" s="182"/>
      <c r="P281" s="5"/>
      <c r="R281" s="5"/>
    </row>
    <row r="282" ht="15.75" customHeight="1">
      <c r="H282" s="182"/>
      <c r="P282" s="5"/>
      <c r="R282" s="5"/>
    </row>
    <row r="283" ht="15.75" customHeight="1">
      <c r="H283" s="182"/>
      <c r="P283" s="5"/>
      <c r="R283" s="5"/>
    </row>
    <row r="284" ht="15.75" customHeight="1">
      <c r="H284" s="182"/>
      <c r="P284" s="5"/>
      <c r="R284" s="5"/>
    </row>
    <row r="285" ht="15.75" customHeight="1">
      <c r="H285" s="182"/>
      <c r="P285" s="5"/>
      <c r="R285" s="5"/>
    </row>
    <row r="286" ht="15.75" customHeight="1">
      <c r="H286" s="182"/>
      <c r="P286" s="5"/>
      <c r="R286" s="5"/>
    </row>
    <row r="287" ht="15.75" customHeight="1">
      <c r="H287" s="182"/>
      <c r="P287" s="5"/>
      <c r="R287" s="5"/>
    </row>
    <row r="288" ht="15.75" customHeight="1">
      <c r="H288" s="182"/>
      <c r="P288" s="5"/>
      <c r="R288" s="5"/>
    </row>
    <row r="289" ht="15.75" customHeight="1">
      <c r="H289" s="182"/>
      <c r="P289" s="5"/>
      <c r="R289" s="5"/>
    </row>
    <row r="290" ht="15.75" customHeight="1">
      <c r="H290" s="182"/>
      <c r="P290" s="5"/>
      <c r="R290" s="5"/>
    </row>
    <row r="291" ht="15.75" customHeight="1">
      <c r="H291" s="182"/>
      <c r="P291" s="5"/>
      <c r="R291" s="5"/>
    </row>
    <row r="292" ht="15.75" customHeight="1">
      <c r="H292" s="182"/>
      <c r="P292" s="5"/>
      <c r="R292" s="5"/>
    </row>
    <row r="293" ht="15.75" customHeight="1">
      <c r="H293" s="182"/>
      <c r="P293" s="5"/>
      <c r="R293" s="5"/>
    </row>
    <row r="294" ht="15.75" customHeight="1">
      <c r="H294" s="182"/>
      <c r="P294" s="5"/>
      <c r="R294" s="5"/>
    </row>
    <row r="295" ht="15.75" customHeight="1">
      <c r="H295" s="182"/>
      <c r="P295" s="5"/>
      <c r="R295" s="5"/>
    </row>
    <row r="296" ht="15.75" customHeight="1">
      <c r="H296" s="182"/>
      <c r="P296" s="5"/>
      <c r="R296" s="5"/>
    </row>
    <row r="297" ht="15.75" customHeight="1">
      <c r="H297" s="182"/>
      <c r="P297" s="5"/>
      <c r="R297" s="5"/>
    </row>
    <row r="298" ht="15.75" customHeight="1">
      <c r="H298" s="182"/>
      <c r="P298" s="5"/>
      <c r="R298" s="5"/>
    </row>
    <row r="299" ht="15.75" customHeight="1">
      <c r="H299" s="182"/>
      <c r="P299" s="5"/>
      <c r="R299" s="5"/>
    </row>
    <row r="300" ht="15.75" customHeight="1">
      <c r="H300" s="182"/>
      <c r="P300" s="5"/>
      <c r="R300" s="5"/>
    </row>
    <row r="301" ht="15.75" customHeight="1">
      <c r="H301" s="182"/>
      <c r="P301" s="5"/>
      <c r="R301" s="5"/>
    </row>
    <row r="302" ht="15.75" customHeight="1">
      <c r="H302" s="182"/>
      <c r="P302" s="5"/>
      <c r="R302" s="5"/>
    </row>
    <row r="303" ht="15.75" customHeight="1">
      <c r="H303" s="182"/>
      <c r="P303" s="5"/>
      <c r="R303" s="5"/>
    </row>
    <row r="304" ht="15.75" customHeight="1">
      <c r="H304" s="182"/>
      <c r="P304" s="5"/>
      <c r="R304" s="5"/>
    </row>
    <row r="305" ht="15.75" customHeight="1">
      <c r="H305" s="182"/>
      <c r="P305" s="5"/>
      <c r="R305" s="5"/>
    </row>
    <row r="306" ht="15.75" customHeight="1">
      <c r="H306" s="182"/>
      <c r="P306" s="5"/>
      <c r="R306" s="5"/>
    </row>
    <row r="307" ht="15.75" customHeight="1">
      <c r="H307" s="182"/>
      <c r="P307" s="5"/>
      <c r="R307" s="5"/>
    </row>
    <row r="308" ht="15.75" customHeight="1">
      <c r="H308" s="182"/>
      <c r="P308" s="5"/>
      <c r="R308" s="5"/>
    </row>
    <row r="309" ht="15.75" customHeight="1">
      <c r="H309" s="182"/>
      <c r="P309" s="5"/>
      <c r="R309" s="5"/>
    </row>
    <row r="310" ht="15.75" customHeight="1">
      <c r="H310" s="182"/>
      <c r="P310" s="5"/>
      <c r="R310" s="5"/>
    </row>
    <row r="311" ht="15.75" customHeight="1">
      <c r="H311" s="182"/>
      <c r="P311" s="5"/>
      <c r="R311" s="5"/>
    </row>
    <row r="312" ht="15.75" customHeight="1">
      <c r="H312" s="182"/>
      <c r="P312" s="5"/>
      <c r="R312" s="5"/>
    </row>
    <row r="313" ht="15.75" customHeight="1">
      <c r="H313" s="182"/>
      <c r="P313" s="5"/>
      <c r="R313" s="5"/>
    </row>
    <row r="314" ht="15.75" customHeight="1">
      <c r="H314" s="182"/>
      <c r="P314" s="5"/>
      <c r="R314" s="5"/>
    </row>
    <row r="315" ht="15.75" customHeight="1">
      <c r="H315" s="182"/>
      <c r="P315" s="5"/>
      <c r="R315" s="5"/>
    </row>
    <row r="316" ht="15.75" customHeight="1">
      <c r="H316" s="182"/>
      <c r="P316" s="5"/>
      <c r="R316" s="5"/>
    </row>
    <row r="317" ht="15.75" customHeight="1">
      <c r="H317" s="182"/>
      <c r="P317" s="5"/>
      <c r="R317" s="5"/>
    </row>
    <row r="318" ht="15.75" customHeight="1">
      <c r="H318" s="182"/>
      <c r="P318" s="5"/>
      <c r="R318" s="5"/>
    </row>
    <row r="319" ht="15.75" customHeight="1">
      <c r="H319" s="182"/>
      <c r="P319" s="5"/>
      <c r="R319" s="5"/>
    </row>
    <row r="320" ht="15.75" customHeight="1">
      <c r="H320" s="182"/>
      <c r="P320" s="5"/>
      <c r="R320" s="5"/>
    </row>
    <row r="321" ht="15.75" customHeight="1">
      <c r="H321" s="182"/>
      <c r="P321" s="5"/>
      <c r="R321" s="5"/>
    </row>
    <row r="322" ht="15.75" customHeight="1">
      <c r="H322" s="182"/>
      <c r="P322" s="5"/>
      <c r="R322" s="5"/>
    </row>
    <row r="323" ht="15.75" customHeight="1">
      <c r="H323" s="182"/>
      <c r="P323" s="5"/>
      <c r="R323" s="5"/>
    </row>
    <row r="324" ht="15.75" customHeight="1">
      <c r="H324" s="182"/>
      <c r="P324" s="5"/>
      <c r="R324" s="5"/>
    </row>
    <row r="325" ht="15.75" customHeight="1">
      <c r="H325" s="182"/>
      <c r="P325" s="5"/>
      <c r="R325" s="5"/>
    </row>
    <row r="326" ht="15.75" customHeight="1">
      <c r="H326" s="182"/>
      <c r="P326" s="5"/>
      <c r="R326" s="5"/>
    </row>
    <row r="327" ht="15.75" customHeight="1">
      <c r="H327" s="182"/>
      <c r="P327" s="5"/>
      <c r="R327" s="5"/>
    </row>
    <row r="328" ht="15.75" customHeight="1">
      <c r="H328" s="182"/>
      <c r="P328" s="5"/>
      <c r="R328" s="5"/>
    </row>
    <row r="329" ht="15.75" customHeight="1">
      <c r="H329" s="182"/>
      <c r="P329" s="5"/>
      <c r="R329" s="5"/>
    </row>
    <row r="330" ht="15.75" customHeight="1">
      <c r="H330" s="182"/>
      <c r="P330" s="5"/>
      <c r="R330" s="5"/>
    </row>
    <row r="331" ht="15.75" customHeight="1">
      <c r="H331" s="182"/>
      <c r="P331" s="5"/>
      <c r="R331" s="5"/>
    </row>
    <row r="332" ht="15.75" customHeight="1">
      <c r="H332" s="182"/>
      <c r="P332" s="5"/>
      <c r="R332" s="5"/>
    </row>
    <row r="333" ht="15.75" customHeight="1">
      <c r="H333" s="182"/>
      <c r="P333" s="5"/>
      <c r="R333" s="5"/>
    </row>
    <row r="334" ht="15.75" customHeight="1">
      <c r="H334" s="182"/>
      <c r="P334" s="5"/>
      <c r="R334" s="5"/>
    </row>
    <row r="335" ht="15.75" customHeight="1">
      <c r="H335" s="182"/>
      <c r="P335" s="5"/>
      <c r="R335" s="5"/>
    </row>
    <row r="336" ht="15.75" customHeight="1">
      <c r="H336" s="182"/>
      <c r="P336" s="5"/>
      <c r="R336" s="5"/>
    </row>
    <row r="337" ht="15.75" customHeight="1">
      <c r="H337" s="182"/>
      <c r="P337" s="5"/>
      <c r="R337" s="5"/>
    </row>
    <row r="338" ht="15.75" customHeight="1">
      <c r="H338" s="182"/>
      <c r="P338" s="5"/>
      <c r="R338" s="5"/>
    </row>
    <row r="339" ht="15.75" customHeight="1">
      <c r="H339" s="182"/>
      <c r="P339" s="5"/>
      <c r="R339" s="5"/>
    </row>
    <row r="340" ht="15.75" customHeight="1">
      <c r="H340" s="182"/>
      <c r="P340" s="5"/>
      <c r="R340" s="5"/>
    </row>
    <row r="341" ht="15.75" customHeight="1">
      <c r="H341" s="182"/>
      <c r="P341" s="5"/>
      <c r="R341" s="5"/>
    </row>
    <row r="342" ht="15.75" customHeight="1">
      <c r="H342" s="182"/>
      <c r="P342" s="5"/>
      <c r="R342" s="5"/>
    </row>
    <row r="343" ht="15.75" customHeight="1">
      <c r="H343" s="182"/>
      <c r="P343" s="5"/>
      <c r="R343" s="5"/>
    </row>
    <row r="344" ht="15.75" customHeight="1">
      <c r="H344" s="182"/>
      <c r="P344" s="5"/>
      <c r="R344" s="5"/>
    </row>
    <row r="345" ht="15.75" customHeight="1">
      <c r="H345" s="182"/>
      <c r="P345" s="5"/>
      <c r="R345" s="5"/>
    </row>
    <row r="346" ht="15.75" customHeight="1">
      <c r="H346" s="182"/>
      <c r="P346" s="5"/>
      <c r="R346" s="5"/>
    </row>
    <row r="347" ht="15.75" customHeight="1">
      <c r="H347" s="182"/>
      <c r="P347" s="5"/>
      <c r="R347" s="5"/>
    </row>
    <row r="348" ht="15.75" customHeight="1">
      <c r="H348" s="182"/>
      <c r="P348" s="5"/>
      <c r="R348" s="5"/>
    </row>
    <row r="349" ht="15.75" customHeight="1">
      <c r="H349" s="182"/>
      <c r="P349" s="5"/>
      <c r="R349" s="5"/>
    </row>
    <row r="350" ht="15.75" customHeight="1">
      <c r="H350" s="182"/>
      <c r="P350" s="5"/>
      <c r="R350" s="5"/>
    </row>
    <row r="351" ht="15.75" customHeight="1">
      <c r="H351" s="182"/>
      <c r="P351" s="5"/>
      <c r="R351" s="5"/>
    </row>
    <row r="352" ht="15.75" customHeight="1">
      <c r="H352" s="182"/>
      <c r="P352" s="5"/>
      <c r="R352" s="5"/>
    </row>
    <row r="353" ht="15.75" customHeight="1">
      <c r="H353" s="182"/>
      <c r="P353" s="5"/>
      <c r="R353" s="5"/>
    </row>
    <row r="354" ht="15.75" customHeight="1">
      <c r="H354" s="182"/>
      <c r="P354" s="5"/>
      <c r="R354" s="5"/>
    </row>
    <row r="355" ht="15.75" customHeight="1">
      <c r="H355" s="182"/>
      <c r="P355" s="5"/>
      <c r="R355" s="5"/>
    </row>
    <row r="356" ht="15.75" customHeight="1">
      <c r="H356" s="182"/>
      <c r="P356" s="5"/>
      <c r="R356" s="5"/>
    </row>
    <row r="357" ht="15.75" customHeight="1">
      <c r="H357" s="182"/>
      <c r="P357" s="5"/>
      <c r="R357" s="5"/>
    </row>
    <row r="358" ht="15.75" customHeight="1">
      <c r="H358" s="182"/>
      <c r="P358" s="5"/>
      <c r="R358" s="5"/>
    </row>
    <row r="359" ht="15.75" customHeight="1">
      <c r="H359" s="182"/>
      <c r="P359" s="5"/>
      <c r="R359" s="5"/>
    </row>
    <row r="360" ht="15.75" customHeight="1">
      <c r="H360" s="182"/>
      <c r="P360" s="5"/>
      <c r="R360" s="5"/>
    </row>
    <row r="361" ht="15.75" customHeight="1">
      <c r="H361" s="182"/>
      <c r="P361" s="5"/>
      <c r="R361" s="5"/>
    </row>
    <row r="362" ht="15.75" customHeight="1">
      <c r="H362" s="182"/>
      <c r="P362" s="5"/>
      <c r="R362" s="5"/>
    </row>
    <row r="363" ht="15.75" customHeight="1">
      <c r="H363" s="182"/>
      <c r="P363" s="5"/>
      <c r="R363" s="5"/>
    </row>
    <row r="364" ht="15.75" customHeight="1">
      <c r="H364" s="182"/>
      <c r="P364" s="5"/>
      <c r="R364" s="5"/>
    </row>
    <row r="365" ht="15.75" customHeight="1">
      <c r="H365" s="182"/>
      <c r="P365" s="5"/>
      <c r="R365" s="5"/>
    </row>
    <row r="366" ht="15.75" customHeight="1">
      <c r="H366" s="182"/>
      <c r="P366" s="5"/>
      <c r="R366" s="5"/>
    </row>
    <row r="367" ht="15.75" customHeight="1">
      <c r="H367" s="182"/>
      <c r="P367" s="5"/>
      <c r="R367" s="5"/>
    </row>
    <row r="368" ht="15.75" customHeight="1">
      <c r="H368" s="182"/>
      <c r="P368" s="5"/>
      <c r="R368" s="5"/>
    </row>
    <row r="369" ht="15.75" customHeight="1">
      <c r="H369" s="182"/>
      <c r="P369" s="5"/>
      <c r="R369" s="5"/>
    </row>
    <row r="370" ht="15.75" customHeight="1">
      <c r="H370" s="182"/>
      <c r="P370" s="5"/>
      <c r="R370" s="5"/>
    </row>
    <row r="371" ht="15.75" customHeight="1">
      <c r="H371" s="182"/>
      <c r="P371" s="5"/>
      <c r="R371" s="5"/>
    </row>
    <row r="372" ht="15.75" customHeight="1">
      <c r="H372" s="182"/>
      <c r="P372" s="5"/>
      <c r="R372" s="5"/>
    </row>
    <row r="373" ht="15.75" customHeight="1">
      <c r="H373" s="182"/>
      <c r="P373" s="5"/>
      <c r="R373" s="5"/>
    </row>
    <row r="374" ht="15.75" customHeight="1">
      <c r="H374" s="182"/>
      <c r="P374" s="5"/>
      <c r="R374" s="5"/>
    </row>
    <row r="375" ht="15.75" customHeight="1">
      <c r="H375" s="182"/>
      <c r="P375" s="5"/>
      <c r="R375" s="5"/>
    </row>
    <row r="376" ht="15.75" customHeight="1">
      <c r="H376" s="182"/>
      <c r="P376" s="5"/>
      <c r="R376" s="5"/>
    </row>
    <row r="377" ht="15.75" customHeight="1">
      <c r="H377" s="182"/>
      <c r="P377" s="5"/>
      <c r="R377" s="5"/>
    </row>
    <row r="378" ht="15.75" customHeight="1">
      <c r="H378" s="182"/>
      <c r="P378" s="5"/>
      <c r="R378" s="5"/>
    </row>
    <row r="379" ht="15.75" customHeight="1">
      <c r="H379" s="182"/>
      <c r="P379" s="5"/>
      <c r="R379" s="5"/>
    </row>
    <row r="380" ht="15.75" customHeight="1">
      <c r="H380" s="182"/>
      <c r="P380" s="5"/>
      <c r="R380" s="5"/>
    </row>
    <row r="381" ht="15.75" customHeight="1">
      <c r="H381" s="182"/>
      <c r="P381" s="5"/>
      <c r="R381" s="5"/>
    </row>
    <row r="382" ht="15.75" customHeight="1">
      <c r="H382" s="182"/>
      <c r="P382" s="5"/>
      <c r="R382" s="5"/>
    </row>
    <row r="383" ht="15.75" customHeight="1">
      <c r="H383" s="182"/>
      <c r="P383" s="5"/>
      <c r="R383" s="5"/>
    </row>
    <row r="384" ht="15.75" customHeight="1">
      <c r="H384" s="182"/>
      <c r="P384" s="5"/>
      <c r="R384" s="5"/>
    </row>
    <row r="385" ht="15.75" customHeight="1">
      <c r="H385" s="182"/>
      <c r="P385" s="5"/>
      <c r="R385" s="5"/>
    </row>
    <row r="386" ht="15.75" customHeight="1">
      <c r="H386" s="182"/>
      <c r="P386" s="5"/>
      <c r="R386" s="5"/>
    </row>
    <row r="387" ht="15.75" customHeight="1">
      <c r="H387" s="182"/>
      <c r="P387" s="5"/>
      <c r="R387" s="5"/>
    </row>
    <row r="388" ht="15.75" customHeight="1">
      <c r="H388" s="182"/>
      <c r="P388" s="5"/>
      <c r="R388" s="5"/>
    </row>
    <row r="389" ht="15.75" customHeight="1">
      <c r="H389" s="182"/>
      <c r="P389" s="5"/>
      <c r="R389" s="5"/>
    </row>
    <row r="390" ht="15.75" customHeight="1">
      <c r="H390" s="182"/>
      <c r="P390" s="5"/>
      <c r="R390" s="5"/>
    </row>
    <row r="391" ht="15.75" customHeight="1">
      <c r="H391" s="182"/>
      <c r="P391" s="5"/>
      <c r="R391" s="5"/>
    </row>
    <row r="392" ht="15.75" customHeight="1">
      <c r="H392" s="182"/>
      <c r="P392" s="5"/>
      <c r="R392" s="5"/>
    </row>
    <row r="393" ht="15.75" customHeight="1">
      <c r="H393" s="182"/>
      <c r="P393" s="5"/>
      <c r="R393" s="5"/>
    </row>
    <row r="394" ht="15.75" customHeight="1">
      <c r="H394" s="182"/>
      <c r="P394" s="5"/>
      <c r="R394" s="5"/>
    </row>
    <row r="395" ht="15.75" customHeight="1">
      <c r="H395" s="182"/>
      <c r="P395" s="5"/>
      <c r="R395" s="5"/>
    </row>
    <row r="396" ht="15.75" customHeight="1">
      <c r="H396" s="182"/>
      <c r="P396" s="5"/>
      <c r="R396" s="5"/>
    </row>
    <row r="397" ht="15.75" customHeight="1">
      <c r="H397" s="182"/>
      <c r="P397" s="5"/>
      <c r="R397" s="5"/>
    </row>
    <row r="398" ht="15.75" customHeight="1">
      <c r="H398" s="182"/>
      <c r="P398" s="5"/>
      <c r="R398" s="5"/>
    </row>
    <row r="399" ht="15.75" customHeight="1">
      <c r="H399" s="182"/>
      <c r="P399" s="5"/>
      <c r="R399" s="5"/>
    </row>
    <row r="400" ht="15.75" customHeight="1">
      <c r="H400" s="182"/>
      <c r="P400" s="5"/>
      <c r="R400" s="5"/>
    </row>
    <row r="401" ht="15.75" customHeight="1">
      <c r="H401" s="182"/>
      <c r="P401" s="5"/>
      <c r="R401" s="5"/>
    </row>
    <row r="402" ht="15.75" customHeight="1">
      <c r="H402" s="182"/>
      <c r="P402" s="5"/>
      <c r="R402" s="5"/>
    </row>
    <row r="403" ht="15.75" customHeight="1">
      <c r="H403" s="182"/>
      <c r="P403" s="5"/>
      <c r="R403" s="5"/>
    </row>
    <row r="404" ht="15.75" customHeight="1">
      <c r="H404" s="182"/>
      <c r="P404" s="5"/>
      <c r="R404" s="5"/>
    </row>
    <row r="405" ht="15.75" customHeight="1">
      <c r="H405" s="182"/>
      <c r="P405" s="5"/>
      <c r="R405" s="5"/>
    </row>
    <row r="406" ht="15.75" customHeight="1">
      <c r="H406" s="182"/>
      <c r="P406" s="5"/>
      <c r="R406" s="5"/>
    </row>
    <row r="407" ht="15.75" customHeight="1">
      <c r="H407" s="182"/>
      <c r="P407" s="5"/>
      <c r="R407" s="5"/>
    </row>
    <row r="408" ht="15.75" customHeight="1">
      <c r="H408" s="182"/>
      <c r="P408" s="5"/>
      <c r="R408" s="5"/>
    </row>
    <row r="409" ht="15.75" customHeight="1">
      <c r="H409" s="182"/>
      <c r="P409" s="5"/>
      <c r="R409" s="5"/>
    </row>
    <row r="410" ht="15.75" customHeight="1">
      <c r="H410" s="182"/>
      <c r="P410" s="5"/>
      <c r="R410" s="5"/>
    </row>
    <row r="411" ht="15.75" customHeight="1">
      <c r="H411" s="182"/>
      <c r="P411" s="5"/>
      <c r="R411" s="5"/>
    </row>
    <row r="412" ht="15.75" customHeight="1">
      <c r="H412" s="182"/>
      <c r="P412" s="5"/>
      <c r="R412" s="5"/>
    </row>
    <row r="413" ht="15.75" customHeight="1">
      <c r="H413" s="182"/>
      <c r="P413" s="5"/>
      <c r="R413" s="5"/>
    </row>
    <row r="414" ht="15.75" customHeight="1">
      <c r="H414" s="182"/>
      <c r="P414" s="5"/>
      <c r="R414" s="5"/>
    </row>
    <row r="415" ht="15.75" customHeight="1">
      <c r="H415" s="182"/>
      <c r="P415" s="5"/>
      <c r="R415" s="5"/>
    </row>
    <row r="416" ht="15.75" customHeight="1">
      <c r="H416" s="182"/>
      <c r="P416" s="5"/>
      <c r="R416" s="5"/>
    </row>
    <row r="417" ht="15.75" customHeight="1">
      <c r="H417" s="182"/>
      <c r="P417" s="5"/>
      <c r="R417" s="5"/>
    </row>
    <row r="418" ht="15.75" customHeight="1">
      <c r="H418" s="182"/>
      <c r="P418" s="5"/>
      <c r="R418" s="5"/>
    </row>
    <row r="419" ht="15.75" customHeight="1">
      <c r="H419" s="182"/>
      <c r="P419" s="5"/>
      <c r="R419" s="5"/>
    </row>
    <row r="420" ht="15.75" customHeight="1">
      <c r="H420" s="182"/>
      <c r="P420" s="5"/>
      <c r="R420" s="5"/>
    </row>
    <row r="421" ht="15.75" customHeight="1">
      <c r="H421" s="182"/>
      <c r="P421" s="5"/>
      <c r="R421" s="5"/>
    </row>
    <row r="422" ht="15.75" customHeight="1">
      <c r="H422" s="182"/>
      <c r="P422" s="5"/>
      <c r="R422" s="5"/>
    </row>
    <row r="423" ht="15.75" customHeight="1">
      <c r="H423" s="182"/>
      <c r="P423" s="5"/>
      <c r="R423" s="5"/>
    </row>
    <row r="424" ht="15.75" customHeight="1">
      <c r="H424" s="182"/>
      <c r="P424" s="5"/>
      <c r="R424" s="5"/>
    </row>
    <row r="425" ht="15.75" customHeight="1">
      <c r="H425" s="182"/>
      <c r="P425" s="5"/>
      <c r="R425" s="5"/>
    </row>
    <row r="426" ht="15.75" customHeight="1">
      <c r="H426" s="182"/>
      <c r="P426" s="5"/>
      <c r="R426" s="5"/>
    </row>
    <row r="427" ht="15.75" customHeight="1">
      <c r="H427" s="182"/>
      <c r="P427" s="5"/>
      <c r="R427" s="5"/>
    </row>
    <row r="428" ht="15.75" customHeight="1">
      <c r="H428" s="182"/>
      <c r="P428" s="5"/>
      <c r="R428" s="5"/>
    </row>
    <row r="429" ht="15.75" customHeight="1">
      <c r="H429" s="182"/>
      <c r="P429" s="5"/>
      <c r="R429" s="5"/>
    </row>
    <row r="430" ht="15.75" customHeight="1">
      <c r="H430" s="182"/>
      <c r="P430" s="5"/>
      <c r="R430" s="5"/>
    </row>
    <row r="431" ht="15.75" customHeight="1">
      <c r="H431" s="182"/>
      <c r="P431" s="5"/>
      <c r="R431" s="5"/>
    </row>
    <row r="432" ht="15.75" customHeight="1">
      <c r="H432" s="182"/>
      <c r="P432" s="5"/>
      <c r="R432" s="5"/>
    </row>
    <row r="433" ht="15.75" customHeight="1">
      <c r="H433" s="182"/>
      <c r="P433" s="5"/>
      <c r="R433" s="5"/>
    </row>
    <row r="434" ht="15.75" customHeight="1">
      <c r="H434" s="182"/>
      <c r="P434" s="5"/>
      <c r="R434" s="5"/>
    </row>
    <row r="435" ht="15.75" customHeight="1">
      <c r="H435" s="182"/>
      <c r="P435" s="5"/>
      <c r="R435" s="5"/>
    </row>
    <row r="436" ht="15.75" customHeight="1">
      <c r="H436" s="182"/>
      <c r="P436" s="5"/>
      <c r="R436" s="5"/>
    </row>
    <row r="437" ht="15.75" customHeight="1">
      <c r="H437" s="182"/>
      <c r="P437" s="5"/>
      <c r="R437" s="5"/>
    </row>
    <row r="438" ht="15.75" customHeight="1">
      <c r="H438" s="182"/>
      <c r="P438" s="5"/>
      <c r="R438" s="5"/>
    </row>
    <row r="439" ht="15.75" customHeight="1">
      <c r="H439" s="182"/>
      <c r="P439" s="5"/>
      <c r="R439" s="5"/>
    </row>
    <row r="440" ht="15.75" customHeight="1">
      <c r="H440" s="182"/>
      <c r="P440" s="5"/>
      <c r="R440" s="5"/>
    </row>
    <row r="441" ht="15.75" customHeight="1">
      <c r="H441" s="182"/>
      <c r="P441" s="5"/>
      <c r="R441" s="5"/>
    </row>
    <row r="442" ht="15.75" customHeight="1">
      <c r="H442" s="182"/>
      <c r="P442" s="5"/>
      <c r="R442" s="5"/>
    </row>
    <row r="443" ht="15.75" customHeight="1">
      <c r="H443" s="182"/>
      <c r="P443" s="5"/>
      <c r="R443" s="5"/>
    </row>
    <row r="444" ht="15.75" customHeight="1">
      <c r="H444" s="182"/>
      <c r="P444" s="5"/>
      <c r="R444" s="5"/>
    </row>
    <row r="445" ht="15.75" customHeight="1">
      <c r="H445" s="182"/>
      <c r="P445" s="5"/>
      <c r="R445" s="5"/>
    </row>
    <row r="446" ht="15.75" customHeight="1">
      <c r="H446" s="182"/>
      <c r="P446" s="5"/>
      <c r="R446" s="5"/>
    </row>
    <row r="447" ht="15.75" customHeight="1">
      <c r="H447" s="182"/>
      <c r="P447" s="5"/>
      <c r="R447" s="5"/>
    </row>
    <row r="448" ht="15.75" customHeight="1">
      <c r="H448" s="182"/>
      <c r="P448" s="5"/>
      <c r="R448" s="5"/>
    </row>
    <row r="449" ht="15.75" customHeight="1">
      <c r="H449" s="182"/>
      <c r="P449" s="5"/>
      <c r="R449" s="5"/>
    </row>
    <row r="450" ht="15.75" customHeight="1">
      <c r="H450" s="182"/>
      <c r="P450" s="5"/>
      <c r="R450" s="5"/>
    </row>
    <row r="451" ht="15.75" customHeight="1">
      <c r="H451" s="182"/>
      <c r="P451" s="5"/>
      <c r="R451" s="5"/>
    </row>
    <row r="452" ht="15.75" customHeight="1">
      <c r="H452" s="182"/>
      <c r="P452" s="5"/>
      <c r="R452" s="5"/>
    </row>
    <row r="453" ht="15.75" customHeight="1">
      <c r="H453" s="182"/>
      <c r="P453" s="5"/>
      <c r="R453" s="5"/>
    </row>
    <row r="454" ht="15.75" customHeight="1">
      <c r="H454" s="182"/>
      <c r="P454" s="5"/>
      <c r="R454" s="5"/>
    </row>
    <row r="455" ht="15.75" customHeight="1">
      <c r="H455" s="182"/>
      <c r="P455" s="5"/>
      <c r="R455" s="5"/>
    </row>
    <row r="456" ht="15.75" customHeight="1">
      <c r="H456" s="182"/>
      <c r="P456" s="5"/>
      <c r="R456" s="5"/>
    </row>
    <row r="457" ht="15.75" customHeight="1">
      <c r="H457" s="182"/>
      <c r="P457" s="5"/>
      <c r="R457" s="5"/>
    </row>
    <row r="458" ht="15.75" customHeight="1">
      <c r="H458" s="182"/>
      <c r="P458" s="5"/>
      <c r="R458" s="5"/>
    </row>
    <row r="459" ht="15.75" customHeight="1">
      <c r="H459" s="182"/>
      <c r="P459" s="5"/>
      <c r="R459" s="5"/>
    </row>
    <row r="460" ht="15.75" customHeight="1">
      <c r="H460" s="182"/>
      <c r="P460" s="5"/>
      <c r="R460" s="5"/>
    </row>
    <row r="461" ht="15.75" customHeight="1">
      <c r="H461" s="182"/>
      <c r="P461" s="5"/>
      <c r="R461" s="5"/>
    </row>
    <row r="462" ht="15.75" customHeight="1">
      <c r="H462" s="182"/>
      <c r="P462" s="5"/>
      <c r="R462" s="5"/>
    </row>
    <row r="463" ht="15.75" customHeight="1">
      <c r="H463" s="182"/>
      <c r="P463" s="5"/>
      <c r="R463" s="5"/>
    </row>
    <row r="464" ht="15.75" customHeight="1">
      <c r="H464" s="182"/>
      <c r="P464" s="5"/>
      <c r="R464" s="5"/>
    </row>
    <row r="465" ht="15.75" customHeight="1">
      <c r="H465" s="182"/>
      <c r="P465" s="5"/>
      <c r="R465" s="5"/>
    </row>
    <row r="466" ht="15.75" customHeight="1">
      <c r="H466" s="182"/>
      <c r="P466" s="5"/>
      <c r="R466" s="5"/>
    </row>
    <row r="467" ht="15.75" customHeight="1">
      <c r="H467" s="182"/>
      <c r="P467" s="5"/>
      <c r="R467" s="5"/>
    </row>
    <row r="468" ht="15.75" customHeight="1">
      <c r="H468" s="182"/>
      <c r="P468" s="5"/>
      <c r="R468" s="5"/>
    </row>
    <row r="469" ht="15.75" customHeight="1">
      <c r="H469" s="182"/>
      <c r="P469" s="5"/>
      <c r="R469" s="5"/>
    </row>
    <row r="470" ht="15.75" customHeight="1">
      <c r="H470" s="182"/>
      <c r="P470" s="5"/>
      <c r="R470" s="5"/>
    </row>
    <row r="471" ht="15.75" customHeight="1">
      <c r="H471" s="182"/>
      <c r="P471" s="5"/>
      <c r="R471" s="5"/>
    </row>
    <row r="472" ht="15.75" customHeight="1">
      <c r="H472" s="182"/>
      <c r="P472" s="5"/>
      <c r="R472" s="5"/>
    </row>
    <row r="473" ht="15.75" customHeight="1">
      <c r="H473" s="182"/>
      <c r="P473" s="5"/>
      <c r="R473" s="5"/>
    </row>
    <row r="474" ht="15.75" customHeight="1">
      <c r="H474" s="182"/>
      <c r="P474" s="5"/>
      <c r="R474" s="5"/>
    </row>
    <row r="475" ht="15.75" customHeight="1">
      <c r="H475" s="182"/>
      <c r="P475" s="5"/>
      <c r="R475" s="5"/>
    </row>
    <row r="476" ht="15.75" customHeight="1">
      <c r="H476" s="182"/>
      <c r="P476" s="5"/>
      <c r="R476" s="5"/>
    </row>
    <row r="477" ht="15.75" customHeight="1">
      <c r="H477" s="182"/>
      <c r="P477" s="5"/>
      <c r="R477" s="5"/>
    </row>
    <row r="478" ht="15.75" customHeight="1">
      <c r="H478" s="182"/>
      <c r="P478" s="5"/>
      <c r="R478" s="5"/>
    </row>
    <row r="479" ht="15.75" customHeight="1">
      <c r="H479" s="182"/>
      <c r="P479" s="5"/>
      <c r="R479" s="5"/>
    </row>
    <row r="480" ht="15.75" customHeight="1">
      <c r="H480" s="182"/>
      <c r="P480" s="5"/>
      <c r="R480" s="5"/>
    </row>
    <row r="481" ht="15.75" customHeight="1">
      <c r="H481" s="182"/>
      <c r="P481" s="5"/>
      <c r="R481" s="5"/>
    </row>
    <row r="482" ht="15.75" customHeight="1">
      <c r="H482" s="182"/>
      <c r="P482" s="5"/>
      <c r="R482" s="5"/>
    </row>
    <row r="483" ht="15.75" customHeight="1">
      <c r="H483" s="182"/>
      <c r="P483" s="5"/>
      <c r="R483" s="5"/>
    </row>
    <row r="484" ht="15.75" customHeight="1">
      <c r="H484" s="182"/>
      <c r="P484" s="5"/>
      <c r="R484" s="5"/>
    </row>
    <row r="485" ht="15.75" customHeight="1">
      <c r="H485" s="182"/>
      <c r="P485" s="5"/>
      <c r="R485" s="5"/>
    </row>
    <row r="486" ht="15.75" customHeight="1">
      <c r="H486" s="182"/>
      <c r="P486" s="5"/>
      <c r="R486" s="5"/>
    </row>
    <row r="487" ht="15.75" customHeight="1">
      <c r="H487" s="182"/>
      <c r="P487" s="5"/>
      <c r="R487" s="5"/>
    </row>
    <row r="488" ht="15.75" customHeight="1">
      <c r="H488" s="182"/>
      <c r="P488" s="5"/>
      <c r="R488" s="5"/>
    </row>
    <row r="489" ht="15.75" customHeight="1">
      <c r="H489" s="182"/>
      <c r="P489" s="5"/>
      <c r="R489" s="5"/>
    </row>
    <row r="490" ht="15.75" customHeight="1">
      <c r="H490" s="182"/>
      <c r="P490" s="5"/>
      <c r="R490" s="5"/>
    </row>
    <row r="491" ht="15.75" customHeight="1">
      <c r="H491" s="182"/>
      <c r="P491" s="5"/>
      <c r="R491" s="5"/>
    </row>
    <row r="492" ht="15.75" customHeight="1">
      <c r="H492" s="182"/>
      <c r="P492" s="5"/>
      <c r="R492" s="5"/>
    </row>
    <row r="493" ht="15.75" customHeight="1">
      <c r="H493" s="182"/>
      <c r="P493" s="5"/>
      <c r="R493" s="5"/>
    </row>
    <row r="494" ht="15.75" customHeight="1">
      <c r="H494" s="182"/>
      <c r="P494" s="5"/>
      <c r="R494" s="5"/>
    </row>
    <row r="495" ht="15.75" customHeight="1">
      <c r="H495" s="182"/>
      <c r="P495" s="5"/>
      <c r="R495" s="5"/>
    </row>
    <row r="496" ht="15.75" customHeight="1">
      <c r="H496" s="182"/>
      <c r="P496" s="5"/>
      <c r="R496" s="5"/>
    </row>
    <row r="497" ht="15.75" customHeight="1">
      <c r="H497" s="182"/>
      <c r="P497" s="5"/>
      <c r="R497" s="5"/>
    </row>
    <row r="498" ht="15.75" customHeight="1">
      <c r="H498" s="182"/>
      <c r="P498" s="5"/>
      <c r="R498" s="5"/>
    </row>
    <row r="499" ht="15.75" customHeight="1">
      <c r="H499" s="182"/>
      <c r="P499" s="5"/>
      <c r="R499" s="5"/>
    </row>
    <row r="500" ht="15.75" customHeight="1">
      <c r="H500" s="182"/>
      <c r="P500" s="5"/>
      <c r="R500" s="5"/>
    </row>
    <row r="501" ht="15.75" customHeight="1">
      <c r="H501" s="182"/>
      <c r="P501" s="5"/>
      <c r="R501" s="5"/>
    </row>
    <row r="502" ht="15.75" customHeight="1">
      <c r="H502" s="182"/>
      <c r="P502" s="5"/>
      <c r="R502" s="5"/>
    </row>
    <row r="503" ht="15.75" customHeight="1">
      <c r="H503" s="182"/>
      <c r="P503" s="5"/>
      <c r="R503" s="5"/>
    </row>
    <row r="504" ht="15.75" customHeight="1">
      <c r="H504" s="182"/>
      <c r="P504" s="5"/>
      <c r="R504" s="5"/>
    </row>
    <row r="505" ht="15.75" customHeight="1">
      <c r="H505" s="182"/>
      <c r="P505" s="5"/>
      <c r="R505" s="5"/>
    </row>
    <row r="506" ht="15.75" customHeight="1">
      <c r="H506" s="182"/>
      <c r="P506" s="5"/>
      <c r="R506" s="5"/>
    </row>
    <row r="507" ht="15.75" customHeight="1">
      <c r="H507" s="182"/>
      <c r="P507" s="5"/>
      <c r="R507" s="5"/>
    </row>
    <row r="508" ht="15.75" customHeight="1">
      <c r="H508" s="182"/>
      <c r="P508" s="5"/>
      <c r="R508" s="5"/>
    </row>
    <row r="509" ht="15.75" customHeight="1">
      <c r="H509" s="182"/>
      <c r="P509" s="5"/>
      <c r="R509" s="5"/>
    </row>
    <row r="510" ht="15.75" customHeight="1">
      <c r="H510" s="182"/>
      <c r="P510" s="5"/>
      <c r="R510" s="5"/>
    </row>
    <row r="511" ht="15.75" customHeight="1">
      <c r="H511" s="182"/>
      <c r="P511" s="5"/>
      <c r="R511" s="5"/>
    </row>
    <row r="512" ht="15.75" customHeight="1">
      <c r="H512" s="182"/>
      <c r="P512" s="5"/>
      <c r="R512" s="5"/>
    </row>
    <row r="513" ht="15.75" customHeight="1">
      <c r="H513" s="182"/>
      <c r="P513" s="5"/>
      <c r="R513" s="5"/>
    </row>
    <row r="514" ht="15.75" customHeight="1">
      <c r="H514" s="182"/>
      <c r="P514" s="5"/>
      <c r="R514" s="5"/>
    </row>
    <row r="515" ht="15.75" customHeight="1">
      <c r="H515" s="182"/>
      <c r="P515" s="5"/>
      <c r="R515" s="5"/>
    </row>
    <row r="516" ht="15.75" customHeight="1">
      <c r="H516" s="182"/>
      <c r="P516" s="5"/>
      <c r="R516" s="5"/>
    </row>
    <row r="517" ht="15.75" customHeight="1">
      <c r="H517" s="182"/>
      <c r="P517" s="5"/>
      <c r="R517" s="5"/>
    </row>
    <row r="518" ht="15.75" customHeight="1">
      <c r="H518" s="182"/>
      <c r="P518" s="5"/>
      <c r="R518" s="5"/>
    </row>
    <row r="519" ht="15.75" customHeight="1">
      <c r="H519" s="182"/>
      <c r="P519" s="5"/>
      <c r="R519" s="5"/>
    </row>
    <row r="520" ht="15.75" customHeight="1">
      <c r="H520" s="182"/>
      <c r="P520" s="5"/>
      <c r="R520" s="5"/>
    </row>
    <row r="521" ht="15.75" customHeight="1">
      <c r="H521" s="182"/>
      <c r="P521" s="5"/>
      <c r="R521" s="5"/>
    </row>
    <row r="522" ht="15.75" customHeight="1">
      <c r="H522" s="182"/>
      <c r="P522" s="5"/>
      <c r="R522" s="5"/>
    </row>
    <row r="523" ht="15.75" customHeight="1">
      <c r="H523" s="182"/>
      <c r="P523" s="5"/>
      <c r="R523" s="5"/>
    </row>
    <row r="524" ht="15.75" customHeight="1">
      <c r="H524" s="182"/>
      <c r="P524" s="5"/>
      <c r="R524" s="5"/>
    </row>
    <row r="525" ht="15.75" customHeight="1">
      <c r="H525" s="182"/>
      <c r="P525" s="5"/>
      <c r="R525" s="5"/>
    </row>
    <row r="526" ht="15.75" customHeight="1">
      <c r="H526" s="182"/>
      <c r="P526" s="5"/>
      <c r="R526" s="5"/>
    </row>
    <row r="527" ht="15.75" customHeight="1">
      <c r="H527" s="182"/>
      <c r="P527" s="5"/>
      <c r="R527" s="5"/>
    </row>
    <row r="528" ht="15.75" customHeight="1">
      <c r="H528" s="182"/>
      <c r="P528" s="5"/>
      <c r="R528" s="5"/>
    </row>
    <row r="529" ht="15.75" customHeight="1">
      <c r="H529" s="182"/>
      <c r="P529" s="5"/>
      <c r="R529" s="5"/>
    </row>
    <row r="530" ht="15.75" customHeight="1">
      <c r="H530" s="182"/>
      <c r="P530" s="5"/>
      <c r="R530" s="5"/>
    </row>
    <row r="531" ht="15.75" customHeight="1">
      <c r="H531" s="182"/>
      <c r="P531" s="5"/>
      <c r="R531" s="5"/>
    </row>
    <row r="532" ht="15.75" customHeight="1">
      <c r="H532" s="182"/>
      <c r="P532" s="5"/>
      <c r="R532" s="5"/>
    </row>
    <row r="533" ht="15.75" customHeight="1">
      <c r="H533" s="182"/>
      <c r="P533" s="5"/>
      <c r="R533" s="5"/>
    </row>
    <row r="534" ht="15.75" customHeight="1">
      <c r="H534" s="182"/>
      <c r="P534" s="5"/>
      <c r="R534" s="5"/>
    </row>
    <row r="535" ht="15.75" customHeight="1">
      <c r="H535" s="182"/>
      <c r="P535" s="5"/>
      <c r="R535" s="5"/>
    </row>
    <row r="536" ht="15.75" customHeight="1">
      <c r="H536" s="182"/>
      <c r="P536" s="5"/>
      <c r="R536" s="5"/>
    </row>
    <row r="537" ht="15.75" customHeight="1">
      <c r="H537" s="182"/>
      <c r="P537" s="5"/>
      <c r="R537" s="5"/>
    </row>
    <row r="538" ht="15.75" customHeight="1">
      <c r="H538" s="182"/>
      <c r="P538" s="5"/>
      <c r="R538" s="5"/>
    </row>
    <row r="539" ht="15.75" customHeight="1">
      <c r="H539" s="182"/>
      <c r="P539" s="5"/>
      <c r="R539" s="5"/>
    </row>
    <row r="540" ht="15.75" customHeight="1">
      <c r="H540" s="182"/>
      <c r="P540" s="5"/>
      <c r="R540" s="5"/>
    </row>
    <row r="541" ht="15.75" customHeight="1">
      <c r="H541" s="182"/>
      <c r="P541" s="5"/>
      <c r="R541" s="5"/>
    </row>
    <row r="542" ht="15.75" customHeight="1">
      <c r="H542" s="182"/>
      <c r="P542" s="5"/>
      <c r="R542" s="5"/>
    </row>
    <row r="543" ht="15.75" customHeight="1">
      <c r="H543" s="182"/>
      <c r="P543" s="5"/>
      <c r="R543" s="5"/>
    </row>
    <row r="544" ht="15.75" customHeight="1">
      <c r="H544" s="182"/>
      <c r="P544" s="5"/>
      <c r="R544" s="5"/>
    </row>
    <row r="545" ht="15.75" customHeight="1">
      <c r="H545" s="182"/>
      <c r="P545" s="5"/>
      <c r="R545" s="5"/>
    </row>
    <row r="546" ht="15.75" customHeight="1">
      <c r="H546" s="182"/>
      <c r="P546" s="5"/>
      <c r="R546" s="5"/>
    </row>
    <row r="547" ht="15.75" customHeight="1">
      <c r="H547" s="182"/>
      <c r="P547" s="5"/>
      <c r="R547" s="5"/>
    </row>
    <row r="548" ht="15.75" customHeight="1">
      <c r="H548" s="182"/>
      <c r="P548" s="5"/>
      <c r="R548" s="5"/>
    </row>
    <row r="549" ht="15.75" customHeight="1">
      <c r="H549" s="182"/>
      <c r="P549" s="5"/>
      <c r="R549" s="5"/>
    </row>
    <row r="550" ht="15.75" customHeight="1">
      <c r="H550" s="182"/>
      <c r="P550" s="5"/>
      <c r="R550" s="5"/>
    </row>
    <row r="551" ht="15.75" customHeight="1">
      <c r="H551" s="182"/>
      <c r="P551" s="5"/>
      <c r="R551" s="5"/>
    </row>
    <row r="552" ht="15.75" customHeight="1">
      <c r="H552" s="182"/>
      <c r="P552" s="5"/>
      <c r="R552" s="5"/>
    </row>
    <row r="553" ht="15.75" customHeight="1">
      <c r="H553" s="182"/>
      <c r="P553" s="5"/>
      <c r="R553" s="5"/>
    </row>
    <row r="554" ht="15.75" customHeight="1">
      <c r="H554" s="182"/>
      <c r="P554" s="5"/>
      <c r="R554" s="5"/>
    </row>
    <row r="555" ht="15.75" customHeight="1">
      <c r="H555" s="182"/>
      <c r="P555" s="5"/>
      <c r="R555" s="5"/>
    </row>
    <row r="556" ht="15.75" customHeight="1">
      <c r="H556" s="182"/>
      <c r="P556" s="5"/>
      <c r="R556" s="5"/>
    </row>
    <row r="557" ht="15.75" customHeight="1">
      <c r="H557" s="182"/>
      <c r="P557" s="5"/>
      <c r="R557" s="5"/>
    </row>
    <row r="558" ht="15.75" customHeight="1">
      <c r="H558" s="182"/>
      <c r="P558" s="5"/>
      <c r="R558" s="5"/>
    </row>
    <row r="559" ht="15.75" customHeight="1">
      <c r="H559" s="182"/>
      <c r="P559" s="5"/>
      <c r="R559" s="5"/>
    </row>
    <row r="560" ht="15.75" customHeight="1">
      <c r="H560" s="182"/>
      <c r="P560" s="5"/>
      <c r="R560" s="5"/>
    </row>
    <row r="561" ht="15.75" customHeight="1">
      <c r="H561" s="182"/>
      <c r="P561" s="5"/>
      <c r="R561" s="5"/>
    </row>
    <row r="562" ht="15.75" customHeight="1">
      <c r="H562" s="182"/>
      <c r="P562" s="5"/>
      <c r="R562" s="5"/>
    </row>
    <row r="563" ht="15.75" customHeight="1">
      <c r="H563" s="182"/>
      <c r="P563" s="5"/>
      <c r="R563" s="5"/>
    </row>
    <row r="564" ht="15.75" customHeight="1">
      <c r="H564" s="182"/>
      <c r="P564" s="5"/>
      <c r="R564" s="5"/>
    </row>
    <row r="565" ht="15.75" customHeight="1">
      <c r="H565" s="182"/>
      <c r="P565" s="5"/>
      <c r="R565" s="5"/>
    </row>
    <row r="566" ht="15.75" customHeight="1">
      <c r="H566" s="182"/>
      <c r="P566" s="5"/>
      <c r="R566" s="5"/>
    </row>
    <row r="567" ht="15.75" customHeight="1">
      <c r="H567" s="182"/>
      <c r="P567" s="5"/>
      <c r="R567" s="5"/>
    </row>
    <row r="568" ht="15.75" customHeight="1">
      <c r="H568" s="182"/>
      <c r="P568" s="5"/>
      <c r="R568" s="5"/>
    </row>
    <row r="569" ht="15.75" customHeight="1">
      <c r="H569" s="182"/>
      <c r="P569" s="5"/>
      <c r="R569" s="5"/>
    </row>
    <row r="570" ht="15.75" customHeight="1">
      <c r="H570" s="182"/>
      <c r="P570" s="5"/>
      <c r="R570" s="5"/>
    </row>
    <row r="571" ht="15.75" customHeight="1">
      <c r="H571" s="182"/>
      <c r="P571" s="5"/>
      <c r="R571" s="5"/>
    </row>
    <row r="572" ht="15.75" customHeight="1">
      <c r="H572" s="182"/>
      <c r="P572" s="5"/>
      <c r="R572" s="5"/>
    </row>
    <row r="573" ht="15.75" customHeight="1">
      <c r="H573" s="182"/>
      <c r="P573" s="5"/>
      <c r="R573" s="5"/>
    </row>
    <row r="574" ht="15.75" customHeight="1">
      <c r="H574" s="182"/>
      <c r="P574" s="5"/>
      <c r="R574" s="5"/>
    </row>
    <row r="575" ht="15.75" customHeight="1">
      <c r="H575" s="182"/>
      <c r="P575" s="5"/>
      <c r="R575" s="5"/>
    </row>
    <row r="576" ht="15.75" customHeight="1">
      <c r="H576" s="182"/>
      <c r="P576" s="5"/>
      <c r="R576" s="5"/>
    </row>
    <row r="577" ht="15.75" customHeight="1">
      <c r="H577" s="182"/>
      <c r="P577" s="5"/>
      <c r="R577" s="5"/>
    </row>
    <row r="578" ht="15.75" customHeight="1">
      <c r="H578" s="182"/>
      <c r="P578" s="5"/>
      <c r="R578" s="5"/>
    </row>
    <row r="579" ht="15.75" customHeight="1">
      <c r="H579" s="182"/>
      <c r="P579" s="5"/>
      <c r="R579" s="5"/>
    </row>
    <row r="580" ht="15.75" customHeight="1">
      <c r="H580" s="182"/>
      <c r="P580" s="5"/>
      <c r="R580" s="5"/>
    </row>
    <row r="581" ht="15.75" customHeight="1">
      <c r="H581" s="182"/>
      <c r="P581" s="5"/>
      <c r="R581" s="5"/>
    </row>
    <row r="582" ht="15.75" customHeight="1">
      <c r="H582" s="182"/>
      <c r="P582" s="5"/>
      <c r="R582" s="5"/>
    </row>
    <row r="583" ht="15.75" customHeight="1">
      <c r="H583" s="182"/>
      <c r="P583" s="5"/>
      <c r="R583" s="5"/>
    </row>
    <row r="584" ht="15.75" customHeight="1">
      <c r="H584" s="182"/>
      <c r="P584" s="5"/>
      <c r="R584" s="5"/>
    </row>
    <row r="585" ht="15.75" customHeight="1">
      <c r="H585" s="182"/>
      <c r="P585" s="5"/>
      <c r="R585" s="5"/>
    </row>
    <row r="586" ht="15.75" customHeight="1">
      <c r="H586" s="182"/>
      <c r="P586" s="5"/>
      <c r="R586" s="5"/>
    </row>
    <row r="587" ht="15.75" customHeight="1">
      <c r="H587" s="182"/>
      <c r="P587" s="5"/>
      <c r="R587" s="5"/>
    </row>
    <row r="588" ht="15.75" customHeight="1">
      <c r="H588" s="182"/>
      <c r="P588" s="5"/>
      <c r="R588" s="5"/>
    </row>
    <row r="589" ht="15.75" customHeight="1">
      <c r="H589" s="182"/>
      <c r="P589" s="5"/>
      <c r="R589" s="5"/>
    </row>
    <row r="590" ht="15.75" customHeight="1">
      <c r="H590" s="182"/>
      <c r="P590" s="5"/>
      <c r="R590" s="5"/>
    </row>
    <row r="591" ht="15.75" customHeight="1">
      <c r="H591" s="182"/>
      <c r="P591" s="5"/>
      <c r="R591" s="5"/>
    </row>
    <row r="592" ht="15.75" customHeight="1">
      <c r="H592" s="182"/>
      <c r="P592" s="5"/>
      <c r="R592" s="5"/>
    </row>
    <row r="593" ht="15.75" customHeight="1">
      <c r="H593" s="182"/>
      <c r="P593" s="5"/>
      <c r="R593" s="5"/>
    </row>
    <row r="594" ht="15.75" customHeight="1">
      <c r="H594" s="182"/>
      <c r="P594" s="5"/>
      <c r="R594" s="5"/>
    </row>
    <row r="595" ht="15.75" customHeight="1">
      <c r="H595" s="182"/>
      <c r="P595" s="5"/>
      <c r="R595" s="5"/>
    </row>
    <row r="596" ht="15.75" customHeight="1">
      <c r="H596" s="182"/>
      <c r="P596" s="5"/>
      <c r="R596" s="5"/>
    </row>
    <row r="597" ht="15.75" customHeight="1">
      <c r="H597" s="182"/>
      <c r="P597" s="5"/>
      <c r="R597" s="5"/>
    </row>
    <row r="598" ht="15.75" customHeight="1">
      <c r="H598" s="182"/>
      <c r="P598" s="5"/>
      <c r="R598" s="5"/>
    </row>
    <row r="599" ht="15.75" customHeight="1">
      <c r="H599" s="182"/>
      <c r="P599" s="5"/>
      <c r="R599" s="5"/>
    </row>
    <row r="600" ht="15.75" customHeight="1">
      <c r="H600" s="182"/>
      <c r="P600" s="5"/>
      <c r="R600" s="5"/>
    </row>
    <row r="601" ht="15.75" customHeight="1">
      <c r="H601" s="182"/>
      <c r="P601" s="5"/>
      <c r="R601" s="5"/>
    </row>
    <row r="602" ht="15.75" customHeight="1">
      <c r="H602" s="182"/>
      <c r="P602" s="5"/>
      <c r="R602" s="5"/>
    </row>
    <row r="603" ht="15.75" customHeight="1">
      <c r="H603" s="182"/>
      <c r="P603" s="5"/>
      <c r="R603" s="5"/>
    </row>
    <row r="604" ht="15.75" customHeight="1">
      <c r="H604" s="182"/>
      <c r="P604" s="5"/>
      <c r="R604" s="5"/>
    </row>
    <row r="605" ht="15.75" customHeight="1">
      <c r="H605" s="182"/>
      <c r="P605" s="5"/>
      <c r="R605" s="5"/>
    </row>
    <row r="606" ht="15.75" customHeight="1">
      <c r="H606" s="182"/>
      <c r="P606" s="5"/>
      <c r="R606" s="5"/>
    </row>
    <row r="607" ht="15.75" customHeight="1">
      <c r="H607" s="182"/>
      <c r="P607" s="5"/>
      <c r="R607" s="5"/>
    </row>
    <row r="608" ht="15.75" customHeight="1">
      <c r="H608" s="182"/>
      <c r="P608" s="5"/>
      <c r="R608" s="5"/>
    </row>
    <row r="609" ht="15.75" customHeight="1">
      <c r="H609" s="182"/>
      <c r="P609" s="5"/>
      <c r="R609" s="5"/>
    </row>
    <row r="610" ht="15.75" customHeight="1">
      <c r="H610" s="182"/>
      <c r="P610" s="5"/>
      <c r="R610" s="5"/>
    </row>
    <row r="611" ht="15.75" customHeight="1">
      <c r="H611" s="182"/>
      <c r="P611" s="5"/>
      <c r="R611" s="5"/>
    </row>
    <row r="612" ht="15.75" customHeight="1">
      <c r="H612" s="182"/>
      <c r="P612" s="5"/>
      <c r="R612" s="5"/>
    </row>
    <row r="613" ht="15.75" customHeight="1">
      <c r="H613" s="182"/>
      <c r="P613" s="5"/>
      <c r="R613" s="5"/>
    </row>
    <row r="614" ht="15.75" customHeight="1">
      <c r="H614" s="182"/>
      <c r="P614" s="5"/>
      <c r="R614" s="5"/>
    </row>
    <row r="615" ht="15.75" customHeight="1">
      <c r="H615" s="182"/>
      <c r="P615" s="5"/>
      <c r="R615" s="5"/>
    </row>
    <row r="616" ht="15.75" customHeight="1">
      <c r="H616" s="182"/>
      <c r="P616" s="5"/>
      <c r="R616" s="5"/>
    </row>
    <row r="617" ht="15.75" customHeight="1">
      <c r="H617" s="182"/>
      <c r="P617" s="5"/>
      <c r="R617" s="5"/>
    </row>
    <row r="618" ht="15.75" customHeight="1">
      <c r="H618" s="182"/>
      <c r="P618" s="5"/>
      <c r="R618" s="5"/>
    </row>
    <row r="619" ht="15.75" customHeight="1">
      <c r="H619" s="182"/>
      <c r="P619" s="5"/>
      <c r="R619" s="5"/>
    </row>
    <row r="620" ht="15.75" customHeight="1">
      <c r="H620" s="182"/>
      <c r="P620" s="5"/>
      <c r="R620" s="5"/>
    </row>
    <row r="621" ht="15.75" customHeight="1">
      <c r="H621" s="182"/>
      <c r="P621" s="5"/>
      <c r="R621" s="5"/>
    </row>
    <row r="622" ht="15.75" customHeight="1">
      <c r="H622" s="182"/>
      <c r="P622" s="5"/>
      <c r="R622" s="5"/>
    </row>
    <row r="623" ht="15.75" customHeight="1">
      <c r="H623" s="182"/>
      <c r="P623" s="5"/>
      <c r="R623" s="5"/>
    </row>
    <row r="624" ht="15.75" customHeight="1">
      <c r="H624" s="182"/>
      <c r="P624" s="5"/>
      <c r="R624" s="5"/>
    </row>
    <row r="625" ht="15.75" customHeight="1">
      <c r="H625" s="182"/>
      <c r="P625" s="5"/>
      <c r="R625" s="5"/>
    </row>
    <row r="626" ht="15.75" customHeight="1">
      <c r="H626" s="182"/>
      <c r="P626" s="5"/>
      <c r="R626" s="5"/>
    </row>
    <row r="627" ht="15.75" customHeight="1">
      <c r="H627" s="182"/>
      <c r="P627" s="5"/>
      <c r="R627" s="5"/>
    </row>
    <row r="628" ht="15.75" customHeight="1">
      <c r="H628" s="182"/>
      <c r="P628" s="5"/>
      <c r="R628" s="5"/>
    </row>
    <row r="629" ht="15.75" customHeight="1">
      <c r="H629" s="182"/>
      <c r="P629" s="5"/>
      <c r="R629" s="5"/>
    </row>
    <row r="630" ht="15.75" customHeight="1">
      <c r="H630" s="182"/>
      <c r="P630" s="5"/>
      <c r="R630" s="5"/>
    </row>
    <row r="631" ht="15.75" customHeight="1">
      <c r="H631" s="182"/>
      <c r="P631" s="5"/>
      <c r="R631" s="5"/>
    </row>
    <row r="632" ht="15.75" customHeight="1">
      <c r="H632" s="182"/>
      <c r="P632" s="5"/>
      <c r="R632" s="5"/>
    </row>
    <row r="633" ht="15.75" customHeight="1">
      <c r="H633" s="182"/>
      <c r="P633" s="5"/>
      <c r="R633" s="5"/>
    </row>
    <row r="634" ht="15.75" customHeight="1">
      <c r="H634" s="182"/>
      <c r="P634" s="5"/>
      <c r="R634" s="5"/>
    </row>
    <row r="635" ht="15.75" customHeight="1">
      <c r="H635" s="182"/>
      <c r="P635" s="5"/>
      <c r="R635" s="5"/>
    </row>
    <row r="636" ht="15.75" customHeight="1">
      <c r="H636" s="182"/>
      <c r="P636" s="5"/>
      <c r="R636" s="5"/>
    </row>
    <row r="637" ht="15.75" customHeight="1">
      <c r="H637" s="182"/>
      <c r="P637" s="5"/>
      <c r="R637" s="5"/>
    </row>
    <row r="638" ht="15.75" customHeight="1">
      <c r="H638" s="182"/>
      <c r="P638" s="5"/>
      <c r="R638" s="5"/>
    </row>
    <row r="639" ht="15.75" customHeight="1">
      <c r="H639" s="182"/>
      <c r="P639" s="5"/>
      <c r="R639" s="5"/>
    </row>
    <row r="640" ht="15.75" customHeight="1">
      <c r="H640" s="182"/>
      <c r="P640" s="5"/>
      <c r="R640" s="5"/>
    </row>
    <row r="641" ht="15.75" customHeight="1">
      <c r="H641" s="182"/>
      <c r="P641" s="5"/>
      <c r="R641" s="5"/>
    </row>
    <row r="642" ht="15.75" customHeight="1">
      <c r="H642" s="182"/>
      <c r="P642" s="5"/>
      <c r="R642" s="5"/>
    </row>
    <row r="643" ht="15.75" customHeight="1">
      <c r="H643" s="182"/>
      <c r="P643" s="5"/>
      <c r="R643" s="5"/>
    </row>
    <row r="644" ht="15.75" customHeight="1">
      <c r="H644" s="182"/>
      <c r="P644" s="5"/>
      <c r="R644" s="5"/>
    </row>
    <row r="645" ht="15.75" customHeight="1">
      <c r="H645" s="182"/>
      <c r="P645" s="5"/>
      <c r="R645" s="5"/>
    </row>
    <row r="646" ht="15.75" customHeight="1">
      <c r="H646" s="182"/>
      <c r="P646" s="5"/>
      <c r="R646" s="5"/>
    </row>
    <row r="647" ht="15.75" customHeight="1">
      <c r="H647" s="182"/>
      <c r="P647" s="5"/>
      <c r="R647" s="5"/>
    </row>
    <row r="648" ht="15.75" customHeight="1">
      <c r="H648" s="182"/>
      <c r="P648" s="5"/>
      <c r="R648" s="5"/>
    </row>
    <row r="649" ht="15.75" customHeight="1">
      <c r="H649" s="182"/>
      <c r="P649" s="5"/>
      <c r="R649" s="5"/>
    </row>
    <row r="650" ht="15.75" customHeight="1">
      <c r="H650" s="182"/>
      <c r="P650" s="5"/>
      <c r="R650" s="5"/>
    </row>
    <row r="651" ht="15.75" customHeight="1">
      <c r="H651" s="182"/>
      <c r="P651" s="5"/>
      <c r="R651" s="5"/>
    </row>
    <row r="652" ht="15.75" customHeight="1">
      <c r="H652" s="182"/>
      <c r="P652" s="5"/>
      <c r="R652" s="5"/>
    </row>
    <row r="653" ht="15.75" customHeight="1">
      <c r="H653" s="182"/>
      <c r="P653" s="5"/>
      <c r="R653" s="5"/>
    </row>
    <row r="654" ht="15.75" customHeight="1">
      <c r="H654" s="182"/>
      <c r="P654" s="5"/>
      <c r="R654" s="5"/>
    </row>
    <row r="655" ht="15.75" customHeight="1">
      <c r="H655" s="182"/>
      <c r="P655" s="5"/>
      <c r="R655" s="5"/>
    </row>
    <row r="656" ht="15.75" customHeight="1">
      <c r="H656" s="182"/>
      <c r="P656" s="5"/>
      <c r="R656" s="5"/>
    </row>
    <row r="657" ht="15.75" customHeight="1">
      <c r="H657" s="182"/>
      <c r="P657" s="5"/>
      <c r="R657" s="5"/>
    </row>
    <row r="658" ht="15.75" customHeight="1">
      <c r="H658" s="182"/>
      <c r="P658" s="5"/>
      <c r="R658" s="5"/>
    </row>
    <row r="659" ht="15.75" customHeight="1">
      <c r="H659" s="182"/>
      <c r="P659" s="5"/>
      <c r="R659" s="5"/>
    </row>
    <row r="660" ht="15.75" customHeight="1">
      <c r="H660" s="182"/>
      <c r="P660" s="5"/>
      <c r="R660" s="5"/>
    </row>
    <row r="661" ht="15.75" customHeight="1">
      <c r="H661" s="182"/>
      <c r="P661" s="5"/>
      <c r="R661" s="5"/>
    </row>
    <row r="662" ht="15.75" customHeight="1">
      <c r="H662" s="182"/>
      <c r="P662" s="5"/>
      <c r="R662" s="5"/>
    </row>
    <row r="663" ht="15.75" customHeight="1">
      <c r="H663" s="182"/>
      <c r="P663" s="5"/>
      <c r="R663" s="5"/>
    </row>
    <row r="664" ht="15.75" customHeight="1">
      <c r="H664" s="182"/>
      <c r="P664" s="5"/>
      <c r="R664" s="5"/>
    </row>
    <row r="665" ht="15.75" customHeight="1">
      <c r="H665" s="182"/>
      <c r="P665" s="5"/>
      <c r="R665" s="5"/>
    </row>
    <row r="666" ht="15.75" customHeight="1">
      <c r="H666" s="182"/>
      <c r="P666" s="5"/>
      <c r="R666" s="5"/>
    </row>
    <row r="667" ht="15.75" customHeight="1">
      <c r="H667" s="182"/>
      <c r="P667" s="5"/>
      <c r="R667" s="5"/>
    </row>
    <row r="668" ht="15.75" customHeight="1">
      <c r="H668" s="182"/>
      <c r="P668" s="5"/>
      <c r="R668" s="5"/>
    </row>
    <row r="669" ht="15.75" customHeight="1">
      <c r="H669" s="182"/>
      <c r="P669" s="5"/>
      <c r="R669" s="5"/>
    </row>
    <row r="670" ht="15.75" customHeight="1">
      <c r="H670" s="182"/>
      <c r="P670" s="5"/>
      <c r="R670" s="5"/>
    </row>
    <row r="671" ht="15.75" customHeight="1">
      <c r="H671" s="182"/>
      <c r="P671" s="5"/>
      <c r="R671" s="5"/>
    </row>
    <row r="672" ht="15.75" customHeight="1">
      <c r="H672" s="182"/>
      <c r="P672" s="5"/>
      <c r="R672" s="5"/>
    </row>
    <row r="673" ht="15.75" customHeight="1">
      <c r="H673" s="182"/>
      <c r="P673" s="5"/>
      <c r="R673" s="5"/>
    </row>
    <row r="674" ht="15.75" customHeight="1">
      <c r="H674" s="182"/>
      <c r="P674" s="5"/>
      <c r="R674" s="5"/>
    </row>
    <row r="675" ht="15.75" customHeight="1">
      <c r="H675" s="182"/>
      <c r="P675" s="5"/>
      <c r="R675" s="5"/>
    </row>
    <row r="676" ht="15.75" customHeight="1">
      <c r="H676" s="182"/>
      <c r="P676" s="5"/>
      <c r="R676" s="5"/>
    </row>
    <row r="677" ht="15.75" customHeight="1">
      <c r="H677" s="182"/>
      <c r="P677" s="5"/>
      <c r="R677" s="5"/>
    </row>
    <row r="678" ht="15.75" customHeight="1">
      <c r="H678" s="182"/>
      <c r="P678" s="5"/>
      <c r="R678" s="5"/>
    </row>
    <row r="679" ht="15.75" customHeight="1">
      <c r="H679" s="182"/>
      <c r="P679" s="5"/>
      <c r="R679" s="5"/>
    </row>
    <row r="680" ht="15.75" customHeight="1">
      <c r="H680" s="182"/>
      <c r="P680" s="5"/>
      <c r="R680" s="5"/>
    </row>
    <row r="681" ht="15.75" customHeight="1">
      <c r="H681" s="182"/>
      <c r="P681" s="5"/>
      <c r="R681" s="5"/>
    </row>
    <row r="682" ht="15.75" customHeight="1">
      <c r="H682" s="182"/>
      <c r="P682" s="5"/>
      <c r="R682" s="5"/>
    </row>
    <row r="683" ht="15.75" customHeight="1">
      <c r="H683" s="182"/>
      <c r="P683" s="5"/>
      <c r="R683" s="5"/>
    </row>
    <row r="684" ht="15.75" customHeight="1">
      <c r="H684" s="182"/>
      <c r="P684" s="5"/>
      <c r="R684" s="5"/>
    </row>
    <row r="685" ht="15.75" customHeight="1">
      <c r="H685" s="182"/>
      <c r="P685" s="5"/>
      <c r="R685" s="5"/>
    </row>
    <row r="686" ht="15.75" customHeight="1">
      <c r="H686" s="182"/>
      <c r="P686" s="5"/>
      <c r="R686" s="5"/>
    </row>
    <row r="687" ht="15.75" customHeight="1">
      <c r="H687" s="182"/>
      <c r="P687" s="5"/>
      <c r="R687" s="5"/>
    </row>
    <row r="688" ht="15.75" customHeight="1">
      <c r="H688" s="182"/>
      <c r="P688" s="5"/>
      <c r="R688" s="5"/>
    </row>
    <row r="689" ht="15.75" customHeight="1">
      <c r="H689" s="182"/>
      <c r="P689" s="5"/>
      <c r="R689" s="5"/>
    </row>
    <row r="690" ht="15.75" customHeight="1">
      <c r="H690" s="182"/>
      <c r="P690" s="5"/>
      <c r="R690" s="5"/>
    </row>
    <row r="691" ht="15.75" customHeight="1">
      <c r="H691" s="182"/>
      <c r="P691" s="5"/>
      <c r="R691" s="5"/>
    </row>
    <row r="692" ht="15.75" customHeight="1">
      <c r="H692" s="182"/>
      <c r="P692" s="5"/>
      <c r="R692" s="5"/>
    </row>
    <row r="693" ht="15.75" customHeight="1">
      <c r="H693" s="182"/>
      <c r="P693" s="5"/>
      <c r="R693" s="5"/>
    </row>
    <row r="694" ht="15.75" customHeight="1">
      <c r="H694" s="182"/>
      <c r="P694" s="5"/>
      <c r="R694" s="5"/>
    </row>
    <row r="695" ht="15.75" customHeight="1">
      <c r="H695" s="182"/>
      <c r="P695" s="5"/>
      <c r="R695" s="5"/>
    </row>
    <row r="696" ht="15.75" customHeight="1">
      <c r="H696" s="182"/>
      <c r="P696" s="5"/>
      <c r="R696" s="5"/>
    </row>
    <row r="697" ht="15.75" customHeight="1">
      <c r="H697" s="182"/>
      <c r="P697" s="5"/>
      <c r="R697" s="5"/>
    </row>
    <row r="698" ht="15.75" customHeight="1">
      <c r="H698" s="182"/>
      <c r="P698" s="5"/>
      <c r="R698" s="5"/>
    </row>
    <row r="699" ht="15.75" customHeight="1">
      <c r="H699" s="182"/>
      <c r="P699" s="5"/>
      <c r="R699" s="5"/>
    </row>
    <row r="700" ht="15.75" customHeight="1">
      <c r="H700" s="182"/>
      <c r="P700" s="5"/>
      <c r="R700" s="5"/>
    </row>
    <row r="701" ht="15.75" customHeight="1">
      <c r="H701" s="182"/>
      <c r="P701" s="5"/>
      <c r="R701" s="5"/>
    </row>
    <row r="702" ht="15.75" customHeight="1">
      <c r="H702" s="182"/>
      <c r="P702" s="5"/>
      <c r="R702" s="5"/>
    </row>
    <row r="703" ht="15.75" customHeight="1">
      <c r="H703" s="182"/>
      <c r="P703" s="5"/>
      <c r="R703" s="5"/>
    </row>
    <row r="704" ht="15.75" customHeight="1">
      <c r="H704" s="182"/>
      <c r="P704" s="5"/>
      <c r="R704" s="5"/>
    </row>
    <row r="705" ht="15.75" customHeight="1">
      <c r="H705" s="182"/>
      <c r="P705" s="5"/>
      <c r="R705" s="5"/>
    </row>
    <row r="706" ht="15.75" customHeight="1">
      <c r="H706" s="182"/>
      <c r="P706" s="5"/>
      <c r="R706" s="5"/>
    </row>
    <row r="707" ht="15.75" customHeight="1">
      <c r="H707" s="182"/>
      <c r="P707" s="5"/>
      <c r="R707" s="5"/>
    </row>
    <row r="708" ht="15.75" customHeight="1">
      <c r="H708" s="182"/>
      <c r="P708" s="5"/>
      <c r="R708" s="5"/>
    </row>
    <row r="709" ht="15.75" customHeight="1">
      <c r="H709" s="182"/>
      <c r="P709" s="5"/>
      <c r="R709" s="5"/>
    </row>
    <row r="710" ht="15.75" customHeight="1">
      <c r="H710" s="182"/>
      <c r="P710" s="5"/>
      <c r="R710" s="5"/>
    </row>
    <row r="711" ht="15.75" customHeight="1">
      <c r="H711" s="182"/>
      <c r="P711" s="5"/>
      <c r="R711" s="5"/>
    </row>
    <row r="712" ht="15.75" customHeight="1">
      <c r="H712" s="182"/>
      <c r="P712" s="5"/>
      <c r="R712" s="5"/>
    </row>
    <row r="713" ht="15.75" customHeight="1">
      <c r="H713" s="182"/>
      <c r="P713" s="5"/>
      <c r="R713" s="5"/>
    </row>
    <row r="714" ht="15.75" customHeight="1">
      <c r="H714" s="182"/>
      <c r="P714" s="5"/>
      <c r="R714" s="5"/>
    </row>
    <row r="715" ht="15.75" customHeight="1">
      <c r="H715" s="182"/>
      <c r="P715" s="5"/>
      <c r="R715" s="5"/>
    </row>
    <row r="716" ht="15.75" customHeight="1">
      <c r="H716" s="182"/>
      <c r="P716" s="5"/>
      <c r="R716" s="5"/>
    </row>
    <row r="717" ht="15.75" customHeight="1">
      <c r="H717" s="182"/>
      <c r="P717" s="5"/>
      <c r="R717" s="5"/>
    </row>
    <row r="718" ht="15.75" customHeight="1">
      <c r="H718" s="182"/>
      <c r="P718" s="5"/>
      <c r="R718" s="5"/>
    </row>
    <row r="719" ht="15.75" customHeight="1">
      <c r="H719" s="182"/>
      <c r="P719" s="5"/>
      <c r="R719" s="5"/>
    </row>
    <row r="720" ht="15.75" customHeight="1">
      <c r="H720" s="182"/>
      <c r="P720" s="5"/>
      <c r="R720" s="5"/>
    </row>
    <row r="721" ht="15.75" customHeight="1">
      <c r="H721" s="182"/>
      <c r="P721" s="5"/>
      <c r="R721" s="5"/>
    </row>
    <row r="722" ht="15.75" customHeight="1">
      <c r="H722" s="182"/>
      <c r="P722" s="5"/>
      <c r="R722" s="5"/>
    </row>
    <row r="723" ht="15.75" customHeight="1">
      <c r="H723" s="182"/>
      <c r="P723" s="5"/>
      <c r="R723" s="5"/>
    </row>
    <row r="724" ht="15.75" customHeight="1">
      <c r="H724" s="182"/>
      <c r="P724" s="5"/>
      <c r="R724" s="5"/>
    </row>
    <row r="725" ht="15.75" customHeight="1">
      <c r="H725" s="182"/>
      <c r="P725" s="5"/>
      <c r="R725" s="5"/>
    </row>
    <row r="726" ht="15.75" customHeight="1">
      <c r="H726" s="182"/>
      <c r="P726" s="5"/>
      <c r="R726" s="5"/>
    </row>
    <row r="727" ht="15.75" customHeight="1">
      <c r="H727" s="182"/>
      <c r="P727" s="5"/>
      <c r="R727" s="5"/>
    </row>
    <row r="728" ht="15.75" customHeight="1">
      <c r="H728" s="182"/>
      <c r="P728" s="5"/>
      <c r="R728" s="5"/>
    </row>
    <row r="729" ht="15.75" customHeight="1">
      <c r="H729" s="182"/>
      <c r="P729" s="5"/>
      <c r="R729" s="5"/>
    </row>
    <row r="730" ht="15.75" customHeight="1">
      <c r="H730" s="182"/>
      <c r="P730" s="5"/>
      <c r="R730" s="5"/>
    </row>
    <row r="731" ht="15.75" customHeight="1">
      <c r="H731" s="182"/>
      <c r="P731" s="5"/>
      <c r="R731" s="5"/>
    </row>
    <row r="732" ht="15.75" customHeight="1">
      <c r="H732" s="182"/>
      <c r="P732" s="5"/>
      <c r="R732" s="5"/>
    </row>
    <row r="733" ht="15.75" customHeight="1">
      <c r="H733" s="182"/>
      <c r="P733" s="5"/>
      <c r="R733" s="5"/>
    </row>
    <row r="734" ht="15.75" customHeight="1">
      <c r="H734" s="182"/>
      <c r="P734" s="5"/>
      <c r="R734" s="5"/>
    </row>
    <row r="735" ht="15.75" customHeight="1">
      <c r="H735" s="182"/>
      <c r="P735" s="5"/>
      <c r="R735" s="5"/>
    </row>
    <row r="736" ht="15.75" customHeight="1">
      <c r="H736" s="182"/>
      <c r="P736" s="5"/>
      <c r="R736" s="5"/>
    </row>
    <row r="737" ht="15.75" customHeight="1">
      <c r="H737" s="182"/>
      <c r="P737" s="5"/>
      <c r="R737" s="5"/>
    </row>
    <row r="738" ht="15.75" customHeight="1">
      <c r="H738" s="182"/>
      <c r="P738" s="5"/>
      <c r="R738" s="5"/>
    </row>
    <row r="739" ht="15.75" customHeight="1">
      <c r="H739" s="182"/>
      <c r="P739" s="5"/>
      <c r="R739" s="5"/>
    </row>
    <row r="740" ht="15.75" customHeight="1">
      <c r="H740" s="182"/>
      <c r="P740" s="5"/>
      <c r="R740" s="5"/>
    </row>
    <row r="741" ht="15.75" customHeight="1">
      <c r="H741" s="182"/>
      <c r="P741" s="5"/>
      <c r="R741" s="5"/>
    </row>
    <row r="742" ht="15.75" customHeight="1">
      <c r="H742" s="182"/>
      <c r="P742" s="5"/>
      <c r="R742" s="5"/>
    </row>
    <row r="743" ht="15.75" customHeight="1">
      <c r="H743" s="182"/>
      <c r="P743" s="5"/>
      <c r="R743" s="5"/>
    </row>
    <row r="744" ht="15.75" customHeight="1">
      <c r="H744" s="182"/>
      <c r="P744" s="5"/>
      <c r="R744" s="5"/>
    </row>
    <row r="745" ht="15.75" customHeight="1">
      <c r="H745" s="182"/>
      <c r="P745" s="5"/>
      <c r="R745" s="5"/>
    </row>
    <row r="746" ht="15.75" customHeight="1">
      <c r="H746" s="182"/>
      <c r="P746" s="5"/>
      <c r="R746" s="5"/>
    </row>
    <row r="747" ht="15.75" customHeight="1">
      <c r="H747" s="182"/>
      <c r="P747" s="5"/>
      <c r="R747" s="5"/>
    </row>
    <row r="748" ht="15.75" customHeight="1">
      <c r="H748" s="182"/>
      <c r="P748" s="5"/>
      <c r="R748" s="5"/>
    </row>
    <row r="749" ht="15.75" customHeight="1">
      <c r="H749" s="182"/>
      <c r="P749" s="5"/>
      <c r="R749" s="5"/>
    </row>
    <row r="750" ht="15.75" customHeight="1">
      <c r="H750" s="182"/>
      <c r="P750" s="5"/>
      <c r="R750" s="5"/>
    </row>
    <row r="751" ht="15.75" customHeight="1">
      <c r="H751" s="182"/>
      <c r="P751" s="5"/>
      <c r="R751" s="5"/>
    </row>
    <row r="752" ht="15.75" customHeight="1">
      <c r="H752" s="182"/>
      <c r="P752" s="5"/>
      <c r="R752" s="5"/>
    </row>
    <row r="753" ht="15.75" customHeight="1">
      <c r="H753" s="182"/>
      <c r="P753" s="5"/>
      <c r="R753" s="5"/>
    </row>
    <row r="754" ht="15.75" customHeight="1">
      <c r="H754" s="182"/>
      <c r="P754" s="5"/>
      <c r="R754" s="5"/>
    </row>
    <row r="755" ht="15.75" customHeight="1">
      <c r="H755" s="182"/>
      <c r="P755" s="5"/>
      <c r="R755" s="5"/>
    </row>
    <row r="756" ht="15.75" customHeight="1">
      <c r="H756" s="182"/>
      <c r="P756" s="5"/>
      <c r="R756" s="5"/>
    </row>
    <row r="757" ht="15.75" customHeight="1">
      <c r="H757" s="182"/>
      <c r="P757" s="5"/>
      <c r="R757" s="5"/>
    </row>
    <row r="758" ht="15.75" customHeight="1">
      <c r="H758" s="182"/>
      <c r="P758" s="5"/>
      <c r="R758" s="5"/>
    </row>
    <row r="759" ht="15.75" customHeight="1">
      <c r="H759" s="182"/>
      <c r="P759" s="5"/>
      <c r="R759" s="5"/>
    </row>
    <row r="760" ht="15.75" customHeight="1">
      <c r="H760" s="182"/>
      <c r="P760" s="5"/>
      <c r="R760" s="5"/>
    </row>
    <row r="761" ht="15.75" customHeight="1">
      <c r="H761" s="182"/>
      <c r="P761" s="5"/>
      <c r="R761" s="5"/>
    </row>
    <row r="762" ht="15.75" customHeight="1">
      <c r="H762" s="182"/>
      <c r="P762" s="5"/>
      <c r="R762" s="5"/>
    </row>
    <row r="763" ht="15.75" customHeight="1">
      <c r="H763" s="182"/>
      <c r="P763" s="5"/>
      <c r="R763" s="5"/>
    </row>
    <row r="764" ht="15.75" customHeight="1">
      <c r="H764" s="182"/>
      <c r="P764" s="5"/>
      <c r="R764" s="5"/>
    </row>
    <row r="765" ht="15.75" customHeight="1">
      <c r="H765" s="182"/>
      <c r="P765" s="5"/>
      <c r="R765" s="5"/>
    </row>
    <row r="766" ht="15.75" customHeight="1">
      <c r="H766" s="182"/>
      <c r="P766" s="5"/>
      <c r="R766" s="5"/>
    </row>
    <row r="767" ht="15.75" customHeight="1">
      <c r="H767" s="182"/>
      <c r="P767" s="5"/>
      <c r="R767" s="5"/>
    </row>
    <row r="768" ht="15.75" customHeight="1">
      <c r="H768" s="182"/>
      <c r="P768" s="5"/>
      <c r="R768" s="5"/>
    </row>
    <row r="769" ht="15.75" customHeight="1">
      <c r="H769" s="182"/>
      <c r="P769" s="5"/>
      <c r="R769" s="5"/>
    </row>
    <row r="770" ht="15.75" customHeight="1">
      <c r="H770" s="182"/>
      <c r="P770" s="5"/>
      <c r="R770" s="5"/>
    </row>
    <row r="771" ht="15.75" customHeight="1">
      <c r="H771" s="182"/>
      <c r="P771" s="5"/>
      <c r="R771" s="5"/>
    </row>
    <row r="772" ht="15.75" customHeight="1">
      <c r="H772" s="182"/>
      <c r="P772" s="5"/>
      <c r="R772" s="5"/>
    </row>
    <row r="773" ht="15.75" customHeight="1">
      <c r="H773" s="182"/>
      <c r="P773" s="5"/>
      <c r="R773" s="5"/>
    </row>
    <row r="774" ht="15.75" customHeight="1">
      <c r="H774" s="182"/>
      <c r="P774" s="5"/>
      <c r="R774" s="5"/>
    </row>
    <row r="775" ht="15.75" customHeight="1">
      <c r="H775" s="182"/>
      <c r="P775" s="5"/>
      <c r="R775" s="5"/>
    </row>
    <row r="776" ht="15.75" customHeight="1">
      <c r="H776" s="182"/>
      <c r="P776" s="5"/>
      <c r="R776" s="5"/>
    </row>
    <row r="777" ht="15.75" customHeight="1">
      <c r="H777" s="182"/>
      <c r="P777" s="5"/>
      <c r="R777" s="5"/>
    </row>
    <row r="778" ht="15.75" customHeight="1">
      <c r="H778" s="182"/>
      <c r="P778" s="5"/>
      <c r="R778" s="5"/>
    </row>
    <row r="779" ht="15.75" customHeight="1">
      <c r="H779" s="182"/>
      <c r="P779" s="5"/>
      <c r="R779" s="5"/>
    </row>
    <row r="780" ht="15.75" customHeight="1">
      <c r="H780" s="182"/>
      <c r="P780" s="5"/>
      <c r="R780" s="5"/>
    </row>
    <row r="781" ht="15.75" customHeight="1">
      <c r="H781" s="182"/>
      <c r="P781" s="5"/>
      <c r="R781" s="5"/>
    </row>
    <row r="782" ht="15.75" customHeight="1">
      <c r="H782" s="182"/>
      <c r="P782" s="5"/>
      <c r="R782" s="5"/>
    </row>
    <row r="783" ht="15.75" customHeight="1">
      <c r="H783" s="182"/>
      <c r="P783" s="5"/>
      <c r="R783" s="5"/>
    </row>
    <row r="784" ht="15.75" customHeight="1">
      <c r="H784" s="182"/>
      <c r="P784" s="5"/>
      <c r="R784" s="5"/>
    </row>
    <row r="785" ht="15.75" customHeight="1">
      <c r="H785" s="182"/>
      <c r="P785" s="5"/>
      <c r="R785" s="5"/>
    </row>
    <row r="786" ht="15.75" customHeight="1">
      <c r="H786" s="182"/>
      <c r="P786" s="5"/>
      <c r="R786" s="5"/>
    </row>
    <row r="787" ht="15.75" customHeight="1">
      <c r="H787" s="182"/>
      <c r="P787" s="5"/>
      <c r="R787" s="5"/>
    </row>
    <row r="788" ht="15.75" customHeight="1">
      <c r="H788" s="182"/>
      <c r="P788" s="5"/>
      <c r="R788" s="5"/>
    </row>
    <row r="789" ht="15.75" customHeight="1">
      <c r="H789" s="182"/>
      <c r="P789" s="5"/>
      <c r="R789" s="5"/>
    </row>
    <row r="790" ht="15.75" customHeight="1">
      <c r="H790" s="182"/>
      <c r="P790" s="5"/>
      <c r="R790" s="5"/>
    </row>
    <row r="791" ht="15.75" customHeight="1">
      <c r="H791" s="182"/>
      <c r="P791" s="5"/>
      <c r="R791" s="5"/>
    </row>
    <row r="792" ht="15.75" customHeight="1">
      <c r="H792" s="182"/>
      <c r="P792" s="5"/>
      <c r="R792" s="5"/>
    </row>
    <row r="793" ht="15.75" customHeight="1">
      <c r="H793" s="182"/>
      <c r="P793" s="5"/>
      <c r="R793" s="5"/>
    </row>
    <row r="794" ht="15.75" customHeight="1">
      <c r="H794" s="182"/>
      <c r="P794" s="5"/>
      <c r="R794" s="5"/>
    </row>
    <row r="795" ht="15.75" customHeight="1">
      <c r="H795" s="182"/>
      <c r="P795" s="5"/>
      <c r="R795" s="5"/>
    </row>
    <row r="796" ht="15.75" customHeight="1">
      <c r="H796" s="182"/>
      <c r="P796" s="5"/>
      <c r="R796" s="5"/>
    </row>
    <row r="797" ht="15.75" customHeight="1">
      <c r="H797" s="182"/>
      <c r="P797" s="5"/>
      <c r="R797" s="5"/>
    </row>
    <row r="798" ht="15.75" customHeight="1">
      <c r="H798" s="182"/>
      <c r="P798" s="5"/>
      <c r="R798" s="5"/>
    </row>
    <row r="799" ht="15.75" customHeight="1">
      <c r="H799" s="182"/>
      <c r="P799" s="5"/>
      <c r="R799" s="5"/>
    </row>
    <row r="800" ht="15.75" customHeight="1">
      <c r="H800" s="182"/>
      <c r="P800" s="5"/>
      <c r="R800" s="5"/>
    </row>
    <row r="801" ht="15.75" customHeight="1">
      <c r="H801" s="182"/>
      <c r="P801" s="5"/>
      <c r="R801" s="5"/>
    </row>
    <row r="802" ht="15.75" customHeight="1">
      <c r="H802" s="182"/>
      <c r="P802" s="5"/>
      <c r="R802" s="5"/>
    </row>
    <row r="803" ht="15.75" customHeight="1">
      <c r="H803" s="182"/>
      <c r="P803" s="5"/>
      <c r="R803" s="5"/>
    </row>
    <row r="804" ht="15.75" customHeight="1">
      <c r="H804" s="182"/>
      <c r="P804" s="5"/>
      <c r="R804" s="5"/>
    </row>
    <row r="805" ht="15.75" customHeight="1">
      <c r="H805" s="182"/>
      <c r="P805" s="5"/>
      <c r="R805" s="5"/>
    </row>
    <row r="806" ht="15.75" customHeight="1">
      <c r="H806" s="182"/>
      <c r="P806" s="5"/>
      <c r="R806" s="5"/>
    </row>
    <row r="807" ht="15.75" customHeight="1">
      <c r="H807" s="182"/>
      <c r="P807" s="5"/>
      <c r="R807" s="5"/>
    </row>
    <row r="808" ht="15.75" customHeight="1">
      <c r="H808" s="182"/>
      <c r="P808" s="5"/>
      <c r="R808" s="5"/>
    </row>
    <row r="809" ht="15.75" customHeight="1">
      <c r="H809" s="182"/>
      <c r="P809" s="5"/>
      <c r="R809" s="5"/>
    </row>
    <row r="810" ht="15.75" customHeight="1">
      <c r="H810" s="182"/>
      <c r="P810" s="5"/>
      <c r="R810" s="5"/>
    </row>
    <row r="811" ht="15.75" customHeight="1">
      <c r="H811" s="182"/>
      <c r="P811" s="5"/>
      <c r="R811" s="5"/>
    </row>
    <row r="812" ht="15.75" customHeight="1">
      <c r="H812" s="182"/>
      <c r="P812" s="5"/>
      <c r="R812" s="5"/>
    </row>
    <row r="813" ht="15.75" customHeight="1">
      <c r="H813" s="182"/>
      <c r="P813" s="5"/>
      <c r="R813" s="5"/>
    </row>
    <row r="814" ht="15.75" customHeight="1">
      <c r="H814" s="182"/>
      <c r="P814" s="5"/>
      <c r="R814" s="5"/>
    </row>
    <row r="815" ht="15.75" customHeight="1">
      <c r="H815" s="182"/>
      <c r="P815" s="5"/>
      <c r="R815" s="5"/>
    </row>
    <row r="816" ht="15.75" customHeight="1">
      <c r="H816" s="182"/>
      <c r="P816" s="5"/>
      <c r="R816" s="5"/>
    </row>
    <row r="817" ht="15.75" customHeight="1">
      <c r="H817" s="182"/>
      <c r="P817" s="5"/>
      <c r="R817" s="5"/>
    </row>
    <row r="818" ht="15.75" customHeight="1">
      <c r="H818" s="182"/>
      <c r="P818" s="5"/>
      <c r="R818" s="5"/>
    </row>
    <row r="819" ht="15.75" customHeight="1">
      <c r="H819" s="182"/>
      <c r="P819" s="5"/>
      <c r="R819" s="5"/>
    </row>
    <row r="820" ht="15.75" customHeight="1">
      <c r="H820" s="182"/>
      <c r="P820" s="5"/>
      <c r="R820" s="5"/>
    </row>
    <row r="821" ht="15.75" customHeight="1">
      <c r="H821" s="182"/>
      <c r="P821" s="5"/>
      <c r="R821" s="5"/>
    </row>
    <row r="822" ht="15.75" customHeight="1">
      <c r="H822" s="182"/>
      <c r="P822" s="5"/>
      <c r="R822" s="5"/>
    </row>
    <row r="823" ht="15.75" customHeight="1">
      <c r="H823" s="182"/>
      <c r="P823" s="5"/>
      <c r="R823" s="5"/>
    </row>
    <row r="824" ht="15.75" customHeight="1">
      <c r="H824" s="182"/>
      <c r="P824" s="5"/>
      <c r="R824" s="5"/>
    </row>
    <row r="825" ht="15.75" customHeight="1">
      <c r="H825" s="182"/>
      <c r="P825" s="5"/>
      <c r="R825" s="5"/>
    </row>
    <row r="826" ht="15.75" customHeight="1">
      <c r="H826" s="182"/>
      <c r="P826" s="5"/>
      <c r="R826" s="5"/>
    </row>
    <row r="827" ht="15.75" customHeight="1">
      <c r="H827" s="182"/>
      <c r="P827" s="5"/>
      <c r="R827" s="5"/>
    </row>
    <row r="828" ht="15.75" customHeight="1">
      <c r="H828" s="182"/>
      <c r="P828" s="5"/>
      <c r="R828" s="5"/>
    </row>
    <row r="829" ht="15.75" customHeight="1">
      <c r="H829" s="182"/>
      <c r="P829" s="5"/>
      <c r="R829" s="5"/>
    </row>
    <row r="830" ht="15.75" customHeight="1">
      <c r="H830" s="182"/>
      <c r="P830" s="5"/>
      <c r="R830" s="5"/>
    </row>
    <row r="831" ht="15.75" customHeight="1">
      <c r="H831" s="182"/>
      <c r="P831" s="5"/>
      <c r="R831" s="5"/>
    </row>
    <row r="832" ht="15.75" customHeight="1">
      <c r="H832" s="182"/>
      <c r="P832" s="5"/>
      <c r="R832" s="5"/>
    </row>
    <row r="833" ht="15.75" customHeight="1">
      <c r="H833" s="182"/>
      <c r="P833" s="5"/>
      <c r="R833" s="5"/>
    </row>
    <row r="834" ht="15.75" customHeight="1">
      <c r="H834" s="182"/>
      <c r="P834" s="5"/>
      <c r="R834" s="5"/>
    </row>
    <row r="835" ht="15.75" customHeight="1">
      <c r="H835" s="182"/>
      <c r="P835" s="5"/>
      <c r="R835" s="5"/>
    </row>
    <row r="836" ht="15.75" customHeight="1">
      <c r="H836" s="182"/>
      <c r="P836" s="5"/>
      <c r="R836" s="5"/>
    </row>
    <row r="837" ht="15.75" customHeight="1">
      <c r="H837" s="182"/>
      <c r="P837" s="5"/>
      <c r="R837" s="5"/>
    </row>
    <row r="838" ht="15.75" customHeight="1">
      <c r="H838" s="182"/>
      <c r="P838" s="5"/>
      <c r="R838" s="5"/>
    </row>
    <row r="839" ht="15.75" customHeight="1">
      <c r="H839" s="182"/>
      <c r="P839" s="5"/>
      <c r="R839" s="5"/>
    </row>
    <row r="840" ht="15.75" customHeight="1">
      <c r="H840" s="182"/>
      <c r="P840" s="5"/>
      <c r="R840" s="5"/>
    </row>
    <row r="841" ht="15.75" customHeight="1">
      <c r="H841" s="182"/>
      <c r="P841" s="5"/>
      <c r="R841" s="5"/>
    </row>
    <row r="842" ht="15.75" customHeight="1">
      <c r="H842" s="182"/>
      <c r="P842" s="5"/>
      <c r="R842" s="5"/>
    </row>
    <row r="843" ht="15.75" customHeight="1">
      <c r="H843" s="182"/>
      <c r="P843" s="5"/>
      <c r="R843" s="5"/>
    </row>
    <row r="844" ht="15.75" customHeight="1">
      <c r="H844" s="182"/>
      <c r="P844" s="5"/>
      <c r="R844" s="5"/>
    </row>
    <row r="845" ht="15.75" customHeight="1">
      <c r="H845" s="182"/>
      <c r="P845" s="5"/>
      <c r="R845" s="5"/>
    </row>
    <row r="846" ht="15.75" customHeight="1">
      <c r="H846" s="182"/>
      <c r="P846" s="5"/>
      <c r="R846" s="5"/>
    </row>
    <row r="847" ht="15.75" customHeight="1">
      <c r="H847" s="182"/>
      <c r="P847" s="5"/>
      <c r="R847" s="5"/>
    </row>
    <row r="848" ht="15.75" customHeight="1">
      <c r="H848" s="182"/>
      <c r="P848" s="5"/>
      <c r="R848" s="5"/>
    </row>
    <row r="849" ht="15.75" customHeight="1">
      <c r="H849" s="182"/>
      <c r="P849" s="5"/>
      <c r="R849" s="5"/>
    </row>
    <row r="850" ht="15.75" customHeight="1">
      <c r="H850" s="182"/>
      <c r="P850" s="5"/>
      <c r="R850" s="5"/>
    </row>
    <row r="851" ht="15.75" customHeight="1">
      <c r="H851" s="182"/>
      <c r="P851" s="5"/>
      <c r="R851" s="5"/>
    </row>
    <row r="852" ht="15.75" customHeight="1">
      <c r="H852" s="182"/>
      <c r="P852" s="5"/>
      <c r="R852" s="5"/>
    </row>
    <row r="853" ht="15.75" customHeight="1">
      <c r="H853" s="182"/>
      <c r="P853" s="5"/>
      <c r="R853" s="5"/>
    </row>
    <row r="854" ht="15.75" customHeight="1">
      <c r="H854" s="182"/>
      <c r="P854" s="5"/>
      <c r="R854" s="5"/>
    </row>
    <row r="855" ht="15.75" customHeight="1">
      <c r="H855" s="182"/>
      <c r="P855" s="5"/>
      <c r="R855" s="5"/>
    </row>
    <row r="856" ht="15.75" customHeight="1">
      <c r="H856" s="182"/>
      <c r="P856" s="5"/>
      <c r="R856" s="5"/>
    </row>
    <row r="857" ht="15.75" customHeight="1">
      <c r="H857" s="182"/>
      <c r="P857" s="5"/>
      <c r="R857" s="5"/>
    </row>
    <row r="858" ht="15.75" customHeight="1">
      <c r="H858" s="182"/>
      <c r="P858" s="5"/>
      <c r="R858" s="5"/>
    </row>
    <row r="859" ht="15.75" customHeight="1">
      <c r="H859" s="182"/>
      <c r="P859" s="5"/>
      <c r="R859" s="5"/>
    </row>
    <row r="860" ht="15.75" customHeight="1">
      <c r="H860" s="182"/>
      <c r="P860" s="5"/>
      <c r="R860" s="5"/>
    </row>
    <row r="861" ht="15.75" customHeight="1">
      <c r="H861" s="182"/>
      <c r="P861" s="5"/>
      <c r="R861" s="5"/>
    </row>
    <row r="862" ht="15.75" customHeight="1">
      <c r="H862" s="182"/>
      <c r="P862" s="5"/>
      <c r="R862" s="5"/>
    </row>
    <row r="863" ht="15.75" customHeight="1">
      <c r="H863" s="182"/>
      <c r="P863" s="5"/>
      <c r="R863" s="5"/>
    </row>
    <row r="864" ht="15.75" customHeight="1">
      <c r="H864" s="182"/>
      <c r="P864" s="5"/>
      <c r="R864" s="5"/>
    </row>
    <row r="865" ht="15.75" customHeight="1">
      <c r="H865" s="182"/>
      <c r="P865" s="5"/>
      <c r="R865" s="5"/>
    </row>
    <row r="866" ht="15.75" customHeight="1">
      <c r="H866" s="182"/>
      <c r="P866" s="5"/>
      <c r="R866" s="5"/>
    </row>
    <row r="867" ht="15.75" customHeight="1">
      <c r="H867" s="182"/>
      <c r="P867" s="5"/>
      <c r="R867" s="5"/>
    </row>
    <row r="868" ht="15.75" customHeight="1">
      <c r="H868" s="182"/>
      <c r="P868" s="5"/>
      <c r="R868" s="5"/>
    </row>
    <row r="869" ht="15.75" customHeight="1">
      <c r="H869" s="182"/>
      <c r="P869" s="5"/>
      <c r="R869" s="5"/>
    </row>
    <row r="870" ht="15.75" customHeight="1">
      <c r="H870" s="182"/>
      <c r="P870" s="5"/>
      <c r="R870" s="5"/>
    </row>
    <row r="871" ht="15.75" customHeight="1">
      <c r="H871" s="182"/>
      <c r="P871" s="5"/>
      <c r="R871" s="5"/>
    </row>
    <row r="872" ht="15.75" customHeight="1">
      <c r="H872" s="182"/>
      <c r="P872" s="5"/>
      <c r="R872" s="5"/>
    </row>
    <row r="873" ht="15.75" customHeight="1">
      <c r="H873" s="182"/>
      <c r="P873" s="5"/>
      <c r="R873" s="5"/>
    </row>
    <row r="874" ht="15.75" customHeight="1">
      <c r="H874" s="182"/>
      <c r="P874" s="5"/>
      <c r="R874" s="5"/>
    </row>
    <row r="875" ht="15.75" customHeight="1">
      <c r="H875" s="182"/>
      <c r="P875" s="5"/>
      <c r="R875" s="5"/>
    </row>
    <row r="876" ht="15.75" customHeight="1">
      <c r="H876" s="182"/>
      <c r="P876" s="5"/>
      <c r="R876" s="5"/>
    </row>
    <row r="877" ht="15.75" customHeight="1">
      <c r="H877" s="182"/>
      <c r="P877" s="5"/>
      <c r="R877" s="5"/>
    </row>
    <row r="878" ht="15.75" customHeight="1">
      <c r="H878" s="182"/>
      <c r="P878" s="5"/>
      <c r="R878" s="5"/>
    </row>
    <row r="879" ht="15.75" customHeight="1">
      <c r="H879" s="182"/>
      <c r="P879" s="5"/>
      <c r="R879" s="5"/>
    </row>
    <row r="880" ht="15.75" customHeight="1">
      <c r="H880" s="182"/>
      <c r="P880" s="5"/>
      <c r="R880" s="5"/>
    </row>
    <row r="881" ht="15.75" customHeight="1">
      <c r="H881" s="182"/>
      <c r="P881" s="5"/>
      <c r="R881" s="5"/>
    </row>
    <row r="882" ht="15.75" customHeight="1">
      <c r="H882" s="182"/>
      <c r="P882" s="5"/>
      <c r="R882" s="5"/>
    </row>
    <row r="883" ht="15.75" customHeight="1">
      <c r="H883" s="182"/>
      <c r="P883" s="5"/>
      <c r="R883" s="5"/>
    </row>
    <row r="884" ht="15.75" customHeight="1">
      <c r="H884" s="182"/>
      <c r="P884" s="5"/>
      <c r="R884" s="5"/>
    </row>
    <row r="885" ht="15.75" customHeight="1">
      <c r="H885" s="182"/>
      <c r="P885" s="5"/>
      <c r="R885" s="5"/>
    </row>
    <row r="886" ht="15.75" customHeight="1">
      <c r="H886" s="182"/>
      <c r="P886" s="5"/>
      <c r="R886" s="5"/>
    </row>
    <row r="887" ht="15.75" customHeight="1">
      <c r="H887" s="182"/>
      <c r="P887" s="5"/>
      <c r="R887" s="5"/>
    </row>
    <row r="888" ht="15.75" customHeight="1">
      <c r="H888" s="182"/>
      <c r="P888" s="5"/>
      <c r="R888" s="5"/>
    </row>
    <row r="889" ht="15.75" customHeight="1">
      <c r="H889" s="182"/>
      <c r="P889" s="5"/>
      <c r="R889" s="5"/>
    </row>
    <row r="890" ht="15.75" customHeight="1">
      <c r="H890" s="182"/>
      <c r="P890" s="5"/>
      <c r="R890" s="5"/>
    </row>
    <row r="891" ht="15.75" customHeight="1">
      <c r="H891" s="182"/>
      <c r="P891" s="5"/>
      <c r="R891" s="5"/>
    </row>
    <row r="892" ht="15.75" customHeight="1">
      <c r="H892" s="182"/>
      <c r="P892" s="5"/>
      <c r="R892" s="5"/>
    </row>
    <row r="893" ht="15.75" customHeight="1">
      <c r="H893" s="182"/>
      <c r="P893" s="5"/>
      <c r="R893" s="5"/>
    </row>
    <row r="894" ht="15.75" customHeight="1">
      <c r="H894" s="182"/>
      <c r="P894" s="5"/>
      <c r="R894" s="5"/>
    </row>
    <row r="895" ht="15.75" customHeight="1">
      <c r="H895" s="182"/>
      <c r="P895" s="5"/>
      <c r="R895" s="5"/>
    </row>
    <row r="896" ht="15.75" customHeight="1">
      <c r="H896" s="182"/>
      <c r="P896" s="5"/>
      <c r="R896" s="5"/>
    </row>
    <row r="897" ht="15.75" customHeight="1">
      <c r="H897" s="182"/>
      <c r="P897" s="5"/>
      <c r="R897" s="5"/>
    </row>
    <row r="898" ht="15.75" customHeight="1">
      <c r="H898" s="182"/>
      <c r="P898" s="5"/>
      <c r="R898" s="5"/>
    </row>
    <row r="899" ht="15.75" customHeight="1">
      <c r="H899" s="182"/>
      <c r="P899" s="5"/>
      <c r="R899" s="5"/>
    </row>
    <row r="900" ht="15.75" customHeight="1">
      <c r="H900" s="182"/>
      <c r="P900" s="5"/>
      <c r="R900" s="5"/>
    </row>
    <row r="901" ht="15.75" customHeight="1">
      <c r="H901" s="182"/>
      <c r="P901" s="5"/>
      <c r="R901" s="5"/>
    </row>
    <row r="902" ht="15.75" customHeight="1">
      <c r="H902" s="182"/>
      <c r="P902" s="5"/>
      <c r="R902" s="5"/>
    </row>
    <row r="903" ht="15.75" customHeight="1">
      <c r="H903" s="182"/>
      <c r="P903" s="5"/>
      <c r="R903" s="5"/>
    </row>
    <row r="904" ht="15.75" customHeight="1">
      <c r="H904" s="182"/>
      <c r="P904" s="5"/>
      <c r="R904" s="5"/>
    </row>
    <row r="905" ht="15.75" customHeight="1">
      <c r="H905" s="182"/>
      <c r="P905" s="5"/>
      <c r="R905" s="5"/>
    </row>
    <row r="906" ht="15.75" customHeight="1">
      <c r="H906" s="182"/>
      <c r="P906" s="5"/>
      <c r="R906" s="5"/>
    </row>
    <row r="907" ht="15.75" customHeight="1">
      <c r="H907" s="182"/>
      <c r="P907" s="5"/>
      <c r="R907" s="5"/>
    </row>
    <row r="908" ht="15.75" customHeight="1">
      <c r="H908" s="182"/>
      <c r="P908" s="5"/>
      <c r="R908" s="5"/>
    </row>
    <row r="909" ht="15.75" customHeight="1">
      <c r="H909" s="182"/>
      <c r="P909" s="5"/>
      <c r="R909" s="5"/>
    </row>
    <row r="910" ht="15.75" customHeight="1">
      <c r="H910" s="182"/>
      <c r="P910" s="5"/>
      <c r="R910" s="5"/>
    </row>
    <row r="911" ht="15.75" customHeight="1">
      <c r="H911" s="182"/>
      <c r="P911" s="5"/>
      <c r="R911" s="5"/>
    </row>
    <row r="912" ht="15.75" customHeight="1">
      <c r="H912" s="182"/>
      <c r="P912" s="5"/>
      <c r="R912" s="5"/>
    </row>
    <row r="913" ht="15.75" customHeight="1">
      <c r="H913" s="182"/>
      <c r="P913" s="5"/>
      <c r="R913" s="5"/>
    </row>
    <row r="914" ht="15.75" customHeight="1">
      <c r="H914" s="182"/>
      <c r="P914" s="5"/>
      <c r="R914" s="5"/>
    </row>
    <row r="915" ht="15.75" customHeight="1">
      <c r="H915" s="182"/>
      <c r="P915" s="5"/>
      <c r="R915" s="5"/>
    </row>
    <row r="916" ht="15.75" customHeight="1">
      <c r="H916" s="182"/>
      <c r="P916" s="5"/>
      <c r="R916" s="5"/>
    </row>
    <row r="917" ht="15.75" customHeight="1">
      <c r="H917" s="182"/>
      <c r="P917" s="5"/>
      <c r="R917" s="5"/>
    </row>
    <row r="918" ht="15.75" customHeight="1">
      <c r="H918" s="182"/>
      <c r="P918" s="5"/>
      <c r="R918" s="5"/>
    </row>
    <row r="919" ht="15.75" customHeight="1">
      <c r="H919" s="182"/>
      <c r="P919" s="5"/>
      <c r="R919" s="5"/>
    </row>
    <row r="920" ht="15.75" customHeight="1">
      <c r="H920" s="182"/>
      <c r="P920" s="5"/>
      <c r="R920" s="5"/>
    </row>
    <row r="921" ht="15.75" customHeight="1">
      <c r="H921" s="182"/>
      <c r="P921" s="5"/>
      <c r="R921" s="5"/>
    </row>
    <row r="922" ht="15.75" customHeight="1">
      <c r="H922" s="182"/>
      <c r="P922" s="5"/>
      <c r="R922" s="5"/>
    </row>
    <row r="923" ht="15.75" customHeight="1">
      <c r="H923" s="182"/>
      <c r="P923" s="5"/>
      <c r="R923" s="5"/>
    </row>
    <row r="924" ht="15.75" customHeight="1">
      <c r="H924" s="182"/>
      <c r="P924" s="5"/>
      <c r="R924" s="5"/>
    </row>
    <row r="925" ht="15.75" customHeight="1">
      <c r="H925" s="182"/>
      <c r="P925" s="5"/>
      <c r="R925" s="5"/>
    </row>
    <row r="926" ht="15.75" customHeight="1">
      <c r="H926" s="182"/>
      <c r="P926" s="5"/>
      <c r="R926" s="5"/>
    </row>
    <row r="927" ht="15.75" customHeight="1">
      <c r="H927" s="182"/>
      <c r="P927" s="5"/>
      <c r="R927" s="5"/>
    </row>
    <row r="928" ht="15.75" customHeight="1">
      <c r="H928" s="182"/>
      <c r="P928" s="5"/>
      <c r="R928" s="5"/>
    </row>
    <row r="929" ht="15.75" customHeight="1">
      <c r="H929" s="182"/>
      <c r="P929" s="5"/>
      <c r="R929" s="5"/>
    </row>
    <row r="930" ht="15.75" customHeight="1">
      <c r="H930" s="182"/>
      <c r="P930" s="5"/>
      <c r="R930" s="5"/>
    </row>
    <row r="931" ht="15.75" customHeight="1">
      <c r="H931" s="182"/>
      <c r="P931" s="5"/>
      <c r="R931" s="5"/>
    </row>
    <row r="932" ht="15.75" customHeight="1">
      <c r="H932" s="182"/>
      <c r="P932" s="5"/>
      <c r="R932" s="5"/>
    </row>
    <row r="933" ht="15.75" customHeight="1">
      <c r="H933" s="182"/>
      <c r="P933" s="5"/>
      <c r="R933" s="5"/>
    </row>
    <row r="934" ht="15.75" customHeight="1">
      <c r="H934" s="182"/>
      <c r="P934" s="5"/>
      <c r="R934" s="5"/>
    </row>
    <row r="935" ht="15.75" customHeight="1">
      <c r="H935" s="182"/>
      <c r="P935" s="5"/>
      <c r="R935" s="5"/>
    </row>
    <row r="936" ht="15.75" customHeight="1">
      <c r="H936" s="182"/>
      <c r="P936" s="5"/>
      <c r="R936" s="5"/>
    </row>
    <row r="937" ht="15.75" customHeight="1">
      <c r="H937" s="182"/>
      <c r="P937" s="5"/>
      <c r="R937" s="5"/>
    </row>
    <row r="938" ht="15.75" customHeight="1">
      <c r="H938" s="182"/>
      <c r="P938" s="5"/>
      <c r="R938" s="5"/>
    </row>
    <row r="939" ht="15.75" customHeight="1">
      <c r="H939" s="182"/>
      <c r="P939" s="5"/>
      <c r="R939" s="5"/>
    </row>
    <row r="940" ht="15.75" customHeight="1">
      <c r="H940" s="182"/>
      <c r="P940" s="5"/>
      <c r="R940" s="5"/>
    </row>
    <row r="941" ht="15.75" customHeight="1">
      <c r="H941" s="182"/>
      <c r="P941" s="5"/>
      <c r="R941" s="5"/>
    </row>
    <row r="942" ht="15.75" customHeight="1">
      <c r="H942" s="182"/>
      <c r="P942" s="5"/>
      <c r="R942" s="5"/>
    </row>
    <row r="943" ht="15.75" customHeight="1">
      <c r="H943" s="182"/>
      <c r="P943" s="5"/>
      <c r="R943" s="5"/>
    </row>
    <row r="944" ht="15.75" customHeight="1">
      <c r="H944" s="182"/>
      <c r="P944" s="5"/>
      <c r="R944" s="5"/>
    </row>
    <row r="945" ht="15.75" customHeight="1">
      <c r="H945" s="182"/>
      <c r="P945" s="5"/>
      <c r="R945" s="5"/>
    </row>
    <row r="946" ht="15.75" customHeight="1">
      <c r="H946" s="182"/>
      <c r="P946" s="5"/>
      <c r="R946" s="5"/>
    </row>
    <row r="947" ht="15.75" customHeight="1">
      <c r="H947" s="182"/>
      <c r="P947" s="5"/>
      <c r="R947" s="5"/>
    </row>
    <row r="948" ht="15.75" customHeight="1">
      <c r="H948" s="182"/>
      <c r="P948" s="5"/>
      <c r="R948" s="5"/>
    </row>
    <row r="949" ht="15.75" customHeight="1">
      <c r="H949" s="182"/>
      <c r="P949" s="5"/>
      <c r="R949" s="5"/>
    </row>
    <row r="950" ht="15.75" customHeight="1">
      <c r="H950" s="182"/>
      <c r="P950" s="5"/>
      <c r="R950" s="5"/>
    </row>
    <row r="951" ht="15.75" customHeight="1">
      <c r="H951" s="182"/>
      <c r="P951" s="5"/>
      <c r="R951" s="5"/>
    </row>
    <row r="952" ht="15.75" customHeight="1">
      <c r="H952" s="182"/>
      <c r="P952" s="5"/>
      <c r="R952" s="5"/>
    </row>
    <row r="953" ht="15.75" customHeight="1">
      <c r="H953" s="182"/>
      <c r="P953" s="5"/>
      <c r="R953" s="5"/>
    </row>
    <row r="954" ht="15.75" customHeight="1">
      <c r="H954" s="182"/>
      <c r="P954" s="5"/>
      <c r="R954" s="5"/>
    </row>
    <row r="955" ht="15.75" customHeight="1">
      <c r="H955" s="182"/>
      <c r="P955" s="5"/>
      <c r="R955" s="5"/>
    </row>
    <row r="956" ht="15.75" customHeight="1">
      <c r="H956" s="182"/>
      <c r="P956" s="5"/>
      <c r="R956" s="5"/>
    </row>
    <row r="957" ht="15.75" customHeight="1">
      <c r="H957" s="182"/>
      <c r="P957" s="5"/>
      <c r="R957" s="5"/>
    </row>
    <row r="958" ht="15.75" customHeight="1">
      <c r="H958" s="182"/>
      <c r="P958" s="5"/>
      <c r="R958" s="5"/>
    </row>
    <row r="959" ht="15.75" customHeight="1">
      <c r="H959" s="182"/>
      <c r="P959" s="5"/>
      <c r="R959" s="5"/>
    </row>
    <row r="960" ht="15.75" customHeight="1">
      <c r="H960" s="182"/>
      <c r="P960" s="5"/>
      <c r="R960" s="5"/>
    </row>
    <row r="961" ht="15.75" customHeight="1">
      <c r="H961" s="182"/>
      <c r="P961" s="5"/>
      <c r="R961" s="5"/>
    </row>
    <row r="962" ht="15.75" customHeight="1">
      <c r="H962" s="182"/>
      <c r="P962" s="5"/>
      <c r="R962" s="5"/>
    </row>
    <row r="963" ht="15.75" customHeight="1">
      <c r="H963" s="182"/>
      <c r="P963" s="5"/>
      <c r="R963" s="5"/>
    </row>
    <row r="964" ht="15.75" customHeight="1">
      <c r="H964" s="182"/>
      <c r="P964" s="5"/>
      <c r="R964" s="5"/>
    </row>
    <row r="965" ht="15.75" customHeight="1">
      <c r="H965" s="182"/>
      <c r="P965" s="5"/>
      <c r="R965" s="5"/>
    </row>
    <row r="966" ht="15.75" customHeight="1">
      <c r="H966" s="182"/>
      <c r="P966" s="5"/>
      <c r="R966" s="5"/>
    </row>
    <row r="967" ht="15.75" customHeight="1">
      <c r="H967" s="182"/>
      <c r="P967" s="5"/>
      <c r="R967" s="5"/>
    </row>
    <row r="968" ht="15.75" customHeight="1">
      <c r="H968" s="182"/>
      <c r="P968" s="5"/>
      <c r="R968" s="5"/>
    </row>
    <row r="969" ht="15.75" customHeight="1">
      <c r="H969" s="182"/>
      <c r="P969" s="5"/>
      <c r="R969" s="5"/>
    </row>
    <row r="970" ht="15.75" customHeight="1">
      <c r="H970" s="182"/>
      <c r="P970" s="5"/>
      <c r="R970" s="5"/>
    </row>
    <row r="971" ht="15.75" customHeight="1">
      <c r="H971" s="182"/>
      <c r="P971" s="5"/>
      <c r="R971" s="5"/>
    </row>
    <row r="972" ht="15.75" customHeight="1">
      <c r="H972" s="182"/>
      <c r="P972" s="5"/>
      <c r="R972" s="5"/>
    </row>
    <row r="973" ht="15.75" customHeight="1">
      <c r="H973" s="182"/>
      <c r="P973" s="5"/>
      <c r="R973" s="5"/>
    </row>
    <row r="974" ht="15.75" customHeight="1">
      <c r="H974" s="182"/>
      <c r="P974" s="5"/>
      <c r="R974" s="5"/>
    </row>
    <row r="975" ht="15.75" customHeight="1">
      <c r="H975" s="182"/>
      <c r="P975" s="5"/>
      <c r="R975" s="5"/>
    </row>
    <row r="976" ht="15.75" customHeight="1">
      <c r="H976" s="182"/>
      <c r="P976" s="5"/>
      <c r="R976" s="5"/>
    </row>
    <row r="977" ht="15.75" customHeight="1">
      <c r="H977" s="182"/>
      <c r="P977" s="5"/>
      <c r="R977" s="5"/>
    </row>
    <row r="978" ht="15.75" customHeight="1">
      <c r="H978" s="182"/>
      <c r="P978" s="5"/>
      <c r="R978" s="5"/>
    </row>
    <row r="979" ht="15.75" customHeight="1">
      <c r="H979" s="182"/>
      <c r="P979" s="5"/>
      <c r="R979" s="5"/>
    </row>
    <row r="980" ht="15.75" customHeight="1">
      <c r="H980" s="182"/>
      <c r="P980" s="5"/>
      <c r="R980" s="5"/>
    </row>
    <row r="981" ht="15.75" customHeight="1">
      <c r="H981" s="182"/>
      <c r="P981" s="5"/>
      <c r="R981" s="5"/>
    </row>
    <row r="982" ht="15.75" customHeight="1">
      <c r="H982" s="182"/>
      <c r="P982" s="5"/>
      <c r="R982" s="5"/>
    </row>
    <row r="983" ht="15.75" customHeight="1">
      <c r="H983" s="182"/>
      <c r="P983" s="5"/>
      <c r="R983" s="5"/>
    </row>
    <row r="984" ht="15.75" customHeight="1">
      <c r="H984" s="182"/>
      <c r="P984" s="5"/>
      <c r="R984" s="5"/>
    </row>
    <row r="985" ht="15.75" customHeight="1">
      <c r="H985" s="182"/>
      <c r="P985" s="5"/>
      <c r="R985" s="5"/>
    </row>
    <row r="986" ht="15.75" customHeight="1">
      <c r="H986" s="182"/>
      <c r="P986" s="5"/>
      <c r="R986" s="5"/>
    </row>
    <row r="987" ht="15.75" customHeight="1">
      <c r="H987" s="182"/>
      <c r="P987" s="5"/>
      <c r="R987" s="5"/>
    </row>
    <row r="988" ht="15.75" customHeight="1">
      <c r="H988" s="182"/>
      <c r="P988" s="5"/>
      <c r="R988" s="5"/>
    </row>
    <row r="989" ht="15.75" customHeight="1">
      <c r="H989" s="182"/>
      <c r="P989" s="5"/>
      <c r="R989" s="5"/>
    </row>
    <row r="990" ht="15.75" customHeight="1">
      <c r="H990" s="182"/>
      <c r="P990" s="5"/>
      <c r="R990" s="5"/>
    </row>
    <row r="991" ht="15.75" customHeight="1">
      <c r="H991" s="182"/>
      <c r="P991" s="5"/>
      <c r="R991" s="5"/>
    </row>
    <row r="992" ht="15.75" customHeight="1">
      <c r="H992" s="182"/>
      <c r="P992" s="5"/>
      <c r="R992" s="5"/>
    </row>
    <row r="993" ht="15.75" customHeight="1">
      <c r="H993" s="182"/>
      <c r="P993" s="5"/>
      <c r="R993" s="5"/>
    </row>
    <row r="994" ht="15.75" customHeight="1">
      <c r="H994" s="182"/>
      <c r="P994" s="5"/>
      <c r="R994" s="5"/>
    </row>
    <row r="995" ht="15.75" customHeight="1">
      <c r="H995" s="182"/>
      <c r="P995" s="5"/>
      <c r="R995" s="5"/>
    </row>
    <row r="996" ht="15.75" customHeight="1">
      <c r="H996" s="182"/>
      <c r="P996" s="5"/>
      <c r="R996" s="5"/>
    </row>
    <row r="997" ht="15.75" customHeight="1">
      <c r="H997" s="182"/>
      <c r="P997" s="5"/>
      <c r="R997" s="5"/>
    </row>
    <row r="998" ht="15.75" customHeight="1">
      <c r="H998" s="182"/>
      <c r="P998" s="5"/>
      <c r="R998" s="5"/>
    </row>
    <row r="999" ht="15.75" customHeight="1">
      <c r="H999" s="182"/>
      <c r="P999" s="5"/>
      <c r="R999" s="5"/>
    </row>
    <row r="1000" ht="15.75" customHeight="1">
      <c r="H1000" s="182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494</v>
      </c>
    </row>
    <row r="4">
      <c r="A4" s="1012" t="s">
        <v>20</v>
      </c>
      <c r="B4" s="595" t="s">
        <v>21</v>
      </c>
      <c r="C4" s="1096" t="s">
        <v>22</v>
      </c>
      <c r="D4" s="139" t="s">
        <v>196</v>
      </c>
      <c r="E4" s="30" t="s">
        <v>24</v>
      </c>
      <c r="F4" s="31" t="s">
        <v>25</v>
      </c>
      <c r="G4" s="32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1097" t="s">
        <v>495</v>
      </c>
      <c r="B5" s="1098" t="s">
        <v>496</v>
      </c>
      <c r="C5" s="1099">
        <v>1977213.0</v>
      </c>
      <c r="D5" s="1100">
        <v>2547565.0</v>
      </c>
      <c r="E5" s="1101"/>
      <c r="F5" s="371"/>
      <c r="G5" s="773">
        <v>47.0</v>
      </c>
      <c r="H5" s="522"/>
      <c r="I5" s="280"/>
      <c r="J5" s="1102">
        <v>65.0</v>
      </c>
      <c r="K5" s="1102"/>
      <c r="L5" s="1102">
        <v>100.0</v>
      </c>
      <c r="M5" s="280"/>
      <c r="N5" s="691">
        <v>72.0</v>
      </c>
      <c r="O5" s="280"/>
      <c r="P5" s="280"/>
      <c r="Q5" s="691">
        <v>88.0</v>
      </c>
      <c r="R5" s="282"/>
      <c r="S5" s="186"/>
      <c r="T5" s="283"/>
      <c r="U5" s="284"/>
      <c r="V5" s="285"/>
      <c r="W5" s="198"/>
      <c r="X5" s="228"/>
    </row>
    <row r="6" ht="24.75" customHeight="1">
      <c r="A6" s="1103" t="s">
        <v>497</v>
      </c>
      <c r="B6" s="1104" t="s">
        <v>498</v>
      </c>
      <c r="C6" s="1105">
        <v>1977275.0</v>
      </c>
      <c r="D6" s="1106">
        <v>2530596.0</v>
      </c>
      <c r="E6" s="659"/>
      <c r="F6" s="301"/>
      <c r="G6" s="1107">
        <v>69.0</v>
      </c>
      <c r="H6" s="534"/>
      <c r="I6" s="110"/>
      <c r="J6" s="1108">
        <v>85.0</v>
      </c>
      <c r="K6" s="1108"/>
      <c r="L6" s="1108">
        <v>95.0</v>
      </c>
      <c r="M6" s="110"/>
      <c r="N6" s="775">
        <v>77.0</v>
      </c>
      <c r="O6" s="110"/>
      <c r="P6" s="110"/>
      <c r="Q6" s="775">
        <v>92.0</v>
      </c>
      <c r="R6" s="224"/>
      <c r="S6" s="186"/>
      <c r="T6" s="283"/>
      <c r="U6" s="284"/>
      <c r="V6" s="285"/>
      <c r="W6" s="198"/>
      <c r="X6" s="228"/>
    </row>
    <row r="7" ht="24.75" customHeight="1">
      <c r="A7" s="1103" t="s">
        <v>499</v>
      </c>
      <c r="B7" s="1104" t="s">
        <v>500</v>
      </c>
      <c r="C7" s="1105">
        <v>1975960.0</v>
      </c>
      <c r="D7" s="1106">
        <v>2539933.0</v>
      </c>
      <c r="E7" s="659"/>
      <c r="F7" s="301"/>
      <c r="G7" s="1107">
        <v>71.0</v>
      </c>
      <c r="H7" s="534"/>
      <c r="I7" s="110"/>
      <c r="J7" s="1108">
        <v>75.0</v>
      </c>
      <c r="K7" s="1108"/>
      <c r="L7" s="1108">
        <v>80.0</v>
      </c>
      <c r="M7" s="110"/>
      <c r="N7" s="775">
        <v>78.0</v>
      </c>
      <c r="O7" s="110"/>
      <c r="P7" s="110"/>
      <c r="Q7" s="775">
        <v>85.0</v>
      </c>
      <c r="R7" s="224"/>
      <c r="S7" s="186"/>
      <c r="T7" s="283"/>
      <c r="U7" s="284"/>
      <c r="V7" s="285"/>
      <c r="W7" s="198"/>
      <c r="X7" s="228"/>
    </row>
    <row r="8" ht="24.75" customHeight="1">
      <c r="A8" s="1103" t="s">
        <v>501</v>
      </c>
      <c r="B8" s="1104" t="s">
        <v>498</v>
      </c>
      <c r="C8" s="1105">
        <v>1977219.0</v>
      </c>
      <c r="D8" s="1106">
        <v>2539811.0</v>
      </c>
      <c r="E8" s="659"/>
      <c r="F8" s="301"/>
      <c r="G8" s="1107">
        <v>81.0</v>
      </c>
      <c r="H8" s="534"/>
      <c r="I8" s="110"/>
      <c r="J8" s="1108">
        <v>85.0</v>
      </c>
      <c r="K8" s="1108"/>
      <c r="L8" s="1108">
        <v>90.0</v>
      </c>
      <c r="M8" s="110"/>
      <c r="N8" s="775">
        <v>88.0</v>
      </c>
      <c r="O8" s="110"/>
      <c r="P8" s="110"/>
      <c r="Q8" s="775">
        <v>84.0</v>
      </c>
      <c r="R8" s="224"/>
      <c r="S8" s="186"/>
      <c r="T8" s="283"/>
      <c r="U8" s="284"/>
      <c r="V8" s="285"/>
      <c r="W8" s="198"/>
      <c r="X8" s="228"/>
    </row>
    <row r="9" ht="24.75" customHeight="1">
      <c r="A9" s="1103" t="s">
        <v>436</v>
      </c>
      <c r="B9" s="1104" t="s">
        <v>502</v>
      </c>
      <c r="C9" s="1105">
        <v>1977221.0</v>
      </c>
      <c r="D9" s="1106">
        <v>2544309.0</v>
      </c>
      <c r="E9" s="659"/>
      <c r="F9" s="301"/>
      <c r="G9" s="1107">
        <v>31.0</v>
      </c>
      <c r="H9" s="534"/>
      <c r="I9" s="110"/>
      <c r="J9" s="1108">
        <v>50.0</v>
      </c>
      <c r="K9" s="1108"/>
      <c r="L9" s="1108">
        <v>50.0</v>
      </c>
      <c r="M9" s="110"/>
      <c r="N9" s="110"/>
      <c r="O9" s="110"/>
      <c r="P9" s="110"/>
      <c r="Q9" s="110"/>
      <c r="R9" s="224"/>
      <c r="S9" s="186"/>
      <c r="T9" s="283"/>
      <c r="U9" s="284"/>
      <c r="V9" s="285"/>
      <c r="W9" s="198"/>
      <c r="X9" s="228"/>
    </row>
    <row r="10" ht="24.75" customHeight="1">
      <c r="A10" s="1103" t="s">
        <v>503</v>
      </c>
      <c r="B10" s="1104" t="s">
        <v>504</v>
      </c>
      <c r="C10" s="1105">
        <v>1977220.0</v>
      </c>
      <c r="D10" s="1106">
        <v>2544089.0</v>
      </c>
      <c r="E10" s="659"/>
      <c r="F10" s="301"/>
      <c r="G10" s="1107">
        <v>7.0</v>
      </c>
      <c r="H10" s="534"/>
      <c r="I10" s="110"/>
      <c r="J10" s="1108"/>
      <c r="K10" s="1108"/>
      <c r="L10" s="1108">
        <v>75.0</v>
      </c>
      <c r="M10" s="110"/>
      <c r="N10" s="775">
        <v>77.0</v>
      </c>
      <c r="O10" s="110"/>
      <c r="P10" s="110"/>
      <c r="Q10" s="775">
        <v>84.0</v>
      </c>
      <c r="R10" s="224"/>
      <c r="S10" s="186"/>
      <c r="T10" s="283"/>
      <c r="U10" s="284"/>
      <c r="V10" s="285"/>
      <c r="W10" s="198"/>
      <c r="X10" s="228"/>
    </row>
    <row r="11" ht="24.75" customHeight="1">
      <c r="A11" s="1103" t="s">
        <v>505</v>
      </c>
      <c r="B11" s="1104" t="s">
        <v>506</v>
      </c>
      <c r="C11" s="1105">
        <v>1973031.0</v>
      </c>
      <c r="D11" s="1106">
        <v>2542194.0</v>
      </c>
      <c r="E11" s="659"/>
      <c r="F11" s="301"/>
      <c r="G11" s="1107">
        <v>39.0</v>
      </c>
      <c r="H11" s="534"/>
      <c r="I11" s="110"/>
      <c r="J11" s="1108">
        <v>80.0</v>
      </c>
      <c r="K11" s="1108"/>
      <c r="L11" s="1108">
        <v>70.0</v>
      </c>
      <c r="M11" s="110"/>
      <c r="N11" s="775">
        <v>72.0</v>
      </c>
      <c r="O11" s="110"/>
      <c r="P11" s="110"/>
      <c r="Q11" s="775">
        <v>88.0</v>
      </c>
      <c r="R11" s="224"/>
      <c r="S11" s="186"/>
      <c r="T11" s="283"/>
      <c r="U11" s="284"/>
      <c r="V11" s="285"/>
      <c r="W11" s="198"/>
      <c r="X11" s="228"/>
    </row>
    <row r="12" ht="24.75" customHeight="1">
      <c r="A12" s="1109" t="s">
        <v>507</v>
      </c>
      <c r="B12" s="1110" t="s">
        <v>508</v>
      </c>
      <c r="C12" s="1105">
        <v>1977218.0</v>
      </c>
      <c r="D12" s="1106">
        <v>2539445.0</v>
      </c>
      <c r="E12" s="659"/>
      <c r="F12" s="301"/>
      <c r="G12" s="774">
        <v>44.0</v>
      </c>
      <c r="H12" s="534"/>
      <c r="I12" s="110"/>
      <c r="J12" s="1108">
        <v>60.0</v>
      </c>
      <c r="K12" s="1108"/>
      <c r="L12" s="1108">
        <v>85.0</v>
      </c>
      <c r="M12" s="110"/>
      <c r="N12" s="775">
        <v>77.0</v>
      </c>
      <c r="O12" s="110"/>
      <c r="P12" s="110"/>
      <c r="Q12" s="775">
        <v>88.0</v>
      </c>
      <c r="R12" s="224"/>
      <c r="S12" s="186"/>
      <c r="T12" s="283"/>
      <c r="U12" s="284"/>
      <c r="V12" s="285"/>
      <c r="W12" s="198"/>
      <c r="X12" s="228"/>
    </row>
    <row r="13" ht="24.75" customHeight="1">
      <c r="A13" s="1109" t="s">
        <v>509</v>
      </c>
      <c r="B13" s="1110" t="s">
        <v>510</v>
      </c>
      <c r="C13" s="1105">
        <v>1977212.0</v>
      </c>
      <c r="D13" s="1106">
        <v>2546329.0</v>
      </c>
      <c r="E13" s="659"/>
      <c r="F13" s="301"/>
      <c r="G13" s="774">
        <v>55.0</v>
      </c>
      <c r="H13" s="534"/>
      <c r="I13" s="110"/>
      <c r="J13" s="1108">
        <v>85.0</v>
      </c>
      <c r="K13" s="1108"/>
      <c r="L13" s="1108">
        <v>85.0</v>
      </c>
      <c r="M13" s="110"/>
      <c r="N13" s="775">
        <v>50.0</v>
      </c>
      <c r="O13" s="110"/>
      <c r="P13" s="110"/>
      <c r="Q13" s="775">
        <v>77.0</v>
      </c>
      <c r="R13" s="224"/>
      <c r="S13" s="186"/>
      <c r="T13" s="283"/>
      <c r="U13" s="284"/>
      <c r="V13" s="285"/>
      <c r="W13" s="198"/>
      <c r="X13" s="228"/>
    </row>
    <row r="14" ht="24.75" customHeight="1">
      <c r="A14" s="1109" t="s">
        <v>511</v>
      </c>
      <c r="B14" s="1110" t="s">
        <v>512</v>
      </c>
      <c r="C14" s="1105">
        <v>1977216.0</v>
      </c>
      <c r="D14" s="1106">
        <v>2551168.0</v>
      </c>
      <c r="E14" s="659"/>
      <c r="F14" s="301"/>
      <c r="G14" s="1107"/>
      <c r="H14" s="534"/>
      <c r="I14" s="110"/>
      <c r="J14" s="1108">
        <v>80.0</v>
      </c>
      <c r="K14" s="1108"/>
      <c r="L14" s="1108">
        <v>80.0</v>
      </c>
      <c r="M14" s="110"/>
      <c r="N14" s="775">
        <v>83.0</v>
      </c>
      <c r="O14" s="110"/>
      <c r="P14" s="110"/>
      <c r="Q14" s="110"/>
      <c r="R14" s="224"/>
      <c r="S14" s="186"/>
      <c r="T14" s="283"/>
      <c r="U14" s="284"/>
      <c r="V14" s="285"/>
      <c r="W14" s="198"/>
      <c r="X14" s="228"/>
    </row>
    <row r="15" ht="24.75" customHeight="1">
      <c r="A15" s="1111" t="s">
        <v>513</v>
      </c>
      <c r="B15" s="1112" t="s">
        <v>514</v>
      </c>
      <c r="C15" s="1105">
        <v>1977276.0</v>
      </c>
      <c r="D15" s="1106">
        <v>2536827.0</v>
      </c>
      <c r="E15" s="659"/>
      <c r="F15" s="301"/>
      <c r="G15" s="774">
        <v>13.0</v>
      </c>
      <c r="H15" s="534"/>
      <c r="I15" s="110"/>
      <c r="J15" s="1108">
        <v>80.0</v>
      </c>
      <c r="K15" s="1108"/>
      <c r="L15" s="1108">
        <v>80.0</v>
      </c>
      <c r="M15" s="110"/>
      <c r="N15" s="775">
        <v>88.0</v>
      </c>
      <c r="O15" s="110"/>
      <c r="P15" s="110"/>
      <c r="Q15" s="775">
        <v>92.0</v>
      </c>
      <c r="R15" s="224"/>
      <c r="S15" s="186"/>
      <c r="T15" s="283"/>
      <c r="U15" s="284"/>
      <c r="V15" s="285"/>
      <c r="W15" s="198"/>
      <c r="X15" s="228"/>
    </row>
    <row r="16" ht="24.75" customHeight="1">
      <c r="A16" s="1111" t="s">
        <v>515</v>
      </c>
      <c r="B16" s="1112" t="s">
        <v>516</v>
      </c>
      <c r="C16" s="1105">
        <v>1977222.0</v>
      </c>
      <c r="D16" s="1106">
        <v>2545121.0</v>
      </c>
      <c r="E16" s="659"/>
      <c r="F16" s="301"/>
      <c r="G16" s="774">
        <v>12.0</v>
      </c>
      <c r="H16" s="534"/>
      <c r="I16" s="110"/>
      <c r="J16" s="1108">
        <v>45.0</v>
      </c>
      <c r="K16" s="1108"/>
      <c r="L16" s="1108">
        <v>40.0</v>
      </c>
      <c r="M16" s="110"/>
      <c r="N16" s="110"/>
      <c r="O16" s="110"/>
      <c r="P16" s="110"/>
      <c r="Q16" s="110"/>
      <c r="R16" s="224"/>
      <c r="S16" s="186"/>
      <c r="T16" s="283"/>
      <c r="U16" s="284"/>
      <c r="V16" s="285"/>
      <c r="W16" s="198"/>
      <c r="X16" s="228"/>
    </row>
    <row r="17" ht="24.75" customHeight="1">
      <c r="A17" s="1111" t="s">
        <v>334</v>
      </c>
      <c r="B17" s="1112" t="s">
        <v>517</v>
      </c>
      <c r="C17" s="1105">
        <v>1977277.0</v>
      </c>
      <c r="D17" s="1106">
        <v>2465039.0</v>
      </c>
      <c r="E17" s="659"/>
      <c r="F17" s="301"/>
      <c r="G17" s="774"/>
      <c r="H17" s="534"/>
      <c r="I17" s="110"/>
      <c r="J17" s="1108">
        <v>50.0</v>
      </c>
      <c r="K17" s="1108"/>
      <c r="L17" s="1108">
        <v>55.0</v>
      </c>
      <c r="M17" s="110"/>
      <c r="N17" s="775">
        <v>77.0</v>
      </c>
      <c r="O17" s="110"/>
      <c r="P17" s="110"/>
      <c r="Q17" s="775">
        <v>50.0</v>
      </c>
      <c r="R17" s="224"/>
      <c r="S17" s="186"/>
      <c r="T17" s="283"/>
      <c r="U17" s="284"/>
      <c r="V17" s="285"/>
      <c r="W17" s="198"/>
      <c r="X17" s="228"/>
    </row>
    <row r="18" ht="24.75" customHeight="1">
      <c r="A18" s="1111" t="s">
        <v>518</v>
      </c>
      <c r="B18" s="1112" t="s">
        <v>519</v>
      </c>
      <c r="C18" s="1105">
        <v>1977280.0</v>
      </c>
      <c r="D18" s="1106">
        <v>2558065.0</v>
      </c>
      <c r="E18" s="659"/>
      <c r="F18" s="301"/>
      <c r="G18" s="774">
        <v>25.8</v>
      </c>
      <c r="H18" s="534"/>
      <c r="I18" s="110"/>
      <c r="J18" s="1108"/>
      <c r="K18" s="1108"/>
      <c r="L18" s="1108">
        <v>80.0</v>
      </c>
      <c r="M18" s="110"/>
      <c r="N18" s="775">
        <v>50.0</v>
      </c>
      <c r="O18" s="110"/>
      <c r="P18" s="110"/>
      <c r="Q18" s="110"/>
      <c r="R18" s="224"/>
      <c r="S18" s="186"/>
      <c r="T18" s="283"/>
      <c r="U18" s="284"/>
      <c r="V18" s="285"/>
      <c r="W18" s="198"/>
      <c r="X18" s="228"/>
    </row>
    <row r="19" ht="24.75" customHeight="1">
      <c r="A19" s="1111" t="s">
        <v>520</v>
      </c>
      <c r="B19" s="1112" t="s">
        <v>521</v>
      </c>
      <c r="C19" s="1105">
        <v>1977281.0</v>
      </c>
      <c r="D19" s="1106">
        <v>2518962.0</v>
      </c>
      <c r="E19" s="659"/>
      <c r="F19" s="301"/>
      <c r="G19" s="774">
        <v>88.0</v>
      </c>
      <c r="H19" s="534"/>
      <c r="I19" s="110"/>
      <c r="J19" s="1108">
        <v>95.0</v>
      </c>
      <c r="K19" s="1108"/>
      <c r="L19" s="1108">
        <v>95.0</v>
      </c>
      <c r="M19" s="110"/>
      <c r="N19" s="775">
        <v>88.0</v>
      </c>
      <c r="O19" s="110"/>
      <c r="P19" s="110"/>
      <c r="Q19" s="775">
        <v>96.0</v>
      </c>
      <c r="R19" s="224"/>
      <c r="S19" s="186"/>
      <c r="T19" s="283"/>
      <c r="U19" s="284"/>
      <c r="V19" s="285"/>
      <c r="W19" s="198"/>
      <c r="X19" s="228"/>
    </row>
    <row r="20" ht="24.75" customHeight="1">
      <c r="A20" s="1111" t="s">
        <v>310</v>
      </c>
      <c r="B20" s="1112" t="s">
        <v>522</v>
      </c>
      <c r="C20" s="1105">
        <v>1977285.0</v>
      </c>
      <c r="D20" s="1106">
        <v>2556072.0</v>
      </c>
      <c r="E20" s="659"/>
      <c r="F20" s="301"/>
      <c r="G20" s="1113"/>
      <c r="H20" s="534"/>
      <c r="I20" s="110"/>
      <c r="J20" s="1108"/>
      <c r="K20" s="1108"/>
      <c r="L20" s="1108">
        <v>45.0</v>
      </c>
      <c r="M20" s="110"/>
      <c r="N20" s="775">
        <v>50.0</v>
      </c>
      <c r="O20" s="110"/>
      <c r="P20" s="110"/>
      <c r="Q20" s="775">
        <v>56.0</v>
      </c>
      <c r="R20" s="224"/>
      <c r="S20" s="186"/>
      <c r="T20" s="283"/>
      <c r="U20" s="284"/>
      <c r="V20" s="285"/>
      <c r="W20" s="198"/>
      <c r="X20" s="228"/>
    </row>
    <row r="21" ht="24.75" customHeight="1">
      <c r="A21" s="1111" t="s">
        <v>334</v>
      </c>
      <c r="B21" s="1112" t="s">
        <v>523</v>
      </c>
      <c r="C21" s="1105">
        <v>1977208.0</v>
      </c>
      <c r="D21" s="1106">
        <v>2558017.0</v>
      </c>
      <c r="E21" s="659"/>
      <c r="F21" s="301"/>
      <c r="G21" s="1113"/>
      <c r="H21" s="534"/>
      <c r="I21" s="110"/>
      <c r="J21" s="1108">
        <v>65.0</v>
      </c>
      <c r="K21" s="1108"/>
      <c r="L21" s="1108">
        <v>75.0</v>
      </c>
      <c r="M21" s="110"/>
      <c r="N21" s="775">
        <v>77.0</v>
      </c>
      <c r="O21" s="110"/>
      <c r="P21" s="110"/>
      <c r="Q21" s="775">
        <v>60.0</v>
      </c>
      <c r="R21" s="224"/>
      <c r="S21" s="186"/>
      <c r="T21" s="283"/>
      <c r="U21" s="284"/>
      <c r="V21" s="285"/>
      <c r="W21" s="198"/>
      <c r="X21" s="228"/>
    </row>
    <row r="22" ht="24.75" customHeight="1">
      <c r="A22" s="1114" t="s">
        <v>524</v>
      </c>
      <c r="B22" s="1115" t="s">
        <v>525</v>
      </c>
      <c r="C22" s="1105">
        <v>1977287.0</v>
      </c>
      <c r="D22" s="1106">
        <v>2560796.0</v>
      </c>
      <c r="E22" s="635"/>
      <c r="F22" s="375"/>
      <c r="G22" s="997"/>
      <c r="H22" s="552"/>
      <c r="I22" s="163"/>
      <c r="J22" s="1116">
        <v>85.0</v>
      </c>
      <c r="K22" s="1116"/>
      <c r="L22" s="1116">
        <v>90.0</v>
      </c>
      <c r="M22" s="163"/>
      <c r="N22" s="701">
        <v>88.0</v>
      </c>
      <c r="O22" s="163"/>
      <c r="P22" s="163"/>
      <c r="Q22" s="701">
        <v>88.0</v>
      </c>
      <c r="R22" s="289"/>
      <c r="S22" s="186"/>
      <c r="T22" s="225"/>
      <c r="U22" s="226"/>
      <c r="V22" s="227"/>
      <c r="W22" s="198"/>
      <c r="X22" s="228"/>
    </row>
    <row r="23" ht="24.75" customHeight="1">
      <c r="A23" s="1117"/>
      <c r="B23" s="1118"/>
      <c r="C23" s="1119"/>
      <c r="D23" s="1120"/>
      <c r="E23" s="640"/>
      <c r="F23" s="377"/>
      <c r="G23" s="1011"/>
      <c r="H23" s="566"/>
      <c r="I23" s="122"/>
      <c r="J23" s="122"/>
      <c r="K23" s="122"/>
      <c r="L23" s="122"/>
      <c r="M23" s="122"/>
      <c r="N23" s="122"/>
      <c r="O23" s="122"/>
      <c r="P23" s="122"/>
      <c r="Q23" s="122"/>
      <c r="R23" s="229"/>
      <c r="S23" s="186"/>
      <c r="T23" s="225"/>
      <c r="U23" s="226"/>
      <c r="V23" s="227"/>
      <c r="W23" s="198"/>
      <c r="X23" s="228"/>
    </row>
    <row r="24" ht="15.75" customHeight="1">
      <c r="A24" s="1121"/>
      <c r="B24" s="1122"/>
      <c r="C24" s="1121"/>
      <c r="D24" s="1123"/>
      <c r="E24" s="659"/>
      <c r="F24" s="109"/>
      <c r="G24" s="108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224"/>
      <c r="S24" s="186"/>
      <c r="T24" s="225"/>
      <c r="U24" s="226"/>
      <c r="V24" s="227"/>
      <c r="W24" s="198"/>
      <c r="X24" s="228"/>
    </row>
    <row r="25" ht="18.75" customHeight="1">
      <c r="A25" s="118"/>
      <c r="B25" s="121"/>
      <c r="C25" s="378"/>
      <c r="D25" s="121"/>
      <c r="E25" s="640"/>
      <c r="F25" s="121"/>
      <c r="G25" s="120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229"/>
      <c r="S25" s="186"/>
      <c r="T25" s="225"/>
      <c r="U25" s="226"/>
      <c r="V25" s="227"/>
      <c r="W25" s="198"/>
      <c r="X25" s="228"/>
    </row>
    <row r="26" ht="16.5" customHeight="1">
      <c r="A26" s="170"/>
      <c r="B26" s="171"/>
      <c r="C26" s="171"/>
      <c r="D26" s="172"/>
      <c r="E26" s="641"/>
      <c r="F26" s="171"/>
      <c r="G26" s="171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239"/>
      <c r="S26" s="240"/>
      <c r="T26" s="241"/>
      <c r="U26" s="242"/>
      <c r="V26" s="243"/>
      <c r="W26" s="244"/>
      <c r="X26" s="131"/>
    </row>
    <row r="27" ht="30.75" customHeight="1">
      <c r="A27" s="309" t="s">
        <v>75</v>
      </c>
      <c r="B27" s="250"/>
      <c r="C27" s="310"/>
      <c r="D27" s="248"/>
      <c r="E27" s="492"/>
      <c r="F27" s="493" t="s">
        <v>76</v>
      </c>
      <c r="G27" s="493" t="s">
        <v>77</v>
      </c>
      <c r="H27" s="493" t="s">
        <v>78</v>
      </c>
      <c r="I27" s="493" t="s">
        <v>79</v>
      </c>
      <c r="J27" s="493" t="s">
        <v>80</v>
      </c>
      <c r="K27" s="493" t="s">
        <v>81</v>
      </c>
      <c r="L27" s="493" t="s">
        <v>82</v>
      </c>
      <c r="M27" s="493" t="s">
        <v>83</v>
      </c>
      <c r="N27" s="493" t="s">
        <v>84</v>
      </c>
      <c r="O27" s="493" t="s">
        <v>85</v>
      </c>
      <c r="P27" s="493" t="s">
        <v>86</v>
      </c>
      <c r="Q27" s="495" t="s">
        <v>87</v>
      </c>
      <c r="R27" s="497"/>
      <c r="S27" s="250"/>
      <c r="T27" s="250"/>
      <c r="U27" s="250"/>
      <c r="V27" s="250"/>
      <c r="W27" s="251"/>
      <c r="X27" s="136" t="s">
        <v>526</v>
      </c>
    </row>
    <row r="28" ht="72.75" customHeight="1">
      <c r="A28" s="643" t="s">
        <v>20</v>
      </c>
      <c r="B28" s="644" t="s">
        <v>21</v>
      </c>
      <c r="C28" s="645" t="s">
        <v>22</v>
      </c>
      <c r="D28" s="514" t="s">
        <v>196</v>
      </c>
      <c r="E28" s="500"/>
      <c r="F28" s="501"/>
      <c r="G28" s="502" t="s">
        <v>27</v>
      </c>
      <c r="H28" s="503"/>
      <c r="I28" s="501" t="s">
        <v>27</v>
      </c>
      <c r="J28" s="501" t="s">
        <v>89</v>
      </c>
      <c r="K28" s="501" t="s">
        <v>90</v>
      </c>
      <c r="L28" s="501" t="s">
        <v>27</v>
      </c>
      <c r="M28" s="501"/>
      <c r="N28" s="501" t="s">
        <v>29</v>
      </c>
      <c r="O28" s="502" t="s">
        <v>30</v>
      </c>
      <c r="P28" s="502" t="s">
        <v>31</v>
      </c>
      <c r="Q28" s="504" t="s">
        <v>32</v>
      </c>
      <c r="R28" s="146"/>
      <c r="S28" s="147"/>
      <c r="T28" s="147"/>
      <c r="U28" s="147"/>
      <c r="V28" s="147"/>
      <c r="W28" s="148"/>
      <c r="X28" s="149"/>
      <c r="Y28" s="2"/>
      <c r="Z28" s="2"/>
      <c r="AA28" s="2"/>
      <c r="AB28" s="2"/>
      <c r="AC28" s="2"/>
    </row>
    <row r="29" ht="15.75" customHeight="1">
      <c r="A29" s="106"/>
      <c r="B29" s="107"/>
      <c r="C29" s="301"/>
      <c r="D29" s="301"/>
      <c r="E29" s="30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54"/>
      <c r="Q29" s="224"/>
      <c r="R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59"/>
      <c r="B36" s="160"/>
      <c r="C36" s="375"/>
      <c r="D36" s="375"/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59"/>
      <c r="B37" s="160"/>
      <c r="C37" s="375"/>
      <c r="D37" s="375"/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56"/>
      <c r="W37" s="157"/>
      <c r="X37" s="158"/>
    </row>
    <row r="38" ht="15.75" customHeight="1">
      <c r="A38" s="159"/>
      <c r="B38" s="160"/>
      <c r="C38" s="375"/>
      <c r="D38" s="375"/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56"/>
      <c r="W38" s="157"/>
      <c r="X38" s="158"/>
    </row>
    <row r="39" ht="15.75" customHeight="1">
      <c r="A39" s="159"/>
      <c r="B39" s="160"/>
      <c r="C39" s="375"/>
      <c r="D39" s="375"/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56"/>
      <c r="W39" s="157"/>
      <c r="X39" s="158"/>
    </row>
    <row r="40" ht="15.75" customHeight="1">
      <c r="A40" s="159"/>
      <c r="B40" s="160"/>
      <c r="C40" s="375"/>
      <c r="D40" s="375"/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56"/>
      <c r="W40" s="157"/>
      <c r="X40" s="158"/>
    </row>
    <row r="41" ht="15.75" customHeight="1">
      <c r="A41" s="159"/>
      <c r="B41" s="160"/>
      <c r="C41" s="375"/>
      <c r="D41" s="375"/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56"/>
      <c r="W41" s="157"/>
      <c r="X41" s="158"/>
    </row>
    <row r="42" ht="15.75" customHeight="1">
      <c r="A42" s="159"/>
      <c r="B42" s="160"/>
      <c r="C42" s="375"/>
      <c r="D42" s="375"/>
      <c r="E42" s="329"/>
      <c r="F42" s="163"/>
      <c r="G42" s="163"/>
      <c r="H42" s="1124"/>
      <c r="I42" s="163"/>
      <c r="J42" s="163"/>
      <c r="K42" s="163"/>
      <c r="L42" s="163"/>
      <c r="M42" s="163"/>
      <c r="N42" s="163"/>
      <c r="O42" s="163"/>
      <c r="P42" s="165"/>
      <c r="Q42" s="289"/>
      <c r="R42" s="156"/>
      <c r="W42" s="157"/>
      <c r="X42" s="158"/>
    </row>
    <row r="43" ht="15.75" customHeight="1">
      <c r="A43" s="159"/>
      <c r="B43" s="160"/>
      <c r="C43" s="375"/>
      <c r="D43" s="375"/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56"/>
      <c r="W43" s="157"/>
      <c r="X43" s="158"/>
    </row>
    <row r="44" ht="15.75" customHeight="1">
      <c r="A44" s="159"/>
      <c r="B44" s="160"/>
      <c r="C44" s="375"/>
      <c r="D44" s="375"/>
      <c r="E44" s="329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5"/>
      <c r="Q44" s="289"/>
      <c r="R44" s="156"/>
      <c r="W44" s="157"/>
      <c r="X44" s="158"/>
    </row>
    <row r="45" ht="15.75" customHeight="1">
      <c r="A45" s="118"/>
      <c r="B45" s="119"/>
      <c r="C45" s="377"/>
      <c r="D45" s="377"/>
      <c r="E45" s="378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68"/>
      <c r="Q45" s="229"/>
      <c r="R45" s="156"/>
      <c r="W45" s="157"/>
      <c r="X45" s="158"/>
    </row>
    <row r="46" ht="15.75" customHeight="1">
      <c r="A46" s="170"/>
      <c r="B46" s="171"/>
      <c r="C46" s="508"/>
      <c r="D46" s="508"/>
      <c r="E46" s="509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6"/>
      <c r="Q46" s="239"/>
      <c r="R46" s="178"/>
      <c r="S46" s="179"/>
      <c r="T46" s="179"/>
      <c r="U46" s="179"/>
      <c r="V46" s="179"/>
      <c r="W46" s="180"/>
      <c r="X46" s="18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2.63"/>
    <col customWidth="1" min="25" max="25" width="53.0"/>
    <col customWidth="1" min="26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527</v>
      </c>
    </row>
    <row r="4">
      <c r="A4" s="1012" t="s">
        <v>20</v>
      </c>
      <c r="B4" s="595" t="s">
        <v>21</v>
      </c>
      <c r="C4" s="1096" t="s">
        <v>22</v>
      </c>
      <c r="D4" s="139" t="s">
        <v>196</v>
      </c>
      <c r="E4" s="30" t="s">
        <v>24</v>
      </c>
      <c r="F4" s="31" t="s">
        <v>25</v>
      </c>
      <c r="G4" s="32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28</v>
      </c>
      <c r="P4" s="142"/>
      <c r="Q4" s="142" t="s">
        <v>27</v>
      </c>
      <c r="R4" s="145"/>
      <c r="S4" s="186"/>
      <c r="T4" s="1125" t="s">
        <v>30</v>
      </c>
      <c r="U4" s="38" t="s">
        <v>31</v>
      </c>
      <c r="V4" s="39" t="s">
        <v>528</v>
      </c>
      <c r="W4" s="187"/>
      <c r="X4" s="41"/>
    </row>
    <row r="5" ht="24.75" customHeight="1">
      <c r="A5" s="1126" t="s">
        <v>495</v>
      </c>
      <c r="B5" s="1127" t="s">
        <v>496</v>
      </c>
      <c r="C5" s="1099">
        <v>1977213.0</v>
      </c>
      <c r="D5" s="1100">
        <v>2547565.0</v>
      </c>
      <c r="E5" s="1101"/>
      <c r="F5" s="371"/>
      <c r="G5" s="773">
        <v>47.0</v>
      </c>
      <c r="H5" s="522"/>
      <c r="I5" s="280"/>
      <c r="J5" s="1128">
        <v>80.33333333333333</v>
      </c>
      <c r="K5" s="280"/>
      <c r="L5" s="1129">
        <v>92.0</v>
      </c>
      <c r="M5" s="1129"/>
      <c r="N5" s="1129">
        <v>60.0</v>
      </c>
      <c r="O5" s="1129">
        <v>89.0</v>
      </c>
      <c r="P5" s="280"/>
      <c r="Q5" s="537">
        <v>77.0</v>
      </c>
      <c r="R5" s="282"/>
      <c r="S5" s="186"/>
      <c r="T5" s="537">
        <v>65.0</v>
      </c>
      <c r="U5" s="284"/>
      <c r="V5" s="538">
        <v>0.86</v>
      </c>
      <c r="W5" s="198"/>
      <c r="X5" s="228"/>
    </row>
    <row r="6" ht="24.75" customHeight="1">
      <c r="A6" s="1130" t="s">
        <v>497</v>
      </c>
      <c r="B6" s="1131" t="s">
        <v>498</v>
      </c>
      <c r="C6" s="1105">
        <v>1977275.0</v>
      </c>
      <c r="D6" s="1106">
        <v>2530596.0</v>
      </c>
      <c r="E6" s="659"/>
      <c r="F6" s="301"/>
      <c r="G6" s="1107">
        <v>69.0</v>
      </c>
      <c r="H6" s="534"/>
      <c r="I6" s="110"/>
      <c r="J6" s="1128">
        <v>80.33333333333333</v>
      </c>
      <c r="K6" s="110"/>
      <c r="L6" s="1132">
        <v>80.0</v>
      </c>
      <c r="M6" s="1132"/>
      <c r="N6" s="1132">
        <v>75.0</v>
      </c>
      <c r="O6" s="1132">
        <v>86.0</v>
      </c>
      <c r="P6" s="110"/>
      <c r="Q6" s="537">
        <v>82.0</v>
      </c>
      <c r="R6" s="224"/>
      <c r="S6" s="186"/>
      <c r="T6" s="537">
        <v>73.0</v>
      </c>
      <c r="U6" s="284"/>
      <c r="V6" s="538">
        <v>0.94</v>
      </c>
      <c r="W6" s="198"/>
      <c r="X6" s="228"/>
    </row>
    <row r="7" ht="24.75" customHeight="1">
      <c r="A7" s="1130" t="s">
        <v>499</v>
      </c>
      <c r="B7" s="1131" t="s">
        <v>500</v>
      </c>
      <c r="C7" s="1105">
        <v>1975960.0</v>
      </c>
      <c r="D7" s="1106">
        <v>2539933.0</v>
      </c>
      <c r="E7" s="659"/>
      <c r="F7" s="301"/>
      <c r="G7" s="1107">
        <v>71.0</v>
      </c>
      <c r="H7" s="534"/>
      <c r="I7" s="110"/>
      <c r="J7" s="1128">
        <v>58.333333333333336</v>
      </c>
      <c r="K7" s="110"/>
      <c r="L7" s="1132">
        <v>76.0</v>
      </c>
      <c r="M7" s="1132"/>
      <c r="N7" s="1132">
        <v>50.0</v>
      </c>
      <c r="O7" s="1132">
        <v>49.0</v>
      </c>
      <c r="P7" s="110"/>
      <c r="Q7" s="537">
        <v>65.0</v>
      </c>
      <c r="R7" s="224"/>
      <c r="S7" s="186"/>
      <c r="T7" s="537">
        <v>84.0</v>
      </c>
      <c r="U7" s="284"/>
      <c r="V7" s="538">
        <v>0.97</v>
      </c>
      <c r="W7" s="198"/>
      <c r="X7" s="228"/>
    </row>
    <row r="8" ht="24.75" customHeight="1">
      <c r="A8" s="1130" t="s">
        <v>501</v>
      </c>
      <c r="B8" s="1131" t="s">
        <v>498</v>
      </c>
      <c r="C8" s="1105">
        <v>1977219.0</v>
      </c>
      <c r="D8" s="1106">
        <v>2539811.0</v>
      </c>
      <c r="E8" s="659"/>
      <c r="F8" s="301"/>
      <c r="G8" s="1107">
        <v>81.0</v>
      </c>
      <c r="H8" s="534"/>
      <c r="I8" s="110"/>
      <c r="J8" s="1128">
        <v>78.33333333333333</v>
      </c>
      <c r="K8" s="110"/>
      <c r="L8" s="1132">
        <v>92.0</v>
      </c>
      <c r="M8" s="1132"/>
      <c r="N8" s="1132">
        <v>60.0</v>
      </c>
      <c r="O8" s="1132">
        <v>83.0</v>
      </c>
      <c r="P8" s="110"/>
      <c r="Q8" s="537">
        <v>83.0</v>
      </c>
      <c r="R8" s="224"/>
      <c r="S8" s="186"/>
      <c r="T8" s="537">
        <v>90.0</v>
      </c>
      <c r="U8" s="284"/>
      <c r="V8" s="538">
        <v>0.86</v>
      </c>
      <c r="W8" s="198"/>
      <c r="X8" s="228"/>
    </row>
    <row r="9" ht="24.75" customHeight="1">
      <c r="A9" s="1133" t="s">
        <v>436</v>
      </c>
      <c r="B9" s="1134" t="s">
        <v>502</v>
      </c>
      <c r="C9" s="1105">
        <v>1977221.0</v>
      </c>
      <c r="D9" s="1106">
        <v>2544309.0</v>
      </c>
      <c r="E9" s="659"/>
      <c r="F9" s="301"/>
      <c r="G9" s="1107">
        <v>31.0</v>
      </c>
      <c r="H9" s="534"/>
      <c r="I9" s="110"/>
      <c r="J9" s="1128">
        <v>51.0</v>
      </c>
      <c r="K9" s="110"/>
      <c r="L9" s="1132">
        <v>88.0</v>
      </c>
      <c r="M9" s="1132"/>
      <c r="N9" s="1132">
        <v>45.0</v>
      </c>
      <c r="O9" s="1132">
        <v>20.0</v>
      </c>
      <c r="P9" s="110"/>
      <c r="Q9" s="537" t="s">
        <v>35</v>
      </c>
      <c r="R9" s="224"/>
      <c r="S9" s="186"/>
      <c r="T9" s="537" t="s">
        <v>35</v>
      </c>
      <c r="U9" s="284"/>
      <c r="V9" s="285"/>
      <c r="W9" s="198"/>
      <c r="X9" s="525" t="s">
        <v>39</v>
      </c>
      <c r="Y9" s="1135" t="s">
        <v>57</v>
      </c>
    </row>
    <row r="10" ht="24.75" customHeight="1">
      <c r="A10" s="1130" t="s">
        <v>503</v>
      </c>
      <c r="B10" s="1131" t="s">
        <v>504</v>
      </c>
      <c r="C10" s="1105">
        <v>1977220.0</v>
      </c>
      <c r="D10" s="1106">
        <v>2544089.0</v>
      </c>
      <c r="E10" s="659"/>
      <c r="F10" s="301"/>
      <c r="G10" s="1107">
        <v>7.0</v>
      </c>
      <c r="H10" s="534"/>
      <c r="I10" s="110"/>
      <c r="J10" s="1128">
        <v>46.666666666666664</v>
      </c>
      <c r="K10" s="110"/>
      <c r="L10" s="1132">
        <v>48.0</v>
      </c>
      <c r="M10" s="1132"/>
      <c r="N10" s="1132">
        <v>55.0</v>
      </c>
      <c r="O10" s="1132">
        <v>37.0</v>
      </c>
      <c r="P10" s="110"/>
      <c r="Q10" s="537">
        <v>55.0</v>
      </c>
      <c r="R10" s="224"/>
      <c r="S10" s="186"/>
      <c r="T10" s="537">
        <v>67.0</v>
      </c>
      <c r="U10" s="284"/>
      <c r="V10" s="538">
        <v>0.66</v>
      </c>
      <c r="W10" s="198"/>
      <c r="X10" s="228"/>
    </row>
    <row r="11" ht="24.75" customHeight="1">
      <c r="A11" s="1130" t="s">
        <v>505</v>
      </c>
      <c r="B11" s="1131" t="s">
        <v>506</v>
      </c>
      <c r="C11" s="1105">
        <v>1973031.0</v>
      </c>
      <c r="D11" s="1106">
        <v>2542194.0</v>
      </c>
      <c r="E11" s="659"/>
      <c r="F11" s="301"/>
      <c r="G11" s="1107">
        <v>39.0</v>
      </c>
      <c r="H11" s="534"/>
      <c r="I11" s="110"/>
      <c r="J11" s="1128">
        <v>60.666666666666664</v>
      </c>
      <c r="K11" s="110"/>
      <c r="L11" s="1132">
        <v>64.0</v>
      </c>
      <c r="M11" s="1132"/>
      <c r="N11" s="1132">
        <v>55.0</v>
      </c>
      <c r="O11" s="1132">
        <v>63.0</v>
      </c>
      <c r="P11" s="110"/>
      <c r="Q11" s="537" t="s">
        <v>35</v>
      </c>
      <c r="R11" s="224"/>
      <c r="S11" s="186"/>
      <c r="T11" s="537" t="s">
        <v>35</v>
      </c>
      <c r="U11" s="284"/>
      <c r="V11" s="538">
        <v>0.49</v>
      </c>
      <c r="W11" s="198"/>
      <c r="X11" s="228"/>
    </row>
    <row r="12" ht="24.75" customHeight="1">
      <c r="A12" s="1136" t="s">
        <v>507</v>
      </c>
      <c r="B12" s="1137" t="s">
        <v>508</v>
      </c>
      <c r="C12" s="1105">
        <v>1977218.0</v>
      </c>
      <c r="D12" s="1106">
        <v>2539445.0</v>
      </c>
      <c r="E12" s="659"/>
      <c r="F12" s="301"/>
      <c r="G12" s="774">
        <v>44.0</v>
      </c>
      <c r="H12" s="534"/>
      <c r="I12" s="110"/>
      <c r="J12" s="1128">
        <v>60.0</v>
      </c>
      <c r="K12" s="110"/>
      <c r="L12" s="1132">
        <v>64.0</v>
      </c>
      <c r="M12" s="1132"/>
      <c r="N12" s="1132">
        <v>50.0</v>
      </c>
      <c r="O12" s="1132">
        <v>66.0</v>
      </c>
      <c r="P12" s="110"/>
      <c r="Q12" s="537">
        <v>72.0</v>
      </c>
      <c r="R12" s="224"/>
      <c r="S12" s="186"/>
      <c r="T12" s="537">
        <v>63.0</v>
      </c>
      <c r="U12" s="284"/>
      <c r="V12" s="538">
        <v>0.8</v>
      </c>
      <c r="W12" s="198"/>
      <c r="X12" s="228"/>
    </row>
    <row r="13" ht="24.75" customHeight="1">
      <c r="A13" s="1136" t="s">
        <v>509</v>
      </c>
      <c r="B13" s="1137" t="s">
        <v>510</v>
      </c>
      <c r="C13" s="1105">
        <v>1977212.0</v>
      </c>
      <c r="D13" s="1106">
        <v>2546329.0</v>
      </c>
      <c r="E13" s="659"/>
      <c r="F13" s="301"/>
      <c r="G13" s="774">
        <v>55.0</v>
      </c>
      <c r="H13" s="534"/>
      <c r="I13" s="110"/>
      <c r="J13" s="1128">
        <v>77.0</v>
      </c>
      <c r="K13" s="110"/>
      <c r="L13" s="1132">
        <v>80.0</v>
      </c>
      <c r="M13" s="1132"/>
      <c r="N13" s="1132">
        <v>80.0</v>
      </c>
      <c r="O13" s="1132">
        <v>71.0</v>
      </c>
      <c r="P13" s="110"/>
      <c r="Q13" s="537" t="s">
        <v>35</v>
      </c>
      <c r="R13" s="224"/>
      <c r="S13" s="186"/>
      <c r="T13" s="537">
        <v>82.0</v>
      </c>
      <c r="U13" s="284"/>
      <c r="V13" s="538">
        <v>0.83</v>
      </c>
      <c r="W13" s="198"/>
      <c r="X13" s="228"/>
    </row>
    <row r="14" ht="24.75" customHeight="1">
      <c r="A14" s="1136" t="s">
        <v>511</v>
      </c>
      <c r="B14" s="1137" t="s">
        <v>512</v>
      </c>
      <c r="C14" s="1105">
        <v>1977216.0</v>
      </c>
      <c r="D14" s="1106">
        <v>2551168.0</v>
      </c>
      <c r="E14" s="659"/>
      <c r="F14" s="301"/>
      <c r="G14" s="1107"/>
      <c r="H14" s="534"/>
      <c r="I14" s="110"/>
      <c r="J14" s="1128">
        <v>75.66666666666667</v>
      </c>
      <c r="K14" s="110"/>
      <c r="L14" s="1132">
        <v>96.0</v>
      </c>
      <c r="M14" s="1132"/>
      <c r="N14" s="1132">
        <v>85.0</v>
      </c>
      <c r="O14" s="1132">
        <v>46.0</v>
      </c>
      <c r="P14" s="110"/>
      <c r="Q14" s="537" t="s">
        <v>35</v>
      </c>
      <c r="R14" s="224"/>
      <c r="S14" s="186"/>
      <c r="T14" s="537">
        <v>75.0</v>
      </c>
      <c r="U14" s="284"/>
      <c r="V14" s="538">
        <v>0.37</v>
      </c>
      <c r="W14" s="198"/>
      <c r="X14" s="228"/>
    </row>
    <row r="15" ht="24.75" customHeight="1">
      <c r="A15" s="1138" t="s">
        <v>513</v>
      </c>
      <c r="B15" s="1139" t="s">
        <v>514</v>
      </c>
      <c r="C15" s="1105">
        <v>1977276.0</v>
      </c>
      <c r="D15" s="1106">
        <v>2536827.0</v>
      </c>
      <c r="E15" s="659"/>
      <c r="F15" s="301"/>
      <c r="G15" s="774">
        <v>13.0</v>
      </c>
      <c r="H15" s="534"/>
      <c r="I15" s="110"/>
      <c r="J15" s="1128">
        <v>57.333333333333336</v>
      </c>
      <c r="K15" s="110"/>
      <c r="L15" s="1132">
        <v>60.0</v>
      </c>
      <c r="M15" s="1132"/>
      <c r="N15" s="1132">
        <v>75.0</v>
      </c>
      <c r="O15" s="1132">
        <v>37.0</v>
      </c>
      <c r="P15" s="110"/>
      <c r="Q15" s="537" t="s">
        <v>35</v>
      </c>
      <c r="R15" s="224"/>
      <c r="S15" s="186"/>
      <c r="T15" s="537" t="s">
        <v>35</v>
      </c>
      <c r="U15" s="284"/>
      <c r="V15" s="538">
        <v>0.89</v>
      </c>
      <c r="W15" s="198"/>
      <c r="X15" s="228"/>
    </row>
    <row r="16" ht="24.75" customHeight="1">
      <c r="A16" s="1140" t="s">
        <v>515</v>
      </c>
      <c r="B16" s="1141" t="s">
        <v>516</v>
      </c>
      <c r="C16" s="1105">
        <v>1977222.0</v>
      </c>
      <c r="D16" s="1106">
        <v>2545121.0</v>
      </c>
      <c r="E16" s="659"/>
      <c r="F16" s="301"/>
      <c r="G16" s="774">
        <v>12.0</v>
      </c>
      <c r="H16" s="534"/>
      <c r="I16" s="110"/>
      <c r="J16" s="1128">
        <v>43.666666666666664</v>
      </c>
      <c r="K16" s="110"/>
      <c r="L16" s="1132">
        <v>60.0</v>
      </c>
      <c r="M16" s="1132"/>
      <c r="N16" s="1132">
        <v>60.0</v>
      </c>
      <c r="O16" s="1132">
        <v>11.0</v>
      </c>
      <c r="P16" s="110"/>
      <c r="Q16" s="537" t="s">
        <v>35</v>
      </c>
      <c r="R16" s="224"/>
      <c r="S16" s="186"/>
      <c r="T16" s="537" t="s">
        <v>35</v>
      </c>
      <c r="U16" s="284"/>
      <c r="V16" s="285"/>
      <c r="W16" s="198"/>
      <c r="X16" s="525" t="s">
        <v>39</v>
      </c>
      <c r="Y16" s="1135" t="s">
        <v>74</v>
      </c>
    </row>
    <row r="17" ht="24.75" customHeight="1">
      <c r="A17" s="1138" t="s">
        <v>334</v>
      </c>
      <c r="B17" s="1139" t="s">
        <v>517</v>
      </c>
      <c r="C17" s="1105">
        <v>1977277.0</v>
      </c>
      <c r="D17" s="1106">
        <v>2465039.0</v>
      </c>
      <c r="E17" s="659"/>
      <c r="F17" s="301"/>
      <c r="G17" s="774"/>
      <c r="H17" s="534"/>
      <c r="I17" s="110"/>
      <c r="J17" s="1128">
        <v>80.0</v>
      </c>
      <c r="K17" s="110"/>
      <c r="L17" s="1132">
        <v>88.0</v>
      </c>
      <c r="M17" s="1132"/>
      <c r="N17" s="1132">
        <v>80.0</v>
      </c>
      <c r="O17" s="1132">
        <v>71.0</v>
      </c>
      <c r="P17" s="110"/>
      <c r="Q17" s="537" t="s">
        <v>35</v>
      </c>
      <c r="R17" s="224"/>
      <c r="S17" s="186"/>
      <c r="T17" s="537">
        <v>76.0</v>
      </c>
      <c r="U17" s="284"/>
      <c r="V17" s="538">
        <v>0.8</v>
      </c>
      <c r="W17" s="198"/>
      <c r="X17" s="228"/>
    </row>
    <row r="18" ht="24.75" customHeight="1">
      <c r="A18" s="1138" t="s">
        <v>518</v>
      </c>
      <c r="B18" s="1139" t="s">
        <v>519</v>
      </c>
      <c r="C18" s="1105">
        <v>1977280.0</v>
      </c>
      <c r="D18" s="1106">
        <v>2558065.0</v>
      </c>
      <c r="E18" s="659"/>
      <c r="F18" s="301"/>
      <c r="G18" s="774">
        <v>25.8</v>
      </c>
      <c r="H18" s="534"/>
      <c r="I18" s="110"/>
      <c r="J18" s="1128">
        <v>49.333333333333336</v>
      </c>
      <c r="K18" s="110"/>
      <c r="L18" s="1132">
        <v>88.0</v>
      </c>
      <c r="M18" s="1132"/>
      <c r="N18" s="1132">
        <v>60.0</v>
      </c>
      <c r="O18" s="1132">
        <v>0.0</v>
      </c>
      <c r="P18" s="110"/>
      <c r="Q18" s="537">
        <v>70.0</v>
      </c>
      <c r="R18" s="224"/>
      <c r="S18" s="186"/>
      <c r="T18" s="537">
        <v>83.0</v>
      </c>
      <c r="U18" s="284"/>
      <c r="V18" s="538">
        <v>0.71</v>
      </c>
      <c r="W18" s="198"/>
      <c r="X18" s="228"/>
    </row>
    <row r="19" ht="24.75" customHeight="1">
      <c r="A19" s="1138" t="s">
        <v>520</v>
      </c>
      <c r="B19" s="1139" t="s">
        <v>521</v>
      </c>
      <c r="C19" s="1105">
        <v>1977281.0</v>
      </c>
      <c r="D19" s="1106">
        <v>2518962.0</v>
      </c>
      <c r="E19" s="659"/>
      <c r="F19" s="301"/>
      <c r="G19" s="774">
        <v>88.0</v>
      </c>
      <c r="H19" s="534"/>
      <c r="I19" s="110"/>
      <c r="J19" s="1128">
        <v>83.66666666666667</v>
      </c>
      <c r="K19" s="110"/>
      <c r="L19" s="1132">
        <v>96.0</v>
      </c>
      <c r="M19" s="1132"/>
      <c r="N19" s="1132">
        <v>75.0</v>
      </c>
      <c r="O19" s="1132">
        <v>80.0</v>
      </c>
      <c r="P19" s="110"/>
      <c r="Q19" s="537" t="s">
        <v>35</v>
      </c>
      <c r="R19" s="224"/>
      <c r="S19" s="186"/>
      <c r="T19" s="537" t="s">
        <v>35</v>
      </c>
      <c r="U19" s="284"/>
      <c r="V19" s="538">
        <v>0.49</v>
      </c>
      <c r="W19" s="198"/>
      <c r="X19" s="228"/>
    </row>
    <row r="20" ht="24.75" customHeight="1">
      <c r="A20" s="1140" t="s">
        <v>310</v>
      </c>
      <c r="B20" s="1141" t="s">
        <v>522</v>
      </c>
      <c r="C20" s="1105">
        <v>1977285.0</v>
      </c>
      <c r="D20" s="1106">
        <v>2556072.0</v>
      </c>
      <c r="E20" s="659"/>
      <c r="F20" s="301"/>
      <c r="G20" s="1113"/>
      <c r="H20" s="534"/>
      <c r="I20" s="110"/>
      <c r="J20" s="1128">
        <v>46.666666666666664</v>
      </c>
      <c r="K20" s="110"/>
      <c r="L20" s="1132">
        <v>80.0</v>
      </c>
      <c r="M20" s="1132"/>
      <c r="N20" s="1132">
        <v>60.0</v>
      </c>
      <c r="O20" s="1132">
        <v>0.0</v>
      </c>
      <c r="P20" s="110"/>
      <c r="Q20" s="537" t="s">
        <v>35</v>
      </c>
      <c r="R20" s="224"/>
      <c r="S20" s="186"/>
      <c r="T20" s="553" t="s">
        <v>35</v>
      </c>
      <c r="U20" s="284"/>
      <c r="V20" s="285"/>
      <c r="W20" s="198"/>
      <c r="X20" s="525" t="s">
        <v>39</v>
      </c>
      <c r="Y20" s="1135" t="s">
        <v>74</v>
      </c>
    </row>
    <row r="21" ht="24.75" customHeight="1">
      <c r="A21" s="1138" t="s">
        <v>334</v>
      </c>
      <c r="B21" s="1139" t="s">
        <v>523</v>
      </c>
      <c r="C21" s="1105">
        <v>1977208.0</v>
      </c>
      <c r="D21" s="1106">
        <v>2558017.0</v>
      </c>
      <c r="E21" s="659"/>
      <c r="F21" s="301"/>
      <c r="G21" s="1113"/>
      <c r="H21" s="534"/>
      <c r="I21" s="110"/>
      <c r="J21" s="1128">
        <v>46.666666666666664</v>
      </c>
      <c r="K21" s="110"/>
      <c r="L21" s="1132">
        <v>84.0</v>
      </c>
      <c r="M21" s="1132"/>
      <c r="N21" s="1132">
        <v>50.0</v>
      </c>
      <c r="O21" s="1132">
        <v>6.0</v>
      </c>
      <c r="P21" s="110"/>
      <c r="Q21" s="537" t="s">
        <v>35</v>
      </c>
      <c r="R21" s="224"/>
      <c r="S21" s="186"/>
      <c r="T21" s="553">
        <v>72.0</v>
      </c>
      <c r="U21" s="284"/>
      <c r="V21" s="538">
        <v>0.8</v>
      </c>
      <c r="W21" s="198"/>
      <c r="X21" s="228"/>
    </row>
    <row r="22" ht="24.75" customHeight="1">
      <c r="A22" s="1142" t="s">
        <v>524</v>
      </c>
      <c r="B22" s="1143" t="s">
        <v>525</v>
      </c>
      <c r="C22" s="1105">
        <v>1977287.0</v>
      </c>
      <c r="D22" s="1106">
        <v>2560796.0</v>
      </c>
      <c r="E22" s="635"/>
      <c r="F22" s="375"/>
      <c r="G22" s="997"/>
      <c r="H22" s="552"/>
      <c r="I22" s="163"/>
      <c r="J22" s="1128">
        <v>85.0</v>
      </c>
      <c r="K22" s="163"/>
      <c r="L22" s="1144">
        <v>92.0</v>
      </c>
      <c r="M22" s="1144"/>
      <c r="N22" s="1144">
        <v>80.0</v>
      </c>
      <c r="O22" s="1144">
        <v>83.0</v>
      </c>
      <c r="P22" s="163"/>
      <c r="Q22" s="537" t="s">
        <v>35</v>
      </c>
      <c r="R22" s="289"/>
      <c r="S22" s="186"/>
      <c r="T22" s="555" t="s">
        <v>35</v>
      </c>
      <c r="U22" s="226"/>
      <c r="V22" s="554">
        <v>0.71</v>
      </c>
      <c r="W22" s="198"/>
      <c r="X22" s="228"/>
    </row>
    <row r="23" ht="24.75" customHeight="1">
      <c r="A23" s="1117"/>
      <c r="B23" s="1118"/>
      <c r="C23" s="1119"/>
      <c r="D23" s="1120"/>
      <c r="E23" s="640"/>
      <c r="F23" s="377"/>
      <c r="G23" s="1011"/>
      <c r="H23" s="566"/>
      <c r="I23" s="122"/>
      <c r="J23" s="122"/>
      <c r="K23" s="122"/>
      <c r="L23" s="122"/>
      <c r="M23" s="122"/>
      <c r="N23" s="122"/>
      <c r="O23" s="122"/>
      <c r="P23" s="122"/>
      <c r="Q23" s="122"/>
      <c r="R23" s="229"/>
      <c r="S23" s="186"/>
      <c r="T23" s="225"/>
      <c r="U23" s="226"/>
      <c r="V23" s="227"/>
      <c r="W23" s="198"/>
      <c r="X23" s="228"/>
    </row>
    <row r="24" ht="15.75" customHeight="1">
      <c r="A24" s="1121"/>
      <c r="B24" s="1122"/>
      <c r="C24" s="1121"/>
      <c r="D24" s="1123"/>
      <c r="E24" s="659"/>
      <c r="F24" s="109"/>
      <c r="G24" s="108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224"/>
      <c r="S24" s="186"/>
      <c r="T24" s="225"/>
      <c r="U24" s="226"/>
      <c r="V24" s="227"/>
      <c r="W24" s="198"/>
      <c r="X24" s="228"/>
    </row>
    <row r="25" ht="18.75" customHeight="1">
      <c r="A25" s="118"/>
      <c r="B25" s="121"/>
      <c r="C25" s="378"/>
      <c r="D25" s="121"/>
      <c r="E25" s="640"/>
      <c r="F25" s="121"/>
      <c r="G25" s="120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229"/>
      <c r="S25" s="186"/>
      <c r="T25" s="225"/>
      <c r="U25" s="226"/>
      <c r="V25" s="227"/>
      <c r="W25" s="198"/>
      <c r="X25" s="228"/>
    </row>
    <row r="26" ht="16.5" customHeight="1">
      <c r="A26" s="170"/>
      <c r="B26" s="171"/>
      <c r="C26" s="171"/>
      <c r="D26" s="172"/>
      <c r="E26" s="641"/>
      <c r="F26" s="171"/>
      <c r="G26" s="171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239"/>
      <c r="S26" s="240"/>
      <c r="T26" s="241"/>
      <c r="U26" s="242"/>
      <c r="V26" s="243"/>
      <c r="W26" s="244"/>
      <c r="X26" s="131"/>
    </row>
    <row r="27" ht="30.75" customHeight="1">
      <c r="A27" s="309" t="s">
        <v>75</v>
      </c>
      <c r="B27" s="250"/>
      <c r="C27" s="310"/>
      <c r="D27" s="248"/>
      <c r="E27" s="492"/>
      <c r="F27" s="493" t="s">
        <v>76</v>
      </c>
      <c r="G27" s="493" t="s">
        <v>77</v>
      </c>
      <c r="H27" s="493" t="s">
        <v>78</v>
      </c>
      <c r="I27" s="493" t="s">
        <v>79</v>
      </c>
      <c r="J27" s="493" t="s">
        <v>80</v>
      </c>
      <c r="K27" s="493" t="s">
        <v>81</v>
      </c>
      <c r="L27" s="493" t="s">
        <v>82</v>
      </c>
      <c r="M27" s="493" t="s">
        <v>83</v>
      </c>
      <c r="N27" s="493" t="s">
        <v>84</v>
      </c>
      <c r="O27" s="493" t="s">
        <v>85</v>
      </c>
      <c r="P27" s="493" t="s">
        <v>86</v>
      </c>
      <c r="Q27" s="495" t="s">
        <v>87</v>
      </c>
      <c r="R27" s="497"/>
      <c r="S27" s="250"/>
      <c r="T27" s="250"/>
      <c r="U27" s="250"/>
      <c r="V27" s="250"/>
      <c r="W27" s="251"/>
      <c r="X27" s="136" t="s">
        <v>529</v>
      </c>
    </row>
    <row r="28" ht="72.75" customHeight="1">
      <c r="A28" s="643" t="s">
        <v>20</v>
      </c>
      <c r="B28" s="644" t="s">
        <v>21</v>
      </c>
      <c r="C28" s="645" t="s">
        <v>22</v>
      </c>
      <c r="D28" s="514" t="s">
        <v>196</v>
      </c>
      <c r="E28" s="500"/>
      <c r="F28" s="501"/>
      <c r="G28" s="502" t="s">
        <v>27</v>
      </c>
      <c r="H28" s="503"/>
      <c r="I28" s="501" t="s">
        <v>27</v>
      </c>
      <c r="J28" s="501" t="s">
        <v>89</v>
      </c>
      <c r="K28" s="501" t="s">
        <v>90</v>
      </c>
      <c r="L28" s="501" t="s">
        <v>27</v>
      </c>
      <c r="M28" s="501"/>
      <c r="N28" s="501" t="s">
        <v>29</v>
      </c>
      <c r="O28" s="502" t="s">
        <v>30</v>
      </c>
      <c r="P28" s="502" t="s">
        <v>31</v>
      </c>
      <c r="Q28" s="504" t="s">
        <v>32</v>
      </c>
      <c r="R28" s="146"/>
      <c r="S28" s="147"/>
      <c r="T28" s="147"/>
      <c r="U28" s="147"/>
      <c r="V28" s="147"/>
      <c r="W28" s="148"/>
      <c r="X28" s="149"/>
      <c r="Y28" s="2"/>
      <c r="Z28" s="2"/>
      <c r="AA28" s="2"/>
      <c r="AB28" s="2"/>
      <c r="AC28" s="2"/>
    </row>
    <row r="29" ht="15.75" customHeight="1">
      <c r="A29" s="106"/>
      <c r="B29" s="107"/>
      <c r="C29" s="301"/>
      <c r="D29" s="301"/>
      <c r="E29" s="30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54"/>
      <c r="Q29" s="224"/>
      <c r="R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59"/>
      <c r="B36" s="160"/>
      <c r="C36" s="375"/>
      <c r="D36" s="375"/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59"/>
      <c r="B37" s="160"/>
      <c r="C37" s="375"/>
      <c r="D37" s="375"/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56"/>
      <c r="W37" s="157"/>
      <c r="X37" s="158"/>
    </row>
    <row r="38" ht="15.75" customHeight="1">
      <c r="A38" s="159"/>
      <c r="B38" s="160"/>
      <c r="C38" s="375"/>
      <c r="D38" s="375"/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56"/>
      <c r="W38" s="157"/>
      <c r="X38" s="158"/>
    </row>
    <row r="39" ht="15.75" customHeight="1">
      <c r="A39" s="159"/>
      <c r="B39" s="160"/>
      <c r="C39" s="375"/>
      <c r="D39" s="375"/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56"/>
      <c r="W39" s="157"/>
      <c r="X39" s="158"/>
    </row>
    <row r="40" ht="15.75" customHeight="1">
      <c r="A40" s="159"/>
      <c r="B40" s="160"/>
      <c r="C40" s="375"/>
      <c r="D40" s="375"/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56"/>
      <c r="W40" s="157"/>
      <c r="X40" s="158"/>
    </row>
    <row r="41" ht="15.75" customHeight="1">
      <c r="A41" s="159"/>
      <c r="B41" s="160"/>
      <c r="C41" s="375"/>
      <c r="D41" s="375"/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56"/>
      <c r="W41" s="157"/>
      <c r="X41" s="158"/>
    </row>
    <row r="42" ht="15.75" customHeight="1">
      <c r="A42" s="159"/>
      <c r="B42" s="160"/>
      <c r="C42" s="375"/>
      <c r="D42" s="375"/>
      <c r="E42" s="329"/>
      <c r="F42" s="163"/>
      <c r="G42" s="163"/>
      <c r="H42" s="1124"/>
      <c r="I42" s="163"/>
      <c r="J42" s="163"/>
      <c r="K42" s="163"/>
      <c r="L42" s="163"/>
      <c r="M42" s="163"/>
      <c r="N42" s="163"/>
      <c r="O42" s="163"/>
      <c r="P42" s="165"/>
      <c r="Q42" s="289"/>
      <c r="R42" s="156"/>
      <c r="W42" s="157"/>
      <c r="X42" s="158"/>
    </row>
    <row r="43" ht="15.75" customHeight="1">
      <c r="A43" s="159"/>
      <c r="B43" s="160"/>
      <c r="C43" s="375"/>
      <c r="D43" s="375"/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56"/>
      <c r="W43" s="157"/>
      <c r="X43" s="158"/>
    </row>
    <row r="44" ht="15.75" customHeight="1">
      <c r="A44" s="159"/>
      <c r="B44" s="160"/>
      <c r="C44" s="375"/>
      <c r="D44" s="375"/>
      <c r="E44" s="329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5"/>
      <c r="Q44" s="289"/>
      <c r="R44" s="156"/>
      <c r="W44" s="157"/>
      <c r="X44" s="158"/>
    </row>
    <row r="45" ht="15.75" customHeight="1">
      <c r="A45" s="118"/>
      <c r="B45" s="119"/>
      <c r="C45" s="377"/>
      <c r="D45" s="377"/>
      <c r="E45" s="378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68"/>
      <c r="Q45" s="229"/>
      <c r="R45" s="156"/>
      <c r="W45" s="157"/>
      <c r="X45" s="158"/>
    </row>
    <row r="46" ht="15.75" customHeight="1">
      <c r="A46" s="170"/>
      <c r="B46" s="171"/>
      <c r="C46" s="508"/>
      <c r="D46" s="508"/>
      <c r="E46" s="509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6"/>
      <c r="Q46" s="239"/>
      <c r="R46" s="178"/>
      <c r="S46" s="179"/>
      <c r="T46" s="179"/>
      <c r="U46" s="179"/>
      <c r="V46" s="179"/>
      <c r="W46" s="180"/>
      <c r="X46" s="18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393" t="s">
        <v>147</v>
      </c>
      <c r="K1" s="393" t="s">
        <v>147</v>
      </c>
    </row>
    <row r="2">
      <c r="A2" s="394" t="s">
        <v>148</v>
      </c>
      <c r="B2" s="394" t="s">
        <v>149</v>
      </c>
      <c r="C2" s="395" t="s">
        <v>150</v>
      </c>
      <c r="D2" s="396" t="s">
        <v>23</v>
      </c>
      <c r="E2" s="394" t="s">
        <v>151</v>
      </c>
      <c r="F2" s="394" t="s">
        <v>152</v>
      </c>
      <c r="G2" s="394" t="s">
        <v>153</v>
      </c>
      <c r="H2" s="394" t="s">
        <v>154</v>
      </c>
      <c r="I2" s="394" t="s">
        <v>155</v>
      </c>
      <c r="J2" s="397" t="s">
        <v>156</v>
      </c>
      <c r="K2" s="394" t="s">
        <v>157</v>
      </c>
      <c r="L2" s="394" t="s">
        <v>158</v>
      </c>
      <c r="M2" s="394" t="s">
        <v>159</v>
      </c>
      <c r="N2" s="394" t="s">
        <v>160</v>
      </c>
      <c r="O2" s="394" t="s">
        <v>161</v>
      </c>
      <c r="P2" s="397" t="s">
        <v>162</v>
      </c>
      <c r="Q2" s="397" t="s">
        <v>163</v>
      </c>
    </row>
    <row r="3">
      <c r="A3" s="398">
        <f t="shared" ref="A3:A18" si="1">AVERAGE(E3:I3,K3:O3)</f>
        <v>0</v>
      </c>
      <c r="B3" s="1145" t="s">
        <v>496</v>
      </c>
      <c r="C3" s="587">
        <v>1977213.0</v>
      </c>
      <c r="D3" s="587">
        <v>2547565.0</v>
      </c>
      <c r="E3" s="400">
        <v>0.0</v>
      </c>
      <c r="F3" s="400"/>
      <c r="G3" s="401"/>
      <c r="H3" s="402"/>
      <c r="I3" s="402"/>
      <c r="J3" s="402"/>
      <c r="K3" s="401"/>
      <c r="L3" s="403"/>
      <c r="Q3" s="404" t="str">
        <f t="shared" ref="Q3:Q18" si="2">AVERAGE(J3,P3)</f>
        <v>#DIV/0!</v>
      </c>
    </row>
    <row r="4">
      <c r="A4" s="398">
        <f t="shared" si="1"/>
        <v>0</v>
      </c>
      <c r="B4" s="1146" t="s">
        <v>530</v>
      </c>
      <c r="C4" s="587">
        <v>1977275.0</v>
      </c>
      <c r="D4" s="587">
        <v>2530596.0</v>
      </c>
      <c r="E4" s="400">
        <v>0.0</v>
      </c>
      <c r="F4" s="401"/>
      <c r="G4" s="402"/>
      <c r="H4" s="402"/>
      <c r="I4" s="402"/>
      <c r="J4" s="402"/>
      <c r="K4" s="401"/>
      <c r="L4" s="403"/>
      <c r="M4" s="403"/>
      <c r="N4" s="403"/>
      <c r="Q4" s="404" t="str">
        <f t="shared" si="2"/>
        <v>#DIV/0!</v>
      </c>
    </row>
    <row r="5">
      <c r="A5" s="398">
        <f t="shared" si="1"/>
        <v>0</v>
      </c>
      <c r="B5" s="1146" t="s">
        <v>531</v>
      </c>
      <c r="C5" s="587">
        <v>1975960.0</v>
      </c>
      <c r="D5" s="587">
        <v>2539933.0</v>
      </c>
      <c r="E5" s="400">
        <v>0.0</v>
      </c>
      <c r="F5" s="401"/>
      <c r="G5" s="401"/>
      <c r="H5" s="402"/>
      <c r="I5" s="402"/>
      <c r="J5" s="402"/>
      <c r="K5" s="401"/>
      <c r="L5" s="403"/>
      <c r="M5" s="403"/>
      <c r="N5" s="403"/>
      <c r="Q5" s="404" t="str">
        <f t="shared" si="2"/>
        <v>#DIV/0!</v>
      </c>
    </row>
    <row r="6">
      <c r="A6" s="398">
        <f t="shared" si="1"/>
        <v>0</v>
      </c>
      <c r="B6" s="1146" t="s">
        <v>532</v>
      </c>
      <c r="C6" s="587">
        <v>1977219.0</v>
      </c>
      <c r="D6" s="587">
        <v>2539811.0</v>
      </c>
      <c r="E6" s="400">
        <v>0.0</v>
      </c>
      <c r="F6" s="401"/>
      <c r="G6" s="402"/>
      <c r="H6" s="402"/>
      <c r="I6" s="402"/>
      <c r="J6" s="402"/>
      <c r="K6" s="401"/>
      <c r="L6" s="403"/>
      <c r="M6" s="403"/>
      <c r="N6" s="403"/>
      <c r="Q6" s="404" t="str">
        <f t="shared" si="2"/>
        <v>#DIV/0!</v>
      </c>
    </row>
    <row r="7">
      <c r="A7" s="398">
        <f t="shared" si="1"/>
        <v>0</v>
      </c>
      <c r="B7" s="1146" t="s">
        <v>533</v>
      </c>
      <c r="C7" s="587">
        <v>1977221.0</v>
      </c>
      <c r="D7" s="587">
        <v>2544309.0</v>
      </c>
      <c r="E7" s="400">
        <v>0.0</v>
      </c>
      <c r="F7" s="401"/>
      <c r="G7" s="402"/>
      <c r="H7" s="402"/>
      <c r="I7" s="402"/>
      <c r="J7" s="402"/>
      <c r="K7" s="401"/>
      <c r="L7" s="403"/>
      <c r="M7" s="403"/>
      <c r="N7" s="403"/>
      <c r="Q7" s="404" t="str">
        <f t="shared" si="2"/>
        <v>#DIV/0!</v>
      </c>
    </row>
    <row r="8">
      <c r="A8" s="398">
        <f t="shared" si="1"/>
        <v>0</v>
      </c>
      <c r="B8" s="1147" t="s">
        <v>504</v>
      </c>
      <c r="C8" s="587">
        <v>1977220.0</v>
      </c>
      <c r="D8" s="587">
        <v>2544089.0</v>
      </c>
      <c r="E8" s="400">
        <v>0.0</v>
      </c>
      <c r="F8" s="405"/>
      <c r="G8" s="401"/>
      <c r="H8" s="402"/>
      <c r="I8" s="402"/>
      <c r="J8" s="402"/>
      <c r="K8" s="405"/>
      <c r="L8" s="403"/>
      <c r="M8" s="403"/>
      <c r="N8" s="403"/>
      <c r="Q8" s="404" t="str">
        <f t="shared" si="2"/>
        <v>#DIV/0!</v>
      </c>
    </row>
    <row r="9">
      <c r="A9" s="398">
        <f t="shared" si="1"/>
        <v>0</v>
      </c>
      <c r="B9" s="1146" t="s">
        <v>534</v>
      </c>
      <c r="C9" s="587">
        <v>1973031.0</v>
      </c>
      <c r="D9" s="587">
        <v>2542194.0</v>
      </c>
      <c r="E9" s="400">
        <v>0.0</v>
      </c>
      <c r="F9" s="401"/>
      <c r="G9" s="401"/>
      <c r="H9" s="402"/>
      <c r="I9" s="402"/>
      <c r="J9" s="402"/>
      <c r="K9" s="401"/>
      <c r="L9" s="403"/>
      <c r="M9" s="403"/>
      <c r="N9" s="403"/>
      <c r="Q9" s="404" t="str">
        <f t="shared" si="2"/>
        <v>#DIV/0!</v>
      </c>
    </row>
    <row r="10">
      <c r="A10" s="398">
        <f t="shared" si="1"/>
        <v>0</v>
      </c>
      <c r="B10" s="1148" t="s">
        <v>535</v>
      </c>
      <c r="C10" s="587">
        <v>1977218.0</v>
      </c>
      <c r="D10" s="587">
        <v>2539445.0</v>
      </c>
      <c r="E10" s="400">
        <v>0.0</v>
      </c>
      <c r="F10" s="401"/>
      <c r="G10" s="402"/>
      <c r="H10" s="402"/>
      <c r="I10" s="402"/>
      <c r="J10" s="402"/>
      <c r="K10" s="405"/>
      <c r="L10" s="403"/>
      <c r="M10" s="403"/>
      <c r="N10" s="403"/>
      <c r="Q10" s="404" t="str">
        <f t="shared" si="2"/>
        <v>#DIV/0!</v>
      </c>
    </row>
    <row r="11">
      <c r="A11" s="398">
        <f t="shared" si="1"/>
        <v>0</v>
      </c>
      <c r="B11" s="1148" t="s">
        <v>536</v>
      </c>
      <c r="C11" s="587">
        <v>1977212.0</v>
      </c>
      <c r="D11" s="587">
        <v>2546329.0</v>
      </c>
      <c r="E11" s="400">
        <v>0.0</v>
      </c>
      <c r="F11" s="401"/>
      <c r="G11" s="401"/>
      <c r="H11" s="402"/>
      <c r="I11" s="402"/>
      <c r="J11" s="402"/>
      <c r="K11" s="401"/>
      <c r="L11" s="403"/>
      <c r="M11" s="403"/>
      <c r="N11" s="403"/>
      <c r="Q11" s="404" t="str">
        <f t="shared" si="2"/>
        <v>#DIV/0!</v>
      </c>
    </row>
    <row r="12">
      <c r="A12" s="398">
        <f t="shared" si="1"/>
        <v>0</v>
      </c>
      <c r="B12" s="1148" t="s">
        <v>537</v>
      </c>
      <c r="C12" s="587">
        <v>1977216.0</v>
      </c>
      <c r="D12" s="587">
        <v>2551168.0</v>
      </c>
      <c r="E12" s="406">
        <v>0.0</v>
      </c>
      <c r="F12" s="401"/>
      <c r="G12" s="402"/>
      <c r="H12" s="402"/>
      <c r="I12" s="402"/>
      <c r="J12" s="402"/>
      <c r="K12" s="401"/>
      <c r="L12" s="403"/>
      <c r="M12" s="403"/>
      <c r="N12" s="403"/>
      <c r="Q12" s="404" t="str">
        <f t="shared" si="2"/>
        <v>#DIV/0!</v>
      </c>
    </row>
    <row r="13">
      <c r="A13" s="398">
        <f t="shared" si="1"/>
        <v>0</v>
      </c>
      <c r="B13" s="1149" t="s">
        <v>538</v>
      </c>
      <c r="C13" s="587">
        <v>1977276.0</v>
      </c>
      <c r="D13" s="587">
        <v>2536827.0</v>
      </c>
      <c r="E13" s="400">
        <v>0.0</v>
      </c>
      <c r="F13" s="401"/>
      <c r="G13" s="402"/>
      <c r="H13" s="402"/>
      <c r="I13" s="402"/>
      <c r="J13" s="402"/>
      <c r="K13" s="401"/>
      <c r="L13" s="403"/>
      <c r="M13" s="403"/>
      <c r="N13" s="403"/>
      <c r="Q13" s="404" t="str">
        <f t="shared" si="2"/>
        <v>#DIV/0!</v>
      </c>
    </row>
    <row r="14">
      <c r="A14" s="398">
        <f t="shared" si="1"/>
        <v>0</v>
      </c>
      <c r="B14" s="1145" t="s">
        <v>517</v>
      </c>
      <c r="C14" s="587">
        <v>1977277.0</v>
      </c>
      <c r="D14" s="587">
        <v>2465039.0</v>
      </c>
      <c r="E14" s="400">
        <v>0.0</v>
      </c>
      <c r="F14" s="401"/>
      <c r="G14" s="402"/>
      <c r="H14" s="402"/>
      <c r="I14" s="402"/>
      <c r="J14" s="402"/>
      <c r="K14" s="401"/>
      <c r="L14" s="403"/>
      <c r="M14" s="403"/>
      <c r="N14" s="403"/>
      <c r="Q14" s="404" t="str">
        <f t="shared" si="2"/>
        <v>#DIV/0!</v>
      </c>
    </row>
    <row r="15">
      <c r="A15" s="398">
        <f t="shared" si="1"/>
        <v>0</v>
      </c>
      <c r="B15" s="1145" t="s">
        <v>519</v>
      </c>
      <c r="C15" s="587">
        <v>1977280.0</v>
      </c>
      <c r="D15" s="587">
        <v>2558065.0</v>
      </c>
      <c r="E15" s="400">
        <v>0.0</v>
      </c>
      <c r="F15" s="401"/>
      <c r="G15" s="402"/>
      <c r="H15" s="402"/>
      <c r="I15" s="402"/>
      <c r="J15" s="402"/>
      <c r="K15" s="401"/>
      <c r="L15" s="403"/>
      <c r="M15" s="403"/>
      <c r="N15" s="403"/>
      <c r="Q15" s="404" t="str">
        <f t="shared" si="2"/>
        <v>#DIV/0!</v>
      </c>
    </row>
    <row r="16">
      <c r="A16" s="398">
        <f t="shared" si="1"/>
        <v>0</v>
      </c>
      <c r="B16" s="1149" t="s">
        <v>539</v>
      </c>
      <c r="C16" s="587">
        <v>1977281.0</v>
      </c>
      <c r="D16" s="587">
        <v>2518962.0</v>
      </c>
      <c r="E16" s="406">
        <v>0.0</v>
      </c>
      <c r="F16" s="401"/>
      <c r="G16" s="402"/>
      <c r="H16" s="402"/>
      <c r="I16" s="402"/>
      <c r="J16" s="402"/>
      <c r="K16" s="401"/>
      <c r="L16" s="403"/>
      <c r="M16" s="403"/>
      <c r="N16" s="403"/>
      <c r="Q16" s="404" t="str">
        <f t="shared" si="2"/>
        <v>#DIV/0!</v>
      </c>
    </row>
    <row r="17">
      <c r="A17" s="398">
        <f t="shared" si="1"/>
        <v>0</v>
      </c>
      <c r="B17" s="1149" t="s">
        <v>540</v>
      </c>
      <c r="C17" s="587">
        <v>1977208.0</v>
      </c>
      <c r="D17" s="587">
        <v>2558017.0</v>
      </c>
      <c r="E17" s="400">
        <v>0.0</v>
      </c>
      <c r="F17" s="401"/>
      <c r="G17" s="402"/>
      <c r="H17" s="402"/>
      <c r="I17" s="402"/>
      <c r="J17" s="402"/>
      <c r="K17" s="401"/>
      <c r="L17" s="403"/>
      <c r="M17" s="403"/>
      <c r="N17" s="403"/>
      <c r="Q17" s="404" t="str">
        <f t="shared" si="2"/>
        <v>#DIV/0!</v>
      </c>
    </row>
    <row r="18">
      <c r="A18" s="398">
        <f t="shared" si="1"/>
        <v>0</v>
      </c>
      <c r="B18" s="1150" t="s">
        <v>541</v>
      </c>
      <c r="C18" s="587">
        <v>1977287.0</v>
      </c>
      <c r="D18" s="587">
        <v>2560796.0</v>
      </c>
      <c r="E18" s="400">
        <v>0.0</v>
      </c>
      <c r="F18" s="401"/>
      <c r="G18" s="402"/>
      <c r="H18" s="402"/>
      <c r="I18" s="402"/>
      <c r="J18" s="402"/>
      <c r="K18" s="401"/>
      <c r="L18" s="403"/>
      <c r="M18" s="403"/>
      <c r="N18" s="403"/>
      <c r="Q18" s="404" t="str">
        <f t="shared" si="2"/>
        <v>#DIV/0!</v>
      </c>
    </row>
  </sheetData>
  <mergeCells count="2">
    <mergeCell ref="E1:I1"/>
    <mergeCell ref="K1:O1"/>
  </mergeCells>
  <conditionalFormatting sqref="A3:A18">
    <cfRule type="cellIs" dxfId="1" priority="1" operator="lessThan">
      <formula>30</formula>
    </cfRule>
  </conditionalFormatting>
  <conditionalFormatting sqref="A3:A18">
    <cfRule type="cellIs" dxfId="2" priority="2" operator="lessThan">
      <formula>50</formula>
    </cfRule>
  </conditionalFormatting>
  <conditionalFormatting sqref="A3:A18">
    <cfRule type="cellIs" dxfId="3" priority="3" operator="greaterThan">
      <formula>51</formula>
    </cfRule>
  </conditionalFormatting>
  <conditionalFormatting sqref="Q3:Q18">
    <cfRule type="cellIs" dxfId="4" priority="4" operator="lessThan">
      <formula>40</formula>
    </cfRule>
  </conditionalFormatting>
  <conditionalFormatting sqref="Q3:Q18">
    <cfRule type="cellIs" dxfId="3" priority="5" operator="greaterThanOrEqual">
      <formula>40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542</v>
      </c>
    </row>
    <row r="4">
      <c r="A4" s="1012" t="s">
        <v>20</v>
      </c>
      <c r="B4" s="595" t="s">
        <v>21</v>
      </c>
      <c r="C4" s="1151" t="s">
        <v>22</v>
      </c>
      <c r="D4" s="139" t="s">
        <v>196</v>
      </c>
      <c r="E4" s="33" t="s">
        <v>24</v>
      </c>
      <c r="F4" s="312" t="s">
        <v>25</v>
      </c>
      <c r="G4" s="32" t="s">
        <v>26</v>
      </c>
      <c r="H4" s="34"/>
      <c r="I4" s="34"/>
      <c r="J4" s="34" t="s">
        <v>27</v>
      </c>
      <c r="K4" s="34"/>
      <c r="L4" s="34" t="s">
        <v>27</v>
      </c>
      <c r="M4" s="34"/>
      <c r="N4" s="34" t="s">
        <v>27</v>
      </c>
      <c r="O4" s="34" t="s">
        <v>95</v>
      </c>
      <c r="P4" s="34"/>
      <c r="Q4" s="34" t="s">
        <v>27</v>
      </c>
      <c r="R4" s="31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1152" t="s">
        <v>461</v>
      </c>
      <c r="B5" s="1153" t="s">
        <v>462</v>
      </c>
      <c r="C5" s="1154">
        <v>1977230.0</v>
      </c>
      <c r="D5" s="1155">
        <v>2542824.0</v>
      </c>
      <c r="E5" s="1156"/>
      <c r="F5" s="371"/>
      <c r="G5" s="1157">
        <v>34.0</v>
      </c>
      <c r="H5" s="522"/>
      <c r="I5" s="280"/>
      <c r="J5" s="280">
        <v>80.0</v>
      </c>
      <c r="K5" s="280"/>
      <c r="L5" s="280"/>
      <c r="M5" s="280"/>
      <c r="N5" s="691">
        <v>83.0</v>
      </c>
      <c r="O5" s="280"/>
      <c r="P5" s="280"/>
      <c r="Q5" s="691">
        <v>75.0</v>
      </c>
      <c r="R5" s="282"/>
      <c r="S5" s="186"/>
      <c r="T5" s="283"/>
      <c r="U5" s="284"/>
      <c r="V5" s="285"/>
      <c r="W5" s="198"/>
      <c r="X5" s="228"/>
    </row>
    <row r="6" ht="24.75" customHeight="1">
      <c r="A6" s="286" t="s">
        <v>543</v>
      </c>
      <c r="B6" s="1158" t="s">
        <v>464</v>
      </c>
      <c r="C6" s="1159">
        <v>1975612.0</v>
      </c>
      <c r="D6" s="1160">
        <v>2532349.0</v>
      </c>
      <c r="E6" s="1161"/>
      <c r="F6" s="301"/>
      <c r="G6" s="1162">
        <v>19.0</v>
      </c>
      <c r="H6" s="534"/>
      <c r="I6" s="110"/>
      <c r="J6" s="110">
        <v>65.0</v>
      </c>
      <c r="K6" s="110"/>
      <c r="L6" s="110">
        <v>45.0</v>
      </c>
      <c r="M6" s="110"/>
      <c r="N6" s="775">
        <v>83.0</v>
      </c>
      <c r="O6" s="110"/>
      <c r="P6" s="110"/>
      <c r="Q6" s="775">
        <v>96.0</v>
      </c>
      <c r="R6" s="224"/>
      <c r="S6" s="186"/>
      <c r="T6" s="283"/>
      <c r="U6" s="284"/>
      <c r="V6" s="285"/>
      <c r="W6" s="198"/>
      <c r="X6" s="228"/>
    </row>
    <row r="7" ht="24.75" customHeight="1">
      <c r="A7" s="286" t="s">
        <v>543</v>
      </c>
      <c r="B7" s="1158" t="s">
        <v>544</v>
      </c>
      <c r="C7" s="1163">
        <v>1975610.0</v>
      </c>
      <c r="D7" s="1160">
        <v>2532348.0</v>
      </c>
      <c r="E7" s="1161"/>
      <c r="F7" s="301"/>
      <c r="G7" s="1162">
        <v>45.0</v>
      </c>
      <c r="H7" s="534"/>
      <c r="I7" s="110"/>
      <c r="J7" s="110">
        <v>90.0</v>
      </c>
      <c r="K7" s="110"/>
      <c r="L7" s="110">
        <v>100.0</v>
      </c>
      <c r="M7" s="110"/>
      <c r="N7" s="775">
        <v>88.0</v>
      </c>
      <c r="O7" s="110"/>
      <c r="P7" s="110"/>
      <c r="Q7" s="775">
        <v>96.0</v>
      </c>
      <c r="R7" s="224"/>
      <c r="S7" s="186"/>
      <c r="T7" s="283"/>
      <c r="U7" s="284"/>
      <c r="V7" s="285"/>
      <c r="W7" s="198"/>
      <c r="X7" s="228"/>
    </row>
    <row r="8" ht="24.75" customHeight="1">
      <c r="A8" s="286" t="s">
        <v>371</v>
      </c>
      <c r="B8" s="1158" t="s">
        <v>545</v>
      </c>
      <c r="C8" s="1159">
        <v>1977239.0</v>
      </c>
      <c r="D8" s="1160">
        <v>2538668.0</v>
      </c>
      <c r="E8" s="1161"/>
      <c r="F8" s="301"/>
      <c r="G8" s="1164"/>
      <c r="H8" s="534"/>
      <c r="I8" s="110"/>
      <c r="J8" s="110"/>
      <c r="K8" s="110"/>
      <c r="L8" s="110">
        <v>40.0</v>
      </c>
      <c r="M8" s="110"/>
      <c r="N8" s="775">
        <v>76.0</v>
      </c>
      <c r="O8" s="110"/>
      <c r="P8" s="110"/>
      <c r="Q8" s="775">
        <v>68.0</v>
      </c>
      <c r="R8" s="224"/>
      <c r="S8" s="186"/>
      <c r="T8" s="283"/>
      <c r="U8" s="284"/>
      <c r="V8" s="285"/>
      <c r="W8" s="198"/>
      <c r="X8" s="228"/>
    </row>
    <row r="9" ht="24.75" customHeight="1">
      <c r="A9" s="286" t="s">
        <v>467</v>
      </c>
      <c r="B9" s="1158" t="s">
        <v>546</v>
      </c>
      <c r="C9" s="1159">
        <v>1977274.0</v>
      </c>
      <c r="D9" s="1160">
        <v>2537839.0</v>
      </c>
      <c r="E9" s="1161"/>
      <c r="F9" s="301"/>
      <c r="G9" s="1164"/>
      <c r="H9" s="534"/>
      <c r="I9" s="110"/>
      <c r="J9" s="110">
        <v>35.0</v>
      </c>
      <c r="K9" s="110"/>
      <c r="L9" s="110">
        <v>50.0</v>
      </c>
      <c r="M9" s="110"/>
      <c r="N9" s="110"/>
      <c r="O9" s="110"/>
      <c r="P9" s="110"/>
      <c r="Q9" s="110"/>
      <c r="R9" s="224"/>
      <c r="S9" s="186"/>
      <c r="T9" s="283"/>
      <c r="U9" s="284"/>
      <c r="V9" s="285"/>
      <c r="W9" s="198"/>
      <c r="X9" s="228"/>
    </row>
    <row r="10" ht="24.75" customHeight="1">
      <c r="A10" s="1165" t="s">
        <v>468</v>
      </c>
      <c r="B10" s="1166" t="s">
        <v>547</v>
      </c>
      <c r="C10" s="1159">
        <v>1977279.0</v>
      </c>
      <c r="D10" s="1167">
        <v>2515775.0</v>
      </c>
      <c r="E10" s="1161"/>
      <c r="F10" s="301"/>
      <c r="G10" s="1164"/>
      <c r="H10" s="534"/>
      <c r="I10" s="110"/>
      <c r="J10" s="110">
        <v>80.0</v>
      </c>
      <c r="K10" s="110"/>
      <c r="L10" s="110">
        <v>80.0</v>
      </c>
      <c r="M10" s="110"/>
      <c r="N10" s="775">
        <v>94.0</v>
      </c>
      <c r="O10" s="110"/>
      <c r="P10" s="110"/>
      <c r="Q10" s="775">
        <v>76.0</v>
      </c>
      <c r="R10" s="224"/>
      <c r="S10" s="186"/>
      <c r="T10" s="283"/>
      <c r="U10" s="284"/>
      <c r="V10" s="285"/>
      <c r="W10" s="198"/>
      <c r="X10" s="228"/>
    </row>
    <row r="11" ht="24.75" customHeight="1">
      <c r="A11" s="286" t="s">
        <v>548</v>
      </c>
      <c r="B11" s="1158" t="s">
        <v>549</v>
      </c>
      <c r="C11" s="1163">
        <v>1977283.0</v>
      </c>
      <c r="D11" s="1167">
        <v>2562103.0</v>
      </c>
      <c r="E11" s="1161"/>
      <c r="F11" s="301"/>
      <c r="G11" s="1164"/>
      <c r="H11" s="534"/>
      <c r="I11" s="110"/>
      <c r="J11" s="110">
        <v>25.0</v>
      </c>
      <c r="K11" s="110"/>
      <c r="L11" s="110">
        <v>65.0</v>
      </c>
      <c r="M11" s="110"/>
      <c r="N11" s="775">
        <v>50.0</v>
      </c>
      <c r="O11" s="110"/>
      <c r="P11" s="110"/>
      <c r="Q11" s="775">
        <v>58.0</v>
      </c>
      <c r="R11" s="224"/>
      <c r="S11" s="186"/>
      <c r="T11" s="283"/>
      <c r="U11" s="284"/>
      <c r="V11" s="285"/>
      <c r="W11" s="198"/>
      <c r="X11" s="228"/>
    </row>
    <row r="12" ht="24.75" customHeight="1">
      <c r="A12" s="290" t="s">
        <v>550</v>
      </c>
      <c r="B12" s="1168" t="s">
        <v>551</v>
      </c>
      <c r="C12" s="1159">
        <v>1977214.0</v>
      </c>
      <c r="D12" s="1106">
        <v>2545734.0</v>
      </c>
      <c r="E12" s="1161"/>
      <c r="F12" s="301"/>
      <c r="G12" s="1164"/>
      <c r="H12" s="534"/>
      <c r="I12" s="110"/>
      <c r="J12" s="110"/>
      <c r="K12" s="110"/>
      <c r="L12" s="110"/>
      <c r="M12" s="110"/>
      <c r="N12" s="775">
        <v>60.0</v>
      </c>
      <c r="O12" s="110"/>
      <c r="P12" s="110"/>
      <c r="Q12" s="775">
        <v>58.0</v>
      </c>
      <c r="R12" s="224"/>
      <c r="S12" s="186"/>
      <c r="T12" s="283"/>
      <c r="U12" s="284"/>
      <c r="V12" s="285"/>
      <c r="W12" s="198"/>
      <c r="X12" s="228"/>
    </row>
    <row r="13" ht="24.75" customHeight="1">
      <c r="A13" s="1165" t="s">
        <v>552</v>
      </c>
      <c r="B13" s="1166" t="s">
        <v>553</v>
      </c>
      <c r="C13" s="1159">
        <v>1977206.0</v>
      </c>
      <c r="D13" s="1167">
        <v>2552745.0</v>
      </c>
      <c r="E13" s="1161"/>
      <c r="F13" s="301"/>
      <c r="G13" s="1164"/>
      <c r="H13" s="534"/>
      <c r="I13" s="110"/>
      <c r="J13" s="110">
        <v>30.0</v>
      </c>
      <c r="K13" s="110"/>
      <c r="L13" s="110">
        <v>30.0</v>
      </c>
      <c r="M13" s="110"/>
      <c r="N13" s="110"/>
      <c r="O13" s="110"/>
      <c r="P13" s="110"/>
      <c r="Q13" s="110"/>
      <c r="R13" s="224"/>
      <c r="S13" s="186"/>
      <c r="T13" s="283"/>
      <c r="U13" s="284"/>
      <c r="V13" s="285"/>
      <c r="W13" s="198"/>
      <c r="X13" s="228"/>
    </row>
    <row r="14" ht="24.75" customHeight="1">
      <c r="A14" s="1165" t="s">
        <v>554</v>
      </c>
      <c r="B14" s="1166" t="s">
        <v>555</v>
      </c>
      <c r="C14" s="1159">
        <v>1977288.0</v>
      </c>
      <c r="D14" s="1167">
        <v>2548003.0</v>
      </c>
      <c r="E14" s="1161"/>
      <c r="F14" s="301"/>
      <c r="G14" s="1164"/>
      <c r="H14" s="534"/>
      <c r="I14" s="110"/>
      <c r="J14" s="110">
        <v>50.0</v>
      </c>
      <c r="K14" s="110"/>
      <c r="L14" s="110">
        <v>40.0</v>
      </c>
      <c r="M14" s="110"/>
      <c r="N14" s="775">
        <v>60.0</v>
      </c>
      <c r="O14" s="110"/>
      <c r="P14" s="110"/>
      <c r="Q14" s="775">
        <v>60.0</v>
      </c>
      <c r="R14" s="224"/>
      <c r="S14" s="186"/>
      <c r="T14" s="283"/>
      <c r="U14" s="284"/>
      <c r="V14" s="285"/>
      <c r="W14" s="198"/>
      <c r="X14" s="228"/>
    </row>
    <row r="15" ht="24.75" customHeight="1">
      <c r="A15" s="290" t="s">
        <v>556</v>
      </c>
      <c r="B15" s="1168" t="s">
        <v>557</v>
      </c>
      <c r="C15" s="1159">
        <v>1977293.0</v>
      </c>
      <c r="D15" s="1106">
        <v>2555213.0</v>
      </c>
      <c r="E15" s="1161"/>
      <c r="F15" s="301"/>
      <c r="G15" s="544">
        <v>59.0</v>
      </c>
      <c r="H15" s="534"/>
      <c r="I15" s="110"/>
      <c r="J15" s="110">
        <v>90.0</v>
      </c>
      <c r="K15" s="110"/>
      <c r="L15" s="110">
        <v>75.0</v>
      </c>
      <c r="M15" s="110"/>
      <c r="N15" s="775">
        <v>88.0</v>
      </c>
      <c r="O15" s="110"/>
      <c r="P15" s="110"/>
      <c r="Q15" s="775">
        <v>95.0</v>
      </c>
      <c r="R15" s="224"/>
      <c r="S15" s="186"/>
      <c r="T15" s="283"/>
      <c r="U15" s="284"/>
      <c r="V15" s="285"/>
      <c r="W15" s="198"/>
      <c r="X15" s="228"/>
    </row>
    <row r="16" ht="24.75" customHeight="1">
      <c r="A16" s="1165" t="s">
        <v>554</v>
      </c>
      <c r="B16" s="1166" t="s">
        <v>558</v>
      </c>
      <c r="C16" s="1163">
        <v>1977294.0</v>
      </c>
      <c r="D16" s="1167">
        <v>2557131.0</v>
      </c>
      <c r="E16" s="1161"/>
      <c r="F16" s="301"/>
      <c r="G16" s="1169"/>
      <c r="H16" s="534"/>
      <c r="I16" s="110"/>
      <c r="J16" s="110">
        <v>40.0</v>
      </c>
      <c r="K16" s="110"/>
      <c r="L16" s="110">
        <v>15.0</v>
      </c>
      <c r="M16" s="110"/>
      <c r="N16" s="775">
        <v>61.0</v>
      </c>
      <c r="O16" s="110"/>
      <c r="P16" s="110"/>
      <c r="Q16" s="775">
        <v>58.0</v>
      </c>
      <c r="R16" s="224"/>
      <c r="S16" s="186"/>
      <c r="T16" s="283"/>
      <c r="U16" s="284"/>
      <c r="V16" s="285"/>
      <c r="W16" s="198"/>
      <c r="X16" s="228"/>
    </row>
    <row r="17" ht="24.75" customHeight="1">
      <c r="A17" s="1170" t="s">
        <v>559</v>
      </c>
      <c r="B17" s="1171" t="s">
        <v>560</v>
      </c>
      <c r="C17" s="1163">
        <v>1977207.0</v>
      </c>
      <c r="D17" s="1167">
        <v>2555524.0</v>
      </c>
      <c r="E17" s="1161"/>
      <c r="F17" s="301"/>
      <c r="G17" s="1162">
        <v>48.0</v>
      </c>
      <c r="H17" s="534"/>
      <c r="I17" s="110"/>
      <c r="J17" s="110">
        <v>65.0</v>
      </c>
      <c r="K17" s="110"/>
      <c r="L17" s="110">
        <v>40.0</v>
      </c>
      <c r="M17" s="110"/>
      <c r="N17" s="110"/>
      <c r="O17" s="110"/>
      <c r="P17" s="110"/>
      <c r="Q17" s="110"/>
      <c r="R17" s="224"/>
      <c r="S17" s="186"/>
      <c r="T17" s="283"/>
      <c r="U17" s="284"/>
      <c r="V17" s="285"/>
      <c r="W17" s="198"/>
      <c r="X17" s="228"/>
    </row>
    <row r="18" ht="24.75" customHeight="1">
      <c r="A18" s="1165" t="s">
        <v>334</v>
      </c>
      <c r="B18" s="1166" t="s">
        <v>335</v>
      </c>
      <c r="C18" s="1159">
        <v>1977209.0</v>
      </c>
      <c r="D18" s="1167">
        <v>2558019.0</v>
      </c>
      <c r="E18" s="1161"/>
      <c r="F18" s="301"/>
      <c r="G18" s="1162">
        <v>5.0</v>
      </c>
      <c r="H18" s="534"/>
      <c r="I18" s="110"/>
      <c r="J18" s="110">
        <v>45.0</v>
      </c>
      <c r="K18" s="110"/>
      <c r="L18" s="110">
        <v>15.0</v>
      </c>
      <c r="M18" s="110"/>
      <c r="N18" s="110"/>
      <c r="O18" s="110"/>
      <c r="P18" s="110"/>
      <c r="Q18" s="110"/>
      <c r="R18" s="224"/>
      <c r="S18" s="186"/>
      <c r="T18" s="283"/>
      <c r="U18" s="284"/>
      <c r="V18" s="285"/>
      <c r="W18" s="198"/>
      <c r="X18" s="228"/>
    </row>
    <row r="19" ht="24.75" customHeight="1">
      <c r="A19" s="1165" t="s">
        <v>561</v>
      </c>
      <c r="B19" s="1166" t="s">
        <v>562</v>
      </c>
      <c r="C19" s="1159">
        <v>1977297.0</v>
      </c>
      <c r="D19" s="1167">
        <v>2553640.0</v>
      </c>
      <c r="E19" s="1161"/>
      <c r="F19" s="301"/>
      <c r="G19" s="1162">
        <v>53.0</v>
      </c>
      <c r="H19" s="534"/>
      <c r="I19" s="110"/>
      <c r="J19" s="110">
        <v>60.0</v>
      </c>
      <c r="K19" s="110"/>
      <c r="L19" s="110"/>
      <c r="M19" s="110"/>
      <c r="N19" s="110"/>
      <c r="O19" s="110"/>
      <c r="P19" s="110"/>
      <c r="Q19" s="110"/>
      <c r="R19" s="224"/>
      <c r="S19" s="186"/>
      <c r="T19" s="283"/>
      <c r="U19" s="284"/>
      <c r="V19" s="285"/>
      <c r="W19" s="198"/>
      <c r="X19" s="228"/>
    </row>
    <row r="20" ht="24.75" customHeight="1">
      <c r="A20" s="1165" t="s">
        <v>472</v>
      </c>
      <c r="B20" s="1166" t="s">
        <v>563</v>
      </c>
      <c r="C20" s="1163">
        <v>1969382.0</v>
      </c>
      <c r="D20" s="1167">
        <v>2539677.0</v>
      </c>
      <c r="E20" s="1161"/>
      <c r="F20" s="301"/>
      <c r="G20" s="1162">
        <v>48.0</v>
      </c>
      <c r="H20" s="534"/>
      <c r="I20" s="110"/>
      <c r="J20" s="110">
        <v>50.0</v>
      </c>
      <c r="K20" s="110"/>
      <c r="L20" s="110">
        <v>100.0</v>
      </c>
      <c r="M20" s="110"/>
      <c r="N20" s="775">
        <v>94.0</v>
      </c>
      <c r="O20" s="110"/>
      <c r="P20" s="110"/>
      <c r="Q20" s="775">
        <v>80.0</v>
      </c>
      <c r="R20" s="224"/>
      <c r="S20" s="186"/>
      <c r="T20" s="283"/>
      <c r="U20" s="284"/>
      <c r="V20" s="285"/>
      <c r="W20" s="198"/>
      <c r="X20" s="228"/>
    </row>
    <row r="21" ht="24.75" customHeight="1">
      <c r="A21" s="290" t="s">
        <v>564</v>
      </c>
      <c r="B21" s="1168" t="s">
        <v>565</v>
      </c>
      <c r="C21" s="1159">
        <v>2068530.0</v>
      </c>
      <c r="D21" s="1106">
        <v>2552241.0</v>
      </c>
      <c r="E21" s="1161"/>
      <c r="F21" s="301"/>
      <c r="G21" s="1162">
        <v>14.0</v>
      </c>
      <c r="H21" s="534"/>
      <c r="I21" s="110"/>
      <c r="J21" s="110">
        <v>25.0</v>
      </c>
      <c r="K21" s="110"/>
      <c r="L21" s="110"/>
      <c r="M21" s="110"/>
      <c r="N21" s="110"/>
      <c r="O21" s="110"/>
      <c r="P21" s="110"/>
      <c r="Q21" s="110"/>
      <c r="R21" s="224"/>
      <c r="S21" s="186"/>
      <c r="T21" s="283"/>
      <c r="U21" s="284"/>
      <c r="V21" s="285"/>
      <c r="W21" s="198"/>
      <c r="X21" s="228"/>
    </row>
    <row r="22" ht="24.75" customHeight="1">
      <c r="A22" s="1170" t="s">
        <v>566</v>
      </c>
      <c r="B22" s="1172" t="s">
        <v>567</v>
      </c>
      <c r="C22" s="1159">
        <v>1977301.0</v>
      </c>
      <c r="D22" s="1106">
        <v>2547505.0</v>
      </c>
      <c r="E22" s="1161"/>
      <c r="F22" s="301"/>
      <c r="G22" s="1164"/>
      <c r="H22" s="534"/>
      <c r="I22" s="110"/>
      <c r="J22" s="110">
        <v>25.0</v>
      </c>
      <c r="K22" s="110"/>
      <c r="L22" s="110">
        <v>55.0</v>
      </c>
      <c r="M22" s="110"/>
      <c r="N22" s="775">
        <v>61.0</v>
      </c>
      <c r="O22" s="110"/>
      <c r="P22" s="110"/>
      <c r="Q22" s="775">
        <v>68.0</v>
      </c>
      <c r="R22" s="224"/>
      <c r="S22" s="186"/>
      <c r="T22" s="283"/>
      <c r="U22" s="284"/>
      <c r="V22" s="285"/>
      <c r="W22" s="198"/>
      <c r="X22" s="228"/>
    </row>
    <row r="23" ht="24.75" customHeight="1">
      <c r="A23" s="1170" t="s">
        <v>568</v>
      </c>
      <c r="B23" s="1172" t="s">
        <v>569</v>
      </c>
      <c r="C23" s="1159">
        <v>2067922.0</v>
      </c>
      <c r="D23" s="1106">
        <v>2565542.0</v>
      </c>
      <c r="E23" s="1161"/>
      <c r="F23" s="301"/>
      <c r="G23" s="1164"/>
      <c r="H23" s="534"/>
      <c r="I23" s="110"/>
      <c r="J23" s="110">
        <v>55.0</v>
      </c>
      <c r="K23" s="110"/>
      <c r="L23" s="110">
        <v>50.0</v>
      </c>
      <c r="M23" s="110"/>
      <c r="N23" s="775">
        <v>90.0</v>
      </c>
      <c r="O23" s="110"/>
      <c r="P23" s="110"/>
      <c r="Q23" s="775">
        <v>88.0</v>
      </c>
      <c r="R23" s="224"/>
      <c r="S23" s="186"/>
      <c r="T23" s="283"/>
      <c r="U23" s="284"/>
      <c r="V23" s="285"/>
      <c r="W23" s="198"/>
      <c r="X23" s="228"/>
    </row>
    <row r="24" ht="24.75" customHeight="1">
      <c r="A24" s="1170" t="s">
        <v>474</v>
      </c>
      <c r="B24" s="1172" t="s">
        <v>570</v>
      </c>
      <c r="C24" s="1159"/>
      <c r="D24" s="1106">
        <v>2562210.0</v>
      </c>
      <c r="E24" s="1161"/>
      <c r="F24" s="301"/>
      <c r="G24" s="1164"/>
      <c r="H24" s="534"/>
      <c r="I24" s="110"/>
      <c r="J24" s="110"/>
      <c r="K24" s="110"/>
      <c r="L24" s="110"/>
      <c r="M24" s="110"/>
      <c r="N24" s="775">
        <v>77.0</v>
      </c>
      <c r="O24" s="110"/>
      <c r="P24" s="110"/>
      <c r="Q24" s="775">
        <v>72.0</v>
      </c>
      <c r="R24" s="224"/>
      <c r="S24" s="186"/>
      <c r="T24" s="283"/>
      <c r="U24" s="284"/>
      <c r="V24" s="285"/>
      <c r="W24" s="198"/>
      <c r="X24" s="228"/>
    </row>
    <row r="25" ht="24.75" customHeight="1">
      <c r="A25" s="1173"/>
      <c r="B25" s="1174"/>
      <c r="C25" s="1175">
        <v>1977336.0</v>
      </c>
      <c r="D25" s="1176"/>
      <c r="E25" s="1177"/>
      <c r="F25" s="1178"/>
      <c r="G25" s="1179"/>
      <c r="H25" s="1180"/>
      <c r="I25" s="237"/>
      <c r="J25" s="237">
        <v>70.0</v>
      </c>
      <c r="K25" s="237"/>
      <c r="L25" s="237">
        <v>45.0</v>
      </c>
      <c r="M25" s="237"/>
      <c r="N25" s="237"/>
      <c r="O25" s="237"/>
      <c r="P25" s="237"/>
      <c r="Q25" s="237"/>
      <c r="R25" s="1028"/>
      <c r="S25" s="186"/>
      <c r="T25" s="283"/>
      <c r="U25" s="284"/>
      <c r="V25" s="285"/>
      <c r="W25" s="198"/>
      <c r="X25" s="228"/>
    </row>
    <row r="26" ht="24.75" customHeight="1">
      <c r="A26" s="1173"/>
      <c r="B26" s="1174"/>
      <c r="C26" s="1175"/>
      <c r="D26" s="1176"/>
      <c r="E26" s="1177"/>
      <c r="F26" s="1178"/>
      <c r="G26" s="1179"/>
      <c r="H26" s="1180"/>
      <c r="I26" s="237"/>
      <c r="J26" s="237"/>
      <c r="K26" s="237"/>
      <c r="L26" s="237"/>
      <c r="M26" s="237"/>
      <c r="N26" s="237"/>
      <c r="O26" s="237"/>
      <c r="P26" s="237"/>
      <c r="Q26" s="237"/>
      <c r="R26" s="1028"/>
      <c r="S26" s="186"/>
      <c r="T26" s="283"/>
      <c r="U26" s="284"/>
      <c r="V26" s="285"/>
      <c r="W26" s="198"/>
      <c r="X26" s="228"/>
    </row>
    <row r="27" ht="24.75" customHeight="1">
      <c r="A27" s="1181"/>
      <c r="B27" s="1182"/>
      <c r="C27" s="1183"/>
      <c r="D27" s="1184"/>
      <c r="E27" s="487"/>
      <c r="F27" s="508"/>
      <c r="G27" s="1185"/>
      <c r="H27" s="1186"/>
      <c r="I27" s="174"/>
      <c r="J27" s="174"/>
      <c r="K27" s="174"/>
      <c r="L27" s="174"/>
      <c r="M27" s="174"/>
      <c r="N27" s="174"/>
      <c r="O27" s="174"/>
      <c r="P27" s="174"/>
      <c r="Q27" s="174"/>
      <c r="R27" s="239"/>
      <c r="S27" s="186"/>
      <c r="T27" s="283"/>
      <c r="U27" s="284"/>
      <c r="V27" s="285"/>
      <c r="W27" s="198"/>
      <c r="X27" s="228"/>
    </row>
    <row r="28" ht="18.75" customHeight="1">
      <c r="A28" s="1187"/>
      <c r="B28" s="1188"/>
      <c r="C28" s="1189"/>
      <c r="D28" s="1188"/>
      <c r="E28" s="641"/>
      <c r="F28" s="172"/>
      <c r="G28" s="173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239"/>
      <c r="S28" s="186"/>
      <c r="T28" s="225"/>
      <c r="U28" s="226"/>
      <c r="V28" s="227"/>
      <c r="W28" s="198"/>
      <c r="X28" s="228"/>
    </row>
    <row r="29" ht="16.5" customHeight="1">
      <c r="A29" s="170"/>
      <c r="B29" s="171"/>
      <c r="C29" s="171"/>
      <c r="D29" s="172"/>
      <c r="E29" s="641"/>
      <c r="F29" s="171"/>
      <c r="G29" s="171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239"/>
      <c r="S29" s="240"/>
      <c r="T29" s="241"/>
      <c r="U29" s="242"/>
      <c r="V29" s="243"/>
      <c r="W29" s="244"/>
      <c r="X29" s="131"/>
    </row>
    <row r="30" ht="30.75" customHeight="1">
      <c r="A30" s="309" t="s">
        <v>75</v>
      </c>
      <c r="B30" s="250"/>
      <c r="C30" s="310"/>
      <c r="D30" s="248"/>
      <c r="E30" s="492"/>
      <c r="F30" s="493" t="s">
        <v>76</v>
      </c>
      <c r="G30" s="493" t="s">
        <v>77</v>
      </c>
      <c r="H30" s="493" t="s">
        <v>78</v>
      </c>
      <c r="I30" s="493" t="s">
        <v>79</v>
      </c>
      <c r="J30" s="493" t="s">
        <v>80</v>
      </c>
      <c r="K30" s="493" t="s">
        <v>81</v>
      </c>
      <c r="L30" s="493" t="s">
        <v>82</v>
      </c>
      <c r="M30" s="493" t="s">
        <v>83</v>
      </c>
      <c r="N30" s="493" t="s">
        <v>84</v>
      </c>
      <c r="O30" s="493" t="s">
        <v>85</v>
      </c>
      <c r="P30" s="493" t="s">
        <v>86</v>
      </c>
      <c r="Q30" s="495" t="s">
        <v>87</v>
      </c>
      <c r="R30" s="497"/>
      <c r="S30" s="250"/>
      <c r="T30" s="250"/>
      <c r="U30" s="250"/>
      <c r="V30" s="250"/>
      <c r="W30" s="251"/>
      <c r="X30" s="136" t="s">
        <v>571</v>
      </c>
    </row>
    <row r="31" ht="72.75" customHeight="1">
      <c r="A31" s="643" t="s">
        <v>20</v>
      </c>
      <c r="B31" s="644" t="s">
        <v>21</v>
      </c>
      <c r="C31" s="645" t="s">
        <v>22</v>
      </c>
      <c r="D31" s="514" t="s">
        <v>196</v>
      </c>
      <c r="E31" s="500"/>
      <c r="F31" s="501"/>
      <c r="G31" s="502" t="s">
        <v>27</v>
      </c>
      <c r="H31" s="503"/>
      <c r="I31" s="501" t="s">
        <v>27</v>
      </c>
      <c r="J31" s="501" t="s">
        <v>89</v>
      </c>
      <c r="K31" s="501" t="s">
        <v>90</v>
      </c>
      <c r="L31" s="501" t="s">
        <v>27</v>
      </c>
      <c r="M31" s="501"/>
      <c r="N31" s="501" t="s">
        <v>29</v>
      </c>
      <c r="O31" s="502" t="s">
        <v>30</v>
      </c>
      <c r="P31" s="502" t="s">
        <v>31</v>
      </c>
      <c r="Q31" s="504" t="s">
        <v>32</v>
      </c>
      <c r="R31" s="146"/>
      <c r="S31" s="147"/>
      <c r="T31" s="147"/>
      <c r="U31" s="147"/>
      <c r="V31" s="147"/>
      <c r="W31" s="148"/>
      <c r="X31" s="149"/>
      <c r="Y31" s="2"/>
      <c r="Z31" s="2"/>
      <c r="AA31" s="2"/>
      <c r="AB31" s="2"/>
      <c r="AC31" s="2"/>
    </row>
    <row r="32" ht="15.75" customHeight="1">
      <c r="A32" s="106"/>
      <c r="B32" s="107"/>
      <c r="C32" s="301"/>
      <c r="D32" s="301"/>
      <c r="E32" s="30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54"/>
      <c r="Q32" s="224"/>
      <c r="R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59"/>
      <c r="B36" s="160"/>
      <c r="C36" s="375"/>
      <c r="D36" s="375"/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59"/>
      <c r="B37" s="160"/>
      <c r="C37" s="375"/>
      <c r="D37" s="375"/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56"/>
      <c r="W37" s="157"/>
      <c r="X37" s="158"/>
    </row>
    <row r="38" ht="15.75" customHeight="1">
      <c r="A38" s="159"/>
      <c r="B38" s="160"/>
      <c r="C38" s="375"/>
      <c r="D38" s="375"/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56"/>
      <c r="W38" s="157"/>
      <c r="X38" s="158"/>
    </row>
    <row r="39" ht="15.75" customHeight="1">
      <c r="A39" s="159"/>
      <c r="B39" s="160"/>
      <c r="C39" s="375"/>
      <c r="D39" s="375"/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56"/>
      <c r="W39" s="157"/>
      <c r="X39" s="158"/>
    </row>
    <row r="40" ht="15.75" customHeight="1">
      <c r="A40" s="159"/>
      <c r="B40" s="160"/>
      <c r="C40" s="375"/>
      <c r="D40" s="375"/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56"/>
      <c r="W40" s="157"/>
      <c r="X40" s="158"/>
    </row>
    <row r="41" ht="15.75" customHeight="1">
      <c r="A41" s="159"/>
      <c r="B41" s="160"/>
      <c r="C41" s="375"/>
      <c r="D41" s="375"/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56"/>
      <c r="W41" s="157"/>
      <c r="X41" s="158"/>
    </row>
    <row r="42" ht="15.75" customHeight="1">
      <c r="A42" s="159"/>
      <c r="B42" s="160"/>
      <c r="C42" s="375"/>
      <c r="D42" s="375"/>
      <c r="E42" s="329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R42" s="156"/>
      <c r="W42" s="157"/>
      <c r="X42" s="158"/>
    </row>
    <row r="43" ht="15.75" customHeight="1">
      <c r="A43" s="159"/>
      <c r="B43" s="160"/>
      <c r="C43" s="375"/>
      <c r="D43" s="375"/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56"/>
      <c r="W43" s="157"/>
      <c r="X43" s="158"/>
    </row>
    <row r="44" ht="15.75" customHeight="1">
      <c r="A44" s="159"/>
      <c r="B44" s="160"/>
      <c r="C44" s="375"/>
      <c r="D44" s="375"/>
      <c r="E44" s="329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5"/>
      <c r="Q44" s="289"/>
      <c r="R44" s="156"/>
      <c r="W44" s="157"/>
      <c r="X44" s="158"/>
    </row>
    <row r="45" ht="15.75" customHeight="1">
      <c r="A45" s="159"/>
      <c r="B45" s="160"/>
      <c r="C45" s="375"/>
      <c r="D45" s="375"/>
      <c r="E45" s="329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5"/>
      <c r="Q45" s="289"/>
      <c r="R45" s="156"/>
      <c r="W45" s="157"/>
      <c r="X45" s="158"/>
    </row>
    <row r="46" ht="15.75" customHeight="1">
      <c r="A46" s="159"/>
      <c r="B46" s="160"/>
      <c r="C46" s="375"/>
      <c r="D46" s="375"/>
      <c r="E46" s="329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5"/>
      <c r="Q46" s="289"/>
      <c r="R46" s="156"/>
      <c r="W46" s="157"/>
      <c r="X46" s="158"/>
    </row>
    <row r="47" ht="15.75" customHeight="1">
      <c r="A47" s="159"/>
      <c r="B47" s="160"/>
      <c r="C47" s="375"/>
      <c r="D47" s="375"/>
      <c r="E47" s="329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5"/>
      <c r="Q47" s="289"/>
      <c r="R47" s="156"/>
      <c r="W47" s="157"/>
      <c r="X47" s="158"/>
    </row>
    <row r="48" ht="15.75" customHeight="1">
      <c r="A48" s="118"/>
      <c r="B48" s="119"/>
      <c r="C48" s="377"/>
      <c r="D48" s="377"/>
      <c r="E48" s="378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68"/>
      <c r="Q48" s="229"/>
      <c r="R48" s="156"/>
      <c r="W48" s="157"/>
      <c r="X48" s="158"/>
    </row>
    <row r="49" ht="15.75" customHeight="1">
      <c r="A49" s="170"/>
      <c r="B49" s="171"/>
      <c r="C49" s="508"/>
      <c r="D49" s="508"/>
      <c r="E49" s="509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6"/>
      <c r="Q49" s="239"/>
      <c r="R49" s="178"/>
      <c r="S49" s="179"/>
      <c r="T49" s="179"/>
      <c r="U49" s="179"/>
      <c r="V49" s="179"/>
      <c r="W49" s="180"/>
      <c r="X49" s="18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ht="42.0" customHeight="1">
      <c r="A3" s="574" t="s">
        <v>2</v>
      </c>
      <c r="B3" s="8"/>
      <c r="C3" s="8"/>
      <c r="D3" s="9"/>
      <c r="E3" s="16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591" t="s">
        <v>406</v>
      </c>
      <c r="X3" s="592" t="s">
        <v>572</v>
      </c>
      <c r="Y3" s="24"/>
      <c r="Z3" s="25" t="s">
        <v>573</v>
      </c>
    </row>
    <row r="4">
      <c r="A4" s="27" t="s">
        <v>20</v>
      </c>
      <c r="B4" s="28" t="s">
        <v>21</v>
      </c>
      <c r="C4" s="29" t="s">
        <v>22</v>
      </c>
      <c r="D4" s="28" t="s">
        <v>196</v>
      </c>
      <c r="E4" s="30" t="s">
        <v>24</v>
      </c>
      <c r="F4" s="31" t="s">
        <v>25</v>
      </c>
      <c r="G4" s="140" t="s">
        <v>26</v>
      </c>
      <c r="H4" s="142"/>
      <c r="I4" s="142"/>
      <c r="J4" s="142" t="s">
        <v>27</v>
      </c>
      <c r="K4" s="142"/>
      <c r="L4" s="649" t="s">
        <v>574</v>
      </c>
      <c r="M4" s="142"/>
      <c r="N4" s="142" t="s">
        <v>27</v>
      </c>
      <c r="O4" s="649" t="s">
        <v>575</v>
      </c>
      <c r="P4" s="142"/>
      <c r="Q4" s="142" t="s">
        <v>27</v>
      </c>
      <c r="R4" s="145" t="s">
        <v>29</v>
      </c>
      <c r="S4" s="186"/>
      <c r="T4" s="1190" t="s">
        <v>317</v>
      </c>
      <c r="U4" s="1191"/>
      <c r="V4" s="650" t="s">
        <v>576</v>
      </c>
      <c r="W4" s="38" t="s">
        <v>31</v>
      </c>
      <c r="X4" s="316" t="s">
        <v>410</v>
      </c>
      <c r="Y4" s="187"/>
      <c r="Z4" s="41"/>
    </row>
    <row r="5" ht="23.25" customHeight="1">
      <c r="A5" s="665" t="s">
        <v>559</v>
      </c>
      <c r="B5" s="1192" t="s">
        <v>577</v>
      </c>
      <c r="C5" s="1121"/>
      <c r="D5" s="668"/>
      <c r="E5" s="659"/>
      <c r="F5" s="152"/>
      <c r="G5" s="279"/>
      <c r="H5" s="280"/>
      <c r="I5" s="280"/>
      <c r="J5" s="280"/>
      <c r="K5" s="280"/>
      <c r="L5" s="281">
        <v>72.0</v>
      </c>
      <c r="M5" s="280"/>
      <c r="N5" s="280"/>
      <c r="O5" s="281">
        <f>54 +5</f>
        <v>59</v>
      </c>
      <c r="P5" s="280"/>
      <c r="Q5" s="281" t="s">
        <v>35</v>
      </c>
      <c r="R5" s="387" t="s">
        <v>35</v>
      </c>
      <c r="S5" s="186"/>
      <c r="T5" s="1193">
        <v>0.0</v>
      </c>
      <c r="U5" s="4"/>
      <c r="V5" s="693">
        <v>0.0</v>
      </c>
      <c r="W5" s="1194">
        <v>0.0</v>
      </c>
      <c r="X5" s="695">
        <v>65.0</v>
      </c>
      <c r="Y5" s="198"/>
      <c r="Z5" s="228"/>
    </row>
    <row r="6" ht="23.25" customHeight="1">
      <c r="A6" s="1195" t="s">
        <v>578</v>
      </c>
      <c r="B6" s="1196" t="s">
        <v>555</v>
      </c>
      <c r="C6" s="637"/>
      <c r="D6" s="634"/>
      <c r="E6" s="635"/>
      <c r="F6" s="161"/>
      <c r="G6" s="162"/>
      <c r="H6" s="163"/>
      <c r="I6" s="163"/>
      <c r="J6" s="163"/>
      <c r="K6" s="163"/>
      <c r="L6" s="164">
        <v>42.0</v>
      </c>
      <c r="M6" s="163"/>
      <c r="N6" s="163"/>
      <c r="O6" s="164">
        <f>5+54</f>
        <v>59</v>
      </c>
      <c r="P6" s="163"/>
      <c r="Q6" s="281" t="s">
        <v>35</v>
      </c>
      <c r="R6" s="387" t="s">
        <v>35</v>
      </c>
      <c r="S6" s="186"/>
      <c r="T6" s="1193">
        <v>0.0</v>
      </c>
      <c r="U6" s="4"/>
      <c r="V6" s="703">
        <v>0.0</v>
      </c>
      <c r="W6" s="932">
        <v>0.0</v>
      </c>
      <c r="X6" s="705" t="s">
        <v>579</v>
      </c>
      <c r="Y6" s="198"/>
      <c r="Z6" s="228"/>
    </row>
    <row r="7" ht="23.25" customHeight="1">
      <c r="A7" s="1197" t="s">
        <v>578</v>
      </c>
      <c r="B7" s="1198" t="s">
        <v>558</v>
      </c>
      <c r="C7" s="637"/>
      <c r="D7" s="638"/>
      <c r="E7" s="635"/>
      <c r="F7" s="161"/>
      <c r="G7" s="162"/>
      <c r="H7" s="163"/>
      <c r="I7" s="163"/>
      <c r="J7" s="163"/>
      <c r="K7" s="163"/>
      <c r="L7" s="164">
        <v>65.0</v>
      </c>
      <c r="M7" s="163"/>
      <c r="N7" s="163"/>
      <c r="O7" s="164">
        <f>5+69</f>
        <v>74</v>
      </c>
      <c r="P7" s="163"/>
      <c r="Q7" s="281" t="s">
        <v>35</v>
      </c>
      <c r="R7" s="387" t="s">
        <v>35</v>
      </c>
      <c r="S7" s="186"/>
      <c r="T7" s="1193">
        <v>76.0</v>
      </c>
      <c r="U7" s="4"/>
      <c r="V7" s="703">
        <v>82.0</v>
      </c>
      <c r="W7" s="932">
        <v>75.0</v>
      </c>
      <c r="X7" s="705">
        <v>70.0</v>
      </c>
      <c r="Y7" s="198"/>
      <c r="Z7" s="228"/>
    </row>
    <row r="8" ht="21.75" customHeight="1">
      <c r="A8" s="1199" t="s">
        <v>564</v>
      </c>
      <c r="B8" s="1198" t="s">
        <v>580</v>
      </c>
      <c r="C8" s="637"/>
      <c r="D8" s="638"/>
      <c r="E8" s="635"/>
      <c r="F8" s="161"/>
      <c r="G8" s="162"/>
      <c r="H8" s="163"/>
      <c r="I8" s="163"/>
      <c r="J8" s="163"/>
      <c r="K8" s="163"/>
      <c r="L8" s="164">
        <v>68.0</v>
      </c>
      <c r="M8" s="163"/>
      <c r="N8" s="163"/>
      <c r="O8" s="164">
        <f>5+31</f>
        <v>36</v>
      </c>
      <c r="P8" s="163"/>
      <c r="Q8" s="281" t="s">
        <v>35</v>
      </c>
      <c r="R8" s="387" t="s">
        <v>35</v>
      </c>
      <c r="S8" s="186"/>
      <c r="T8" s="1193">
        <v>0.0</v>
      </c>
      <c r="U8" s="4"/>
      <c r="V8" s="703">
        <v>0.0</v>
      </c>
      <c r="W8" s="932">
        <v>0.0</v>
      </c>
      <c r="X8" s="705">
        <v>63.0</v>
      </c>
      <c r="Y8" s="198"/>
      <c r="Z8" s="228"/>
    </row>
    <row r="9" ht="21.75" customHeight="1">
      <c r="A9" s="1197" t="s">
        <v>566</v>
      </c>
      <c r="B9" s="1198" t="s">
        <v>567</v>
      </c>
      <c r="C9" s="637"/>
      <c r="D9" s="638"/>
      <c r="E9" s="635"/>
      <c r="F9" s="161"/>
      <c r="G9" s="162"/>
      <c r="H9" s="163"/>
      <c r="I9" s="163"/>
      <c r="J9" s="163"/>
      <c r="K9" s="163"/>
      <c r="L9" s="164">
        <v>65.0</v>
      </c>
      <c r="M9" s="163"/>
      <c r="N9" s="163"/>
      <c r="O9" s="164">
        <f>5+66</f>
        <v>71</v>
      </c>
      <c r="P9" s="163"/>
      <c r="Q9" s="281" t="s">
        <v>35</v>
      </c>
      <c r="R9" s="387" t="s">
        <v>35</v>
      </c>
      <c r="S9" s="186"/>
      <c r="T9" s="1193">
        <v>0.0</v>
      </c>
      <c r="U9" s="4"/>
      <c r="V9" s="703">
        <v>85.0</v>
      </c>
      <c r="W9" s="932">
        <v>81.0</v>
      </c>
      <c r="X9" s="705">
        <v>63.0</v>
      </c>
      <c r="Y9" s="198"/>
      <c r="Z9" s="228"/>
    </row>
    <row r="10" ht="23.25" customHeight="1">
      <c r="A10" s="1197" t="s">
        <v>556</v>
      </c>
      <c r="B10" s="1198" t="s">
        <v>557</v>
      </c>
      <c r="C10" s="637"/>
      <c r="D10" s="638"/>
      <c r="E10" s="635"/>
      <c r="F10" s="161"/>
      <c r="G10" s="162"/>
      <c r="H10" s="163"/>
      <c r="I10" s="163"/>
      <c r="J10" s="163"/>
      <c r="K10" s="163"/>
      <c r="L10" s="164">
        <v>84.0</v>
      </c>
      <c r="M10" s="163"/>
      <c r="N10" s="163"/>
      <c r="O10" s="164">
        <f>77+5</f>
        <v>82</v>
      </c>
      <c r="P10" s="163"/>
      <c r="Q10" s="281" t="s">
        <v>35</v>
      </c>
      <c r="R10" s="387" t="s">
        <v>35</v>
      </c>
      <c r="S10" s="186"/>
      <c r="T10" s="1193">
        <v>0.0</v>
      </c>
      <c r="U10" s="4"/>
      <c r="V10" s="703">
        <v>90.0</v>
      </c>
      <c r="W10" s="932">
        <v>88.0</v>
      </c>
      <c r="X10" s="705">
        <v>70.0</v>
      </c>
      <c r="Y10" s="198"/>
      <c r="Z10" s="228"/>
    </row>
    <row r="11" ht="24.75" customHeight="1">
      <c r="A11" s="1199" t="s">
        <v>334</v>
      </c>
      <c r="B11" s="1198" t="s">
        <v>335</v>
      </c>
      <c r="C11" s="637"/>
      <c r="D11" s="638"/>
      <c r="E11" s="635"/>
      <c r="F11" s="161"/>
      <c r="G11" s="162"/>
      <c r="H11" s="163"/>
      <c r="I11" s="163"/>
      <c r="J11" s="163"/>
      <c r="K11" s="163"/>
      <c r="L11" s="164">
        <v>60.0</v>
      </c>
      <c r="M11" s="163"/>
      <c r="N11" s="163"/>
      <c r="O11" s="164">
        <v>31.0</v>
      </c>
      <c r="P11" s="163"/>
      <c r="Q11" s="281" t="s">
        <v>35</v>
      </c>
      <c r="R11" s="387" t="s">
        <v>35</v>
      </c>
      <c r="S11" s="186"/>
      <c r="T11" s="1193">
        <v>73.0</v>
      </c>
      <c r="U11" s="4"/>
      <c r="V11" s="703">
        <v>80.0</v>
      </c>
      <c r="W11" s="932">
        <v>0.0</v>
      </c>
      <c r="X11" s="705">
        <v>83.0</v>
      </c>
      <c r="Y11" s="198"/>
      <c r="Z11" s="228"/>
    </row>
    <row r="12" ht="23.25" customHeight="1">
      <c r="A12" s="1200" t="s">
        <v>550</v>
      </c>
      <c r="B12" s="1198" t="s">
        <v>581</v>
      </c>
      <c r="C12" s="637"/>
      <c r="D12" s="638"/>
      <c r="E12" s="635"/>
      <c r="F12" s="161"/>
      <c r="G12" s="162"/>
      <c r="H12" s="163"/>
      <c r="I12" s="163"/>
      <c r="J12" s="163"/>
      <c r="K12" s="163"/>
      <c r="L12" s="164" t="s">
        <v>35</v>
      </c>
      <c r="M12" s="163"/>
      <c r="N12" s="163"/>
      <c r="O12" s="164" t="s">
        <v>143</v>
      </c>
      <c r="P12" s="163"/>
      <c r="Q12" s="281" t="s">
        <v>35</v>
      </c>
      <c r="R12" s="387" t="s">
        <v>35</v>
      </c>
      <c r="S12" s="186"/>
      <c r="T12" s="1193">
        <v>0.0</v>
      </c>
      <c r="U12" s="4"/>
      <c r="V12" s="703">
        <v>0.0</v>
      </c>
      <c r="W12" s="932">
        <v>0.0</v>
      </c>
      <c r="X12" s="705">
        <v>60.0</v>
      </c>
      <c r="Y12" s="198"/>
      <c r="Z12" s="228"/>
    </row>
    <row r="13" ht="24.75" customHeight="1">
      <c r="A13" s="1197" t="s">
        <v>561</v>
      </c>
      <c r="B13" s="1198" t="s">
        <v>562</v>
      </c>
      <c r="C13" s="637"/>
      <c r="D13" s="638"/>
      <c r="E13" s="635"/>
      <c r="F13" s="161"/>
      <c r="G13" s="162"/>
      <c r="H13" s="163"/>
      <c r="I13" s="163"/>
      <c r="J13" s="163"/>
      <c r="K13" s="163"/>
      <c r="L13" s="164">
        <v>65.0</v>
      </c>
      <c r="M13" s="163"/>
      <c r="N13" s="163"/>
      <c r="O13" s="164">
        <v>74.0</v>
      </c>
      <c r="P13" s="163"/>
      <c r="Q13" s="281" t="s">
        <v>35</v>
      </c>
      <c r="R13" s="387" t="s">
        <v>35</v>
      </c>
      <c r="S13" s="186"/>
      <c r="T13" s="1193">
        <v>0.0</v>
      </c>
      <c r="U13" s="4"/>
      <c r="V13" s="703">
        <v>78.0</v>
      </c>
      <c r="W13" s="932">
        <v>68.0</v>
      </c>
      <c r="X13" s="705">
        <v>70.0</v>
      </c>
      <c r="Y13" s="198"/>
      <c r="Z13" s="228"/>
    </row>
    <row r="14" ht="24.75" customHeight="1">
      <c r="A14" s="1197" t="s">
        <v>582</v>
      </c>
      <c r="B14" s="1198" t="s">
        <v>569</v>
      </c>
      <c r="C14" s="637"/>
      <c r="D14" s="638"/>
      <c r="E14" s="635"/>
      <c r="F14" s="161"/>
      <c r="G14" s="162"/>
      <c r="H14" s="163"/>
      <c r="I14" s="163"/>
      <c r="J14" s="163"/>
      <c r="K14" s="163"/>
      <c r="L14" s="164">
        <v>88.0</v>
      </c>
      <c r="M14" s="163"/>
      <c r="N14" s="163"/>
      <c r="O14" s="164">
        <v>54.0</v>
      </c>
      <c r="P14" s="163"/>
      <c r="Q14" s="281" t="s">
        <v>35</v>
      </c>
      <c r="R14" s="387" t="s">
        <v>35</v>
      </c>
      <c r="S14" s="186"/>
      <c r="T14" s="1193">
        <v>77.0</v>
      </c>
      <c r="U14" s="4"/>
      <c r="V14" s="703">
        <v>84.0</v>
      </c>
      <c r="W14" s="932">
        <v>82.0</v>
      </c>
      <c r="X14" s="705">
        <v>83.0</v>
      </c>
      <c r="Y14" s="198"/>
      <c r="Z14" s="228"/>
    </row>
    <row r="15" ht="24.75" customHeight="1">
      <c r="A15" s="1199" t="s">
        <v>583</v>
      </c>
      <c r="B15" s="1198" t="s">
        <v>553</v>
      </c>
      <c r="C15" s="637"/>
      <c r="D15" s="638"/>
      <c r="E15" s="635"/>
      <c r="F15" s="161"/>
      <c r="G15" s="162"/>
      <c r="H15" s="163"/>
      <c r="I15" s="163"/>
      <c r="J15" s="163"/>
      <c r="K15" s="163"/>
      <c r="L15" s="164">
        <v>40.0</v>
      </c>
      <c r="M15" s="163"/>
      <c r="N15" s="163"/>
      <c r="O15" s="164">
        <v>59.0</v>
      </c>
      <c r="P15" s="163"/>
      <c r="Q15" s="281" t="s">
        <v>35</v>
      </c>
      <c r="R15" s="387" t="s">
        <v>35</v>
      </c>
      <c r="S15" s="186"/>
      <c r="T15" s="1193">
        <v>0.0</v>
      </c>
      <c r="U15" s="4"/>
      <c r="V15" s="703">
        <v>0.0</v>
      </c>
      <c r="W15" s="932">
        <v>71.0</v>
      </c>
      <c r="X15" s="705">
        <v>63.0</v>
      </c>
      <c r="Y15" s="198"/>
      <c r="Z15" s="228"/>
    </row>
    <row r="16" ht="21.75" customHeight="1">
      <c r="A16" s="159"/>
      <c r="B16" s="1201"/>
      <c r="C16" s="329"/>
      <c r="D16" s="161"/>
      <c r="E16" s="635"/>
      <c r="F16" s="161"/>
      <c r="G16" s="162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289"/>
      <c r="S16" s="186"/>
      <c r="T16" s="4"/>
      <c r="U16" s="4"/>
      <c r="V16" s="225"/>
      <c r="W16" s="226"/>
      <c r="X16" s="227"/>
      <c r="Y16" s="198"/>
      <c r="Z16" s="228"/>
    </row>
    <row r="17" ht="26.25" customHeight="1">
      <c r="A17" s="118"/>
      <c r="B17" s="121"/>
      <c r="C17" s="378"/>
      <c r="D17" s="121"/>
      <c r="E17" s="640"/>
      <c r="F17" s="121"/>
      <c r="G17" s="120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229"/>
      <c r="S17" s="186"/>
      <c r="T17" s="4"/>
      <c r="U17" s="4"/>
      <c r="V17" s="225"/>
      <c r="W17" s="226"/>
      <c r="X17" s="227"/>
      <c r="Y17" s="198"/>
      <c r="Z17" s="228"/>
    </row>
    <row r="18" ht="27.75" customHeight="1">
      <c r="A18" s="170"/>
      <c r="B18" s="171"/>
      <c r="C18" s="171"/>
      <c r="D18" s="172"/>
      <c r="E18" s="641"/>
      <c r="F18" s="171"/>
      <c r="G18" s="171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239"/>
      <c r="S18" s="240"/>
      <c r="T18" s="1202"/>
      <c r="U18" s="1202"/>
      <c r="V18" s="241"/>
      <c r="W18" s="242"/>
      <c r="X18" s="243"/>
      <c r="Y18" s="244"/>
      <c r="Z18" s="131"/>
    </row>
    <row r="19" ht="30.75" customHeight="1">
      <c r="A19" s="309" t="s">
        <v>75</v>
      </c>
      <c r="B19" s="250"/>
      <c r="C19" s="310"/>
      <c r="D19" s="248"/>
      <c r="E19" s="492"/>
      <c r="F19" s="493" t="s">
        <v>76</v>
      </c>
      <c r="G19" s="493" t="s">
        <v>77</v>
      </c>
      <c r="H19" s="493" t="s">
        <v>78</v>
      </c>
      <c r="I19" s="493" t="s">
        <v>79</v>
      </c>
      <c r="J19" s="493" t="s">
        <v>80</v>
      </c>
      <c r="K19" s="493" t="s">
        <v>81</v>
      </c>
      <c r="L19" s="493" t="s">
        <v>82</v>
      </c>
      <c r="M19" s="493" t="s">
        <v>83</v>
      </c>
      <c r="N19" s="493" t="s">
        <v>84</v>
      </c>
      <c r="O19" s="493" t="s">
        <v>85</v>
      </c>
      <c r="P19" s="493" t="s">
        <v>86</v>
      </c>
      <c r="Q19" s="495" t="s">
        <v>87</v>
      </c>
      <c r="R19" s="497"/>
      <c r="S19" s="250"/>
      <c r="T19" s="250"/>
      <c r="U19" s="250"/>
      <c r="V19" s="250"/>
      <c r="W19" s="250"/>
      <c r="X19" s="250"/>
      <c r="Y19" s="251"/>
      <c r="Z19" s="136" t="s">
        <v>584</v>
      </c>
    </row>
    <row r="20" ht="72.75" customHeight="1">
      <c r="A20" s="643" t="s">
        <v>20</v>
      </c>
      <c r="B20" s="644" t="s">
        <v>21</v>
      </c>
      <c r="C20" s="645" t="s">
        <v>22</v>
      </c>
      <c r="D20" s="514" t="s">
        <v>196</v>
      </c>
      <c r="E20" s="500"/>
      <c r="F20" s="501"/>
      <c r="G20" s="502" t="s">
        <v>27</v>
      </c>
      <c r="H20" s="503"/>
      <c r="I20" s="501" t="s">
        <v>27</v>
      </c>
      <c r="J20" s="501" t="s">
        <v>89</v>
      </c>
      <c r="K20" s="501" t="s">
        <v>90</v>
      </c>
      <c r="L20" s="501" t="s">
        <v>27</v>
      </c>
      <c r="M20" s="501"/>
      <c r="N20" s="501" t="s">
        <v>29</v>
      </c>
      <c r="O20" s="502" t="s">
        <v>30</v>
      </c>
      <c r="P20" s="502" t="s">
        <v>31</v>
      </c>
      <c r="Q20" s="504" t="s">
        <v>32</v>
      </c>
      <c r="R20" s="146"/>
      <c r="S20" s="147"/>
      <c r="T20" s="147"/>
      <c r="U20" s="147"/>
      <c r="V20" s="147"/>
      <c r="W20" s="147"/>
      <c r="X20" s="147"/>
      <c r="Y20" s="148"/>
      <c r="Z20" s="149"/>
      <c r="AA20" s="2"/>
      <c r="AB20" s="2"/>
      <c r="AC20" s="2"/>
      <c r="AD20" s="2"/>
      <c r="AE20" s="2"/>
    </row>
    <row r="21" ht="15.75" customHeight="1">
      <c r="A21" s="106"/>
      <c r="B21" s="107"/>
      <c r="C21" s="301"/>
      <c r="D21" s="301"/>
      <c r="E21" s="302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54"/>
      <c r="Q21" s="224"/>
      <c r="R21" s="156"/>
      <c r="Y21" s="157"/>
      <c r="Z21" s="158"/>
    </row>
    <row r="22" ht="15.75" customHeight="1">
      <c r="A22" s="159"/>
      <c r="B22" s="160"/>
      <c r="C22" s="375"/>
      <c r="D22" s="375"/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Y22" s="157"/>
      <c r="Z22" s="158"/>
    </row>
    <row r="23" ht="15.75" customHeight="1">
      <c r="A23" s="159"/>
      <c r="B23" s="160"/>
      <c r="C23" s="375"/>
      <c r="D23" s="375"/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Y23" s="157"/>
      <c r="Z23" s="158"/>
    </row>
    <row r="24" ht="15.75" customHeight="1">
      <c r="A24" s="159"/>
      <c r="B24" s="160"/>
      <c r="C24" s="375"/>
      <c r="D24" s="375"/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Y24" s="157"/>
      <c r="Z24" s="158"/>
    </row>
    <row r="25" ht="15.75" customHeight="1">
      <c r="A25" s="159"/>
      <c r="B25" s="160"/>
      <c r="C25" s="375"/>
      <c r="D25" s="375"/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Y25" s="157"/>
      <c r="Z25" s="158"/>
    </row>
    <row r="26" ht="15.75" customHeight="1">
      <c r="A26" s="159"/>
      <c r="B26" s="160"/>
      <c r="C26" s="375"/>
      <c r="D26" s="375"/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Y26" s="157"/>
      <c r="Z26" s="158"/>
    </row>
    <row r="27" ht="15.75" customHeight="1">
      <c r="A27" s="159"/>
      <c r="B27" s="160"/>
      <c r="C27" s="375"/>
      <c r="D27" s="375"/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Y27" s="157"/>
      <c r="Z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Y28" s="157"/>
      <c r="Z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Y29" s="157"/>
      <c r="Z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Y30" s="157"/>
      <c r="Z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Y31" s="157"/>
      <c r="Z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Y32" s="157"/>
      <c r="Z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Y33" s="157"/>
      <c r="Z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Y34" s="157"/>
      <c r="Z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Y35" s="157"/>
      <c r="Z35" s="158"/>
    </row>
    <row r="36" ht="15.75" customHeight="1">
      <c r="A36" s="159"/>
      <c r="B36" s="160"/>
      <c r="C36" s="375"/>
      <c r="D36" s="375"/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Y36" s="157"/>
      <c r="Z36" s="158"/>
    </row>
    <row r="37" ht="15.75" customHeight="1">
      <c r="A37" s="118"/>
      <c r="B37" s="119"/>
      <c r="C37" s="377"/>
      <c r="D37" s="377"/>
      <c r="E37" s="378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68"/>
      <c r="Q37" s="229"/>
      <c r="R37" s="156"/>
      <c r="Y37" s="157"/>
      <c r="Z37" s="158"/>
    </row>
    <row r="38" ht="15.75" customHeight="1">
      <c r="A38" s="170"/>
      <c r="B38" s="171"/>
      <c r="C38" s="508"/>
      <c r="D38" s="508"/>
      <c r="E38" s="509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6"/>
      <c r="Q38" s="239"/>
      <c r="R38" s="178"/>
      <c r="S38" s="179"/>
      <c r="T38" s="179"/>
      <c r="U38" s="179"/>
      <c r="V38" s="179"/>
      <c r="W38" s="179"/>
      <c r="X38" s="179"/>
      <c r="Y38" s="180"/>
      <c r="Z38" s="18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393" t="s">
        <v>147</v>
      </c>
      <c r="K1" s="393" t="s">
        <v>147</v>
      </c>
    </row>
    <row r="2">
      <c r="A2" s="394" t="s">
        <v>148</v>
      </c>
      <c r="B2" s="394" t="s">
        <v>149</v>
      </c>
      <c r="C2" s="395" t="s">
        <v>150</v>
      </c>
      <c r="D2" s="396" t="s">
        <v>23</v>
      </c>
      <c r="E2" s="394" t="s">
        <v>151</v>
      </c>
      <c r="F2" s="394" t="s">
        <v>152</v>
      </c>
      <c r="G2" s="394" t="s">
        <v>153</v>
      </c>
      <c r="H2" s="394" t="s">
        <v>154</v>
      </c>
      <c r="I2" s="394" t="s">
        <v>155</v>
      </c>
      <c r="J2" s="397" t="s">
        <v>156</v>
      </c>
      <c r="K2" s="394" t="s">
        <v>157</v>
      </c>
      <c r="L2" s="394" t="s">
        <v>158</v>
      </c>
      <c r="M2" s="394" t="s">
        <v>159</v>
      </c>
      <c r="N2" s="394" t="s">
        <v>160</v>
      </c>
      <c r="O2" s="394" t="s">
        <v>161</v>
      </c>
      <c r="P2" s="397" t="s">
        <v>162</v>
      </c>
      <c r="Q2" s="397" t="s">
        <v>163</v>
      </c>
    </row>
    <row r="3">
      <c r="A3" s="398">
        <f t="shared" ref="A3:A13" si="1">AVERAGE(E3:I3,K3:O3)</f>
        <v>0</v>
      </c>
      <c r="B3" s="1146" t="s">
        <v>585</v>
      </c>
      <c r="C3" s="26">
        <v>1977207.0</v>
      </c>
      <c r="D3" s="26">
        <v>2555524.0</v>
      </c>
      <c r="E3" s="400">
        <v>0.0</v>
      </c>
      <c r="F3" s="400"/>
      <c r="G3" s="401"/>
      <c r="H3" s="402"/>
      <c r="I3" s="402"/>
      <c r="J3" s="402"/>
      <c r="K3" s="401"/>
      <c r="L3" s="403"/>
      <c r="Q3" s="404" t="str">
        <f t="shared" ref="Q3:Q13" si="2">AVERAGE(J3,P3)</f>
        <v>#DIV/0!</v>
      </c>
    </row>
    <row r="4">
      <c r="A4" s="398">
        <f t="shared" si="1"/>
        <v>0</v>
      </c>
      <c r="B4" s="1146" t="s">
        <v>586</v>
      </c>
      <c r="C4" s="26">
        <v>1977288.0</v>
      </c>
      <c r="D4" s="26">
        <v>2548003.0</v>
      </c>
      <c r="E4" s="400">
        <v>0.0</v>
      </c>
      <c r="F4" s="401"/>
      <c r="G4" s="402"/>
      <c r="H4" s="402"/>
      <c r="I4" s="402"/>
      <c r="J4" s="402"/>
      <c r="K4" s="401"/>
      <c r="L4" s="403"/>
      <c r="M4" s="403"/>
      <c r="N4" s="403"/>
      <c r="Q4" s="404" t="str">
        <f t="shared" si="2"/>
        <v>#DIV/0!</v>
      </c>
    </row>
    <row r="5">
      <c r="A5" s="398">
        <f t="shared" si="1"/>
        <v>0</v>
      </c>
      <c r="B5" s="1148" t="s">
        <v>587</v>
      </c>
      <c r="C5" s="26">
        <v>1977294.0</v>
      </c>
      <c r="D5" s="26">
        <v>2557131.0</v>
      </c>
      <c r="E5" s="400">
        <v>0.0</v>
      </c>
      <c r="F5" s="401"/>
      <c r="G5" s="401"/>
      <c r="H5" s="402"/>
      <c r="I5" s="402"/>
      <c r="J5" s="402"/>
      <c r="K5" s="401"/>
      <c r="L5" s="403"/>
      <c r="M5" s="403"/>
      <c r="N5" s="403"/>
      <c r="Q5" s="404" t="str">
        <f t="shared" si="2"/>
        <v>#DIV/0!</v>
      </c>
    </row>
    <row r="6">
      <c r="A6" s="398">
        <f t="shared" si="1"/>
        <v>0</v>
      </c>
      <c r="B6" s="1148" t="s">
        <v>588</v>
      </c>
      <c r="C6" s="26">
        <v>2068530.0</v>
      </c>
      <c r="D6" s="26">
        <v>2552241.0</v>
      </c>
      <c r="E6" s="400">
        <v>0.0</v>
      </c>
      <c r="F6" s="401"/>
      <c r="G6" s="402"/>
      <c r="H6" s="402"/>
      <c r="I6" s="402"/>
      <c r="J6" s="402"/>
      <c r="K6" s="401"/>
      <c r="L6" s="403"/>
      <c r="M6" s="403"/>
      <c r="N6" s="403"/>
      <c r="Q6" s="404" t="str">
        <f t="shared" si="2"/>
        <v>#DIV/0!</v>
      </c>
    </row>
    <row r="7">
      <c r="A7" s="398">
        <f t="shared" si="1"/>
        <v>0</v>
      </c>
      <c r="B7" s="1148" t="s">
        <v>589</v>
      </c>
      <c r="C7" s="26">
        <v>1977301.0</v>
      </c>
      <c r="D7" s="26">
        <v>2547505.0</v>
      </c>
      <c r="E7" s="400">
        <v>0.0</v>
      </c>
      <c r="F7" s="401"/>
      <c r="G7" s="402"/>
      <c r="H7" s="402"/>
      <c r="I7" s="402"/>
      <c r="J7" s="402"/>
      <c r="K7" s="401"/>
      <c r="L7" s="403"/>
      <c r="M7" s="403"/>
      <c r="N7" s="403"/>
      <c r="Q7" s="404" t="str">
        <f t="shared" si="2"/>
        <v>#DIV/0!</v>
      </c>
    </row>
    <row r="8">
      <c r="A8" s="398">
        <f t="shared" si="1"/>
        <v>0</v>
      </c>
      <c r="B8" s="1148" t="s">
        <v>590</v>
      </c>
      <c r="C8" s="26">
        <v>1977293.0</v>
      </c>
      <c r="D8" s="26">
        <v>2555213.0</v>
      </c>
      <c r="E8" s="400">
        <v>0.0</v>
      </c>
      <c r="F8" s="405"/>
      <c r="G8" s="401"/>
      <c r="H8" s="402"/>
      <c r="I8" s="402"/>
      <c r="J8" s="402"/>
      <c r="K8" s="405"/>
      <c r="L8" s="403"/>
      <c r="M8" s="403"/>
      <c r="N8" s="403"/>
      <c r="Q8" s="404" t="str">
        <f t="shared" si="2"/>
        <v>#DIV/0!</v>
      </c>
    </row>
    <row r="9">
      <c r="A9" s="398">
        <f t="shared" si="1"/>
        <v>0</v>
      </c>
      <c r="B9" s="1148" t="s">
        <v>591</v>
      </c>
      <c r="C9" s="26">
        <v>1977209.0</v>
      </c>
      <c r="D9" s="26">
        <v>2558019.0</v>
      </c>
      <c r="E9" s="400">
        <v>0.0</v>
      </c>
      <c r="F9" s="401"/>
      <c r="G9" s="401"/>
      <c r="H9" s="402"/>
      <c r="I9" s="402"/>
      <c r="J9" s="402"/>
      <c r="K9" s="401"/>
      <c r="L9" s="403"/>
      <c r="M9" s="403"/>
      <c r="N9" s="403"/>
      <c r="Q9" s="404" t="str">
        <f t="shared" si="2"/>
        <v>#DIV/0!</v>
      </c>
    </row>
    <row r="10">
      <c r="A10" s="398">
        <f t="shared" si="1"/>
        <v>0</v>
      </c>
      <c r="B10" s="1148" t="s">
        <v>592</v>
      </c>
      <c r="C10" s="26">
        <v>1977214.0</v>
      </c>
      <c r="D10" s="26">
        <v>2545734.0</v>
      </c>
      <c r="E10" s="400">
        <v>0.0</v>
      </c>
      <c r="F10" s="401"/>
      <c r="G10" s="402"/>
      <c r="H10" s="402"/>
      <c r="I10" s="402"/>
      <c r="J10" s="402"/>
      <c r="K10" s="405"/>
      <c r="L10" s="403"/>
      <c r="M10" s="403"/>
      <c r="N10" s="403"/>
      <c r="Q10" s="404" t="str">
        <f t="shared" si="2"/>
        <v>#DIV/0!</v>
      </c>
    </row>
    <row r="11">
      <c r="A11" s="398">
        <f t="shared" si="1"/>
        <v>0</v>
      </c>
      <c r="B11" s="1148" t="s">
        <v>593</v>
      </c>
      <c r="C11" s="26">
        <v>1977297.0</v>
      </c>
      <c r="D11" s="26">
        <v>2553640.0</v>
      </c>
      <c r="E11" s="400">
        <v>0.0</v>
      </c>
      <c r="F11" s="401"/>
      <c r="G11" s="401"/>
      <c r="H11" s="402"/>
      <c r="I11" s="402"/>
      <c r="J11" s="402"/>
      <c r="K11" s="401"/>
      <c r="L11" s="403"/>
      <c r="M11" s="403"/>
      <c r="N11" s="403"/>
      <c r="Q11" s="404" t="str">
        <f t="shared" si="2"/>
        <v>#DIV/0!</v>
      </c>
    </row>
    <row r="12">
      <c r="A12" s="398">
        <f t="shared" si="1"/>
        <v>0</v>
      </c>
      <c r="B12" s="1148" t="s">
        <v>594</v>
      </c>
      <c r="C12" s="26">
        <v>2067922.0</v>
      </c>
      <c r="D12" s="26">
        <v>2565542.0</v>
      </c>
      <c r="E12" s="406">
        <v>0.0</v>
      </c>
      <c r="F12" s="401"/>
      <c r="G12" s="402"/>
      <c r="H12" s="402"/>
      <c r="I12" s="402"/>
      <c r="J12" s="402"/>
      <c r="K12" s="401"/>
      <c r="L12" s="403"/>
      <c r="M12" s="403"/>
      <c r="N12" s="403"/>
      <c r="Q12" s="404" t="str">
        <f t="shared" si="2"/>
        <v>#DIV/0!</v>
      </c>
    </row>
    <row r="13">
      <c r="A13" s="398">
        <f t="shared" si="1"/>
        <v>0</v>
      </c>
      <c r="B13" s="1148" t="s">
        <v>595</v>
      </c>
      <c r="C13" s="26">
        <v>1977206.0</v>
      </c>
      <c r="D13" s="26">
        <v>2552745.0</v>
      </c>
      <c r="E13" s="400">
        <v>0.0</v>
      </c>
      <c r="F13" s="401"/>
      <c r="G13" s="402"/>
      <c r="H13" s="402"/>
      <c r="I13" s="402"/>
      <c r="J13" s="402"/>
      <c r="K13" s="401"/>
      <c r="L13" s="403"/>
      <c r="M13" s="403"/>
      <c r="N13" s="403"/>
      <c r="Q13" s="404" t="str">
        <f t="shared" si="2"/>
        <v>#DIV/0!</v>
      </c>
    </row>
    <row r="14">
      <c r="B14" s="1203"/>
    </row>
    <row r="15">
      <c r="B15" s="1203"/>
    </row>
    <row r="16">
      <c r="B16" s="1203"/>
    </row>
    <row r="17">
      <c r="B17" s="1203"/>
    </row>
    <row r="18">
      <c r="B18" s="1203"/>
    </row>
    <row r="19">
      <c r="B19" s="1203"/>
    </row>
    <row r="20">
      <c r="B20" s="1203"/>
    </row>
  </sheetData>
  <mergeCells count="2">
    <mergeCell ref="E1:I1"/>
    <mergeCell ref="K1:O1"/>
  </mergeCells>
  <conditionalFormatting sqref="A3:A13">
    <cfRule type="cellIs" dxfId="1" priority="1" operator="lessThan">
      <formula>30</formula>
    </cfRule>
  </conditionalFormatting>
  <conditionalFormatting sqref="A3:A13">
    <cfRule type="cellIs" dxfId="2" priority="2" operator="lessThan">
      <formula>50</formula>
    </cfRule>
  </conditionalFormatting>
  <conditionalFormatting sqref="A3:A13">
    <cfRule type="cellIs" dxfId="3" priority="3" operator="greaterThan">
      <formula>51</formula>
    </cfRule>
  </conditionalFormatting>
  <conditionalFormatting sqref="Q3:Q13">
    <cfRule type="cellIs" dxfId="4" priority="4" operator="lessThan">
      <formula>40</formula>
    </cfRule>
  </conditionalFormatting>
  <conditionalFormatting sqref="Q3:Q13">
    <cfRule type="cellIs" dxfId="3" priority="5" operator="greaterThanOrEqual">
      <formula>40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9" width="18.13"/>
    <col customWidth="1" min="20" max="20" width="25.63"/>
    <col customWidth="1" min="21" max="21" width="18.13"/>
    <col customWidth="1" min="22" max="22" width="27.63"/>
    <col customWidth="1" min="23" max="27" width="7.63"/>
  </cols>
  <sheetData>
    <row r="1" ht="34.5" hidden="1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  <c r="L1" s="2"/>
    </row>
    <row r="2" hidden="1">
      <c r="A2" s="1204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8"/>
    </row>
    <row r="3" ht="30.75" hidden="1" customHeight="1">
      <c r="A3" s="1205" t="s">
        <v>2</v>
      </c>
      <c r="D3" s="1205"/>
      <c r="E3" s="1206"/>
      <c r="F3" s="1206"/>
      <c r="G3" s="1206" t="s">
        <v>3</v>
      </c>
      <c r="H3" s="1206" t="s">
        <v>4</v>
      </c>
      <c r="I3" s="1206" t="s">
        <v>5</v>
      </c>
      <c r="J3" s="1206" t="s">
        <v>6</v>
      </c>
      <c r="K3" s="1206"/>
      <c r="L3" s="1206" t="s">
        <v>7</v>
      </c>
      <c r="M3" s="1206" t="s">
        <v>8</v>
      </c>
      <c r="N3" s="1206" t="s">
        <v>9</v>
      </c>
      <c r="O3" s="1206" t="s">
        <v>10</v>
      </c>
      <c r="P3" s="1206" t="s">
        <v>11</v>
      </c>
      <c r="Q3" s="1206" t="s">
        <v>12</v>
      </c>
      <c r="R3" s="1206" t="s">
        <v>13</v>
      </c>
      <c r="S3" s="1206" t="s">
        <v>14</v>
      </c>
      <c r="T3" s="572"/>
      <c r="U3" s="1206" t="s">
        <v>15</v>
      </c>
      <c r="V3" s="1207" t="s">
        <v>596</v>
      </c>
    </row>
    <row r="4" hidden="1">
      <c r="A4" s="1208" t="s">
        <v>20</v>
      </c>
      <c r="B4" s="1209" t="s">
        <v>21</v>
      </c>
      <c r="C4" s="1209" t="s">
        <v>22</v>
      </c>
      <c r="D4" s="1209" t="s">
        <v>196</v>
      </c>
      <c r="E4" s="1210" t="s">
        <v>24</v>
      </c>
      <c r="F4" s="1210" t="s">
        <v>25</v>
      </c>
      <c r="G4" s="1211" t="s">
        <v>26</v>
      </c>
      <c r="H4" s="1211"/>
      <c r="I4" s="1211"/>
      <c r="J4" s="1211" t="s">
        <v>27</v>
      </c>
      <c r="K4" s="1211"/>
      <c r="L4" s="1211"/>
      <c r="M4" s="1211" t="s">
        <v>27</v>
      </c>
      <c r="N4" s="1211"/>
      <c r="O4" s="1211" t="s">
        <v>27</v>
      </c>
      <c r="P4" s="1211" t="s">
        <v>95</v>
      </c>
      <c r="Q4" s="1211"/>
      <c r="R4" s="1211" t="s">
        <v>27</v>
      </c>
      <c r="S4" s="1211" t="s">
        <v>29</v>
      </c>
      <c r="U4" s="1211" t="s">
        <v>30</v>
      </c>
      <c r="V4" s="1212"/>
    </row>
    <row r="5" ht="15.75" hidden="1" customHeight="1">
      <c r="B5" s="1213"/>
      <c r="C5" s="1214"/>
      <c r="D5" s="1215"/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U5" s="4"/>
      <c r="V5" s="2"/>
    </row>
    <row r="6" ht="15.75" hidden="1" customHeight="1">
      <c r="B6" s="1213"/>
      <c r="C6" s="1216"/>
      <c r="D6" s="1215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U6" s="4"/>
      <c r="V6" s="2"/>
    </row>
    <row r="7" ht="15.75" hidden="1" customHeight="1">
      <c r="B7" s="1217"/>
      <c r="C7" s="1214"/>
      <c r="D7" s="1215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U7" s="4"/>
      <c r="V7" s="2"/>
    </row>
    <row r="8" ht="15.75" hidden="1" customHeight="1">
      <c r="B8" s="1213"/>
      <c r="C8" s="1214"/>
      <c r="D8" s="1215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U8" s="4"/>
      <c r="V8" s="2"/>
    </row>
    <row r="9" ht="15.75" hidden="1" customHeight="1">
      <c r="B9" s="1218"/>
      <c r="C9" s="1219"/>
      <c r="D9" s="1215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U9" s="4"/>
      <c r="V9" s="2"/>
    </row>
    <row r="10" ht="15.75" hidden="1" customHeight="1">
      <c r="B10" s="1220"/>
      <c r="C10" s="1221"/>
      <c r="D10" s="1215"/>
      <c r="E10" s="2"/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U10" s="4"/>
      <c r="V10" s="2"/>
    </row>
    <row r="11" ht="15.75" hidden="1" customHeight="1">
      <c r="B11" s="1220"/>
      <c r="C11" s="1221"/>
      <c r="D11" s="1222"/>
      <c r="E11" s="2"/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U11" s="4"/>
      <c r="V11" s="2"/>
    </row>
    <row r="12" ht="15.75" hidden="1" customHeight="1">
      <c r="B12" s="1220"/>
      <c r="C12" s="1221"/>
      <c r="D12" s="1222"/>
      <c r="E12" s="2"/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U12" s="4"/>
      <c r="V12" s="2"/>
    </row>
    <row r="13" ht="15.75" hidden="1" customHeight="1">
      <c r="B13" s="1220"/>
      <c r="C13" s="1223"/>
      <c r="D13" s="1222"/>
      <c r="E13" s="2"/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U13" s="4"/>
      <c r="V13" s="2"/>
    </row>
    <row r="14" ht="15.75" hidden="1" customHeight="1">
      <c r="B14" s="1220"/>
      <c r="C14" s="1224"/>
      <c r="D14" s="2"/>
      <c r="E14" s="2"/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U14" s="4"/>
      <c r="V14" s="2"/>
    </row>
    <row r="15" ht="18.75" hidden="1" customHeight="1">
      <c r="B15" s="1225"/>
      <c r="C15" s="1224"/>
      <c r="D15" s="2"/>
      <c r="E15" s="2"/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U15" s="4"/>
      <c r="V15" s="2"/>
    </row>
    <row r="16" ht="16.5" customHeight="1">
      <c r="B16" s="1068"/>
      <c r="C16" s="1221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U16" s="4"/>
      <c r="V16" s="2"/>
    </row>
    <row r="17" ht="30.75" customHeight="1">
      <c r="A17" s="1226" t="s">
        <v>597</v>
      </c>
      <c r="B17" s="1227"/>
      <c r="C17" s="1228"/>
      <c r="D17" s="1229"/>
      <c r="E17" s="1230"/>
      <c r="F17" s="1231" t="s">
        <v>76</v>
      </c>
      <c r="G17" s="1231" t="s">
        <v>77</v>
      </c>
      <c r="H17" s="1232" t="s">
        <v>78</v>
      </c>
      <c r="I17" s="1233" t="s">
        <v>79</v>
      </c>
      <c r="J17" s="1234" t="s">
        <v>598</v>
      </c>
      <c r="K17" s="1231"/>
      <c r="L17" s="1231" t="s">
        <v>81</v>
      </c>
      <c r="M17" s="1231" t="s">
        <v>82</v>
      </c>
      <c r="N17" s="1231" t="s">
        <v>83</v>
      </c>
      <c r="O17" s="1231" t="s">
        <v>84</v>
      </c>
      <c r="P17" s="1231" t="s">
        <v>85</v>
      </c>
      <c r="Q17" s="1231" t="s">
        <v>86</v>
      </c>
      <c r="R17" s="1231" t="s">
        <v>87</v>
      </c>
      <c r="S17" s="1235"/>
      <c r="T17" s="1235"/>
      <c r="U17" s="1236"/>
      <c r="V17" s="1237" t="s">
        <v>599</v>
      </c>
    </row>
    <row r="18" ht="72.75" customHeight="1">
      <c r="A18" s="1238" t="s">
        <v>20</v>
      </c>
      <c r="B18" s="1239" t="s">
        <v>21</v>
      </c>
      <c r="C18" s="1239" t="s">
        <v>22</v>
      </c>
      <c r="D18" s="1240" t="s">
        <v>196</v>
      </c>
      <c r="E18" s="1241"/>
      <c r="F18" s="1242"/>
      <c r="G18" s="1243" t="s">
        <v>27</v>
      </c>
      <c r="H18" s="1244"/>
      <c r="I18" s="1245" t="s">
        <v>600</v>
      </c>
      <c r="J18" s="1246" t="s">
        <v>601</v>
      </c>
      <c r="K18" s="1247"/>
      <c r="L18" s="1247" t="s">
        <v>602</v>
      </c>
      <c r="M18" s="1246" t="s">
        <v>603</v>
      </c>
      <c r="N18" s="1246" t="s">
        <v>604</v>
      </c>
      <c r="O18" s="1246" t="s">
        <v>605</v>
      </c>
      <c r="P18" s="1248" t="s">
        <v>606</v>
      </c>
      <c r="Q18" s="683" t="s">
        <v>31</v>
      </c>
      <c r="R18" s="683" t="s">
        <v>32</v>
      </c>
      <c r="S18" s="1249"/>
      <c r="T18" s="1249"/>
      <c r="U18" s="1250"/>
      <c r="V18" s="1251"/>
      <c r="W18" s="2"/>
      <c r="X18" s="2"/>
      <c r="Y18" s="2"/>
      <c r="Z18" s="2"/>
      <c r="AA18" s="2"/>
    </row>
    <row r="19">
      <c r="A19" s="1252" t="s">
        <v>498</v>
      </c>
      <c r="B19" s="1253" t="s">
        <v>492</v>
      </c>
      <c r="C19" s="1254"/>
      <c r="D19" s="1255">
        <v>2530596.0</v>
      </c>
      <c r="E19" s="162"/>
      <c r="F19" s="163"/>
      <c r="G19" s="163"/>
      <c r="H19" s="506"/>
      <c r="I19" s="1256">
        <v>87.5</v>
      </c>
      <c r="J19" s="775">
        <v>60.0</v>
      </c>
      <c r="K19" s="110"/>
      <c r="L19" s="110"/>
      <c r="M19" s="110"/>
      <c r="N19" s="110"/>
      <c r="O19" s="110"/>
      <c r="P19" s="110"/>
      <c r="Q19" s="154"/>
      <c r="R19" s="110"/>
      <c r="S19" s="1242"/>
      <c r="T19" s="1242"/>
      <c r="U19" s="1257"/>
      <c r="V19" s="1258"/>
    </row>
    <row r="20">
      <c r="A20" s="1259" t="s">
        <v>461</v>
      </c>
      <c r="B20" s="1260" t="s">
        <v>462</v>
      </c>
      <c r="C20" s="1261">
        <v>1977230.0</v>
      </c>
      <c r="D20" s="1262">
        <v>2542824.0</v>
      </c>
      <c r="E20" s="162"/>
      <c r="F20" s="163"/>
      <c r="G20" s="163"/>
      <c r="H20" s="506"/>
      <c r="I20" s="1256">
        <v>100.0</v>
      </c>
      <c r="J20" s="701">
        <v>90.0</v>
      </c>
      <c r="K20" s="163"/>
      <c r="L20" s="163"/>
      <c r="M20" s="163"/>
      <c r="N20" s="163"/>
      <c r="O20" s="163"/>
      <c r="P20" s="163"/>
      <c r="Q20" s="165"/>
      <c r="R20" s="163"/>
      <c r="S20" s="1263"/>
      <c r="T20" s="1263"/>
      <c r="U20" s="1264"/>
      <c r="V20" s="1265"/>
    </row>
    <row r="21">
      <c r="A21" s="1266" t="s">
        <v>543</v>
      </c>
      <c r="B21" s="1158" t="s">
        <v>464</v>
      </c>
      <c r="C21" s="1159">
        <v>1975612.0</v>
      </c>
      <c r="D21" s="1262">
        <v>2532349.0</v>
      </c>
      <c r="E21" s="162"/>
      <c r="F21" s="163"/>
      <c r="G21" s="163"/>
      <c r="H21" s="506"/>
      <c r="I21" s="1256">
        <v>87.5</v>
      </c>
      <c r="J21" s="701">
        <v>90.0</v>
      </c>
      <c r="K21" s="163"/>
      <c r="L21" s="163"/>
      <c r="M21" s="163"/>
      <c r="N21" s="163"/>
      <c r="O21" s="163"/>
      <c r="P21" s="163"/>
      <c r="Q21" s="165"/>
      <c r="R21" s="163"/>
      <c r="S21" s="1263"/>
      <c r="T21" s="1263"/>
      <c r="U21" s="1264"/>
      <c r="V21" s="1265"/>
    </row>
    <row r="22" ht="15.75" customHeight="1">
      <c r="A22" s="1266" t="s">
        <v>543</v>
      </c>
      <c r="B22" s="1158" t="s">
        <v>544</v>
      </c>
      <c r="C22" s="1163">
        <v>1975610.0</v>
      </c>
      <c r="D22" s="1262">
        <v>2532348.0</v>
      </c>
      <c r="E22" s="162"/>
      <c r="F22" s="163"/>
      <c r="G22" s="163"/>
      <c r="H22" s="506"/>
      <c r="I22" s="1256">
        <v>87.5</v>
      </c>
      <c r="J22" s="701">
        <v>20.0</v>
      </c>
      <c r="K22" s="163"/>
      <c r="L22" s="163"/>
      <c r="M22" s="163"/>
      <c r="N22" s="163"/>
      <c r="O22" s="163"/>
      <c r="P22" s="163"/>
      <c r="Q22" s="165"/>
      <c r="R22" s="163"/>
      <c r="S22" s="1263"/>
      <c r="T22" s="1263"/>
      <c r="U22" s="1264"/>
      <c r="V22" s="1265"/>
    </row>
    <row r="23" ht="15.75" customHeight="1">
      <c r="A23" s="1266" t="s">
        <v>371</v>
      </c>
      <c r="B23" s="1158" t="s">
        <v>545</v>
      </c>
      <c r="C23" s="1159">
        <v>1977239.0</v>
      </c>
      <c r="D23" s="1262">
        <v>2538668.0</v>
      </c>
      <c r="E23" s="162"/>
      <c r="F23" s="163"/>
      <c r="G23" s="163"/>
      <c r="H23" s="506"/>
      <c r="I23" s="1267"/>
      <c r="J23" s="163"/>
      <c r="K23" s="163"/>
      <c r="L23" s="163"/>
      <c r="M23" s="163"/>
      <c r="N23" s="163"/>
      <c r="O23" s="163"/>
      <c r="P23" s="163"/>
      <c r="Q23" s="165"/>
      <c r="R23" s="163"/>
      <c r="S23" s="1263"/>
      <c r="T23" s="1263"/>
      <c r="U23" s="1264"/>
      <c r="V23" s="1265"/>
    </row>
    <row r="24" ht="15.75" customHeight="1">
      <c r="A24" s="1266" t="s">
        <v>467</v>
      </c>
      <c r="B24" s="1158" t="s">
        <v>546</v>
      </c>
      <c r="C24" s="1159">
        <v>1977274.0</v>
      </c>
      <c r="D24" s="1262">
        <v>2537839.0</v>
      </c>
      <c r="E24" s="162"/>
      <c r="F24" s="163"/>
      <c r="G24" s="163"/>
      <c r="H24" s="506"/>
      <c r="I24" s="1267"/>
      <c r="J24" s="163"/>
      <c r="K24" s="163"/>
      <c r="L24" s="163"/>
      <c r="M24" s="163"/>
      <c r="N24" s="163"/>
      <c r="O24" s="163"/>
      <c r="P24" s="163"/>
      <c r="Q24" s="165"/>
      <c r="R24" s="163"/>
      <c r="S24" s="1263"/>
      <c r="T24" s="1263"/>
      <c r="U24" s="1264"/>
      <c r="V24" s="1265"/>
    </row>
    <row r="25" ht="15.75" customHeight="1">
      <c r="A25" s="1268" t="s">
        <v>468</v>
      </c>
      <c r="B25" s="1166" t="s">
        <v>547</v>
      </c>
      <c r="C25" s="1159">
        <v>1977279.0</v>
      </c>
      <c r="D25" s="1269">
        <v>2515775.0</v>
      </c>
      <c r="E25" s="162"/>
      <c r="F25" s="163"/>
      <c r="G25" s="163"/>
      <c r="H25" s="506"/>
      <c r="I25" s="1267"/>
      <c r="J25" s="163"/>
      <c r="K25" s="163"/>
      <c r="L25" s="163"/>
      <c r="M25" s="163"/>
      <c r="N25" s="163"/>
      <c r="O25" s="163"/>
      <c r="P25" s="163"/>
      <c r="Q25" s="165"/>
      <c r="R25" s="163"/>
      <c r="S25" s="1263"/>
      <c r="T25" s="1263"/>
      <c r="U25" s="1264"/>
      <c r="V25" s="1265"/>
    </row>
    <row r="26" ht="15.75" customHeight="1">
      <c r="A26" s="1266" t="s">
        <v>548</v>
      </c>
      <c r="B26" s="1158" t="s">
        <v>549</v>
      </c>
      <c r="C26" s="1163">
        <v>1977283.0</v>
      </c>
      <c r="D26" s="1269">
        <v>2562103.0</v>
      </c>
      <c r="E26" s="162"/>
      <c r="F26" s="163"/>
      <c r="G26" s="163"/>
      <c r="H26" s="506"/>
      <c r="I26" s="1267"/>
      <c r="J26" s="163"/>
      <c r="K26" s="163"/>
      <c r="L26" s="163"/>
      <c r="M26" s="163"/>
      <c r="N26" s="163"/>
      <c r="O26" s="163"/>
      <c r="P26" s="163"/>
      <c r="Q26" s="165"/>
      <c r="R26" s="163"/>
      <c r="S26" s="1263"/>
      <c r="T26" s="1263"/>
      <c r="U26" s="1264"/>
      <c r="V26" s="1265"/>
    </row>
    <row r="27" ht="15.75" customHeight="1">
      <c r="A27" s="1268" t="s">
        <v>472</v>
      </c>
      <c r="B27" s="1270" t="s">
        <v>607</v>
      </c>
      <c r="C27" s="1163">
        <v>1969382.0</v>
      </c>
      <c r="D27" s="1269">
        <v>2539677.0</v>
      </c>
      <c r="E27" s="162"/>
      <c r="F27" s="163"/>
      <c r="G27" s="163"/>
      <c r="H27" s="506"/>
      <c r="I27" s="1256">
        <v>87.5</v>
      </c>
      <c r="J27" s="701">
        <v>90.0</v>
      </c>
      <c r="K27" s="163"/>
      <c r="L27" s="163"/>
      <c r="M27" s="163"/>
      <c r="N27" s="163"/>
      <c r="O27" s="163"/>
      <c r="P27" s="163"/>
      <c r="Q27" s="165"/>
      <c r="R27" s="163"/>
      <c r="S27" s="1263"/>
      <c r="T27" s="1263"/>
      <c r="U27" s="1264"/>
      <c r="V27" s="1265"/>
    </row>
    <row r="28" ht="15.75" customHeight="1">
      <c r="A28" s="1271" t="s">
        <v>474</v>
      </c>
      <c r="B28" s="1272" t="s">
        <v>570</v>
      </c>
      <c r="C28" s="1273"/>
      <c r="D28" s="1274">
        <v>2562210.0</v>
      </c>
      <c r="E28" s="1275"/>
      <c r="F28" s="1065"/>
      <c r="G28" s="1065"/>
      <c r="H28" s="1276"/>
      <c r="I28" s="1256">
        <v>87.5</v>
      </c>
      <c r="J28" s="1277"/>
      <c r="K28" s="1277"/>
      <c r="L28" s="1277"/>
      <c r="M28" s="1277"/>
      <c r="N28" s="1277"/>
      <c r="O28" s="1277"/>
      <c r="P28" s="1277"/>
      <c r="Q28" s="1277"/>
      <c r="R28" s="1277"/>
      <c r="S28" s="1277"/>
      <c r="T28" s="1277"/>
      <c r="U28" s="1278"/>
      <c r="V28" s="1279"/>
    </row>
    <row r="29" ht="15.75" customHeight="1">
      <c r="I29" s="1280"/>
    </row>
    <row r="30" ht="15.75" customHeight="1">
      <c r="I30" s="1280"/>
    </row>
    <row r="31" ht="15.75" customHeight="1">
      <c r="I31" s="128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">
    <mergeCell ref="A2:V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76"/>
      <c r="B1" s="1030"/>
      <c r="C1" s="1030"/>
      <c r="D1" s="1030"/>
      <c r="E1" s="1030"/>
      <c r="F1" s="414" t="s">
        <v>1</v>
      </c>
      <c r="G1" s="1030"/>
      <c r="H1" s="1030"/>
      <c r="I1" s="1030"/>
      <c r="J1" s="1030"/>
      <c r="K1" s="1030"/>
      <c r="L1" s="1030"/>
      <c r="M1" s="1030"/>
      <c r="N1" s="1030"/>
      <c r="O1" s="1030"/>
      <c r="P1" s="1030"/>
      <c r="Q1" s="1030"/>
      <c r="R1" s="1030"/>
      <c r="S1" s="1030"/>
      <c r="T1" s="1030"/>
      <c r="U1" s="1030"/>
      <c r="V1" s="1030"/>
      <c r="W1" s="1030"/>
      <c r="X1" s="1031"/>
    </row>
    <row r="2" ht="51.75" customHeight="1">
      <c r="A2" s="821" t="s">
        <v>2</v>
      </c>
      <c r="B2" s="822"/>
      <c r="C2" s="823"/>
      <c r="D2" s="824"/>
      <c r="E2" s="825"/>
      <c r="F2" s="1281"/>
      <c r="G2" s="1282" t="s">
        <v>3</v>
      </c>
      <c r="H2" s="1283" t="s">
        <v>4</v>
      </c>
      <c r="I2" s="828" t="s">
        <v>5</v>
      </c>
      <c r="J2" s="828" t="s">
        <v>6</v>
      </c>
      <c r="K2" s="828" t="s">
        <v>7</v>
      </c>
      <c r="L2" s="828" t="s">
        <v>8</v>
      </c>
      <c r="M2" s="828" t="s">
        <v>9</v>
      </c>
      <c r="N2" s="828" t="s">
        <v>10</v>
      </c>
      <c r="O2" s="828" t="s">
        <v>11</v>
      </c>
      <c r="P2" s="828" t="s">
        <v>12</v>
      </c>
      <c r="Q2" s="828" t="s">
        <v>13</v>
      </c>
      <c r="R2" s="826" t="s">
        <v>14</v>
      </c>
      <c r="S2" s="1284" t="s">
        <v>92</v>
      </c>
      <c r="T2" s="1039" t="s">
        <v>15</v>
      </c>
      <c r="U2" s="1040" t="s">
        <v>16</v>
      </c>
      <c r="V2" s="1041" t="s">
        <v>93</v>
      </c>
      <c r="W2" s="830"/>
      <c r="X2" s="1285" t="s">
        <v>608</v>
      </c>
    </row>
    <row r="3">
      <c r="A3" s="137" t="s">
        <v>20</v>
      </c>
      <c r="B3" s="273" t="s">
        <v>21</v>
      </c>
      <c r="C3" s="274" t="s">
        <v>22</v>
      </c>
      <c r="D3" s="139" t="s">
        <v>196</v>
      </c>
      <c r="E3" s="596" t="s">
        <v>24</v>
      </c>
      <c r="F3" s="1286" t="s">
        <v>25</v>
      </c>
      <c r="G3" s="1287" t="s">
        <v>26</v>
      </c>
      <c r="H3" s="140"/>
      <c r="I3" s="142"/>
      <c r="J3" s="142" t="s">
        <v>27</v>
      </c>
      <c r="K3" s="142"/>
      <c r="L3" s="142" t="s">
        <v>27</v>
      </c>
      <c r="M3" s="142"/>
      <c r="N3" s="142" t="s">
        <v>27</v>
      </c>
      <c r="O3" s="142" t="s">
        <v>95</v>
      </c>
      <c r="P3" s="142"/>
      <c r="Q3" s="142" t="s">
        <v>27</v>
      </c>
      <c r="R3" s="145" t="s">
        <v>29</v>
      </c>
      <c r="S3" s="1288"/>
      <c r="T3" s="37" t="s">
        <v>30</v>
      </c>
      <c r="U3" s="38" t="s">
        <v>31</v>
      </c>
      <c r="V3" s="39" t="s">
        <v>32</v>
      </c>
      <c r="W3" s="1289"/>
      <c r="X3" s="685"/>
    </row>
    <row r="4" ht="24.75" customHeight="1">
      <c r="A4" s="1290" t="s">
        <v>72</v>
      </c>
      <c r="B4" s="1291" t="s">
        <v>609</v>
      </c>
      <c r="C4" s="1292">
        <v>2064641.0</v>
      </c>
      <c r="D4" s="1293">
        <v>2555088.0</v>
      </c>
      <c r="E4" s="302"/>
      <c r="F4" s="301"/>
      <c r="G4" s="530">
        <v>6.0</v>
      </c>
      <c r="H4" s="534"/>
      <c r="I4" s="110"/>
      <c r="J4" s="110"/>
      <c r="K4" s="110"/>
      <c r="L4" s="110"/>
      <c r="M4" s="110"/>
      <c r="N4" s="110"/>
      <c r="O4" s="110"/>
      <c r="P4" s="110"/>
      <c r="Q4" s="110"/>
      <c r="R4" s="224"/>
      <c r="S4" s="1288"/>
      <c r="T4" s="283"/>
      <c r="U4" s="284"/>
      <c r="V4" s="285"/>
      <c r="W4" s="40"/>
      <c r="X4" s="696"/>
    </row>
    <row r="5" ht="24.75" customHeight="1">
      <c r="A5" s="1294"/>
      <c r="B5" s="1295" t="s">
        <v>610</v>
      </c>
      <c r="C5" s="1296">
        <v>2061821.0</v>
      </c>
      <c r="D5" s="1297">
        <v>2560303.0</v>
      </c>
      <c r="E5" s="329"/>
      <c r="F5" s="375"/>
      <c r="G5" s="530"/>
      <c r="H5" s="552"/>
      <c r="I5" s="163"/>
      <c r="J5" s="163"/>
      <c r="K5" s="163"/>
      <c r="L5" s="163"/>
      <c r="M5" s="163"/>
      <c r="N5" s="163"/>
      <c r="O5" s="163"/>
      <c r="P5" s="163"/>
      <c r="Q5" s="163"/>
      <c r="R5" s="289"/>
      <c r="S5" s="1288"/>
      <c r="T5" s="225"/>
      <c r="U5" s="226"/>
      <c r="V5" s="227"/>
      <c r="W5" s="40"/>
      <c r="X5" s="228"/>
    </row>
    <row r="6" ht="24.75" customHeight="1">
      <c r="A6" s="1294" t="s">
        <v>611</v>
      </c>
      <c r="B6" s="1295" t="s">
        <v>612</v>
      </c>
      <c r="C6" s="1296">
        <v>2063615.0</v>
      </c>
      <c r="D6" s="1297">
        <v>2550790.0</v>
      </c>
      <c r="E6" s="329"/>
      <c r="F6" s="375"/>
      <c r="G6" s="530">
        <v>0.0</v>
      </c>
      <c r="H6" s="552"/>
      <c r="I6" s="163"/>
      <c r="J6" s="163"/>
      <c r="K6" s="163"/>
      <c r="L6" s="163"/>
      <c r="M6" s="163"/>
      <c r="N6" s="163"/>
      <c r="O6" s="163"/>
      <c r="P6" s="163"/>
      <c r="Q6" s="163"/>
      <c r="R6" s="289"/>
      <c r="S6" s="1288"/>
      <c r="T6" s="225"/>
      <c r="U6" s="226"/>
      <c r="V6" s="227"/>
      <c r="W6" s="40"/>
      <c r="X6" s="228"/>
    </row>
    <row r="7" ht="24.75" customHeight="1">
      <c r="A7" s="1294" t="s">
        <v>63</v>
      </c>
      <c r="B7" s="1295" t="s">
        <v>613</v>
      </c>
      <c r="C7" s="1296">
        <v>2061710.0</v>
      </c>
      <c r="D7" s="1297">
        <v>2554161.0</v>
      </c>
      <c r="E7" s="329"/>
      <c r="F7" s="375"/>
      <c r="G7" s="530"/>
      <c r="H7" s="552"/>
      <c r="I7" s="163"/>
      <c r="J7" s="163"/>
      <c r="K7" s="163"/>
      <c r="L7" s="163"/>
      <c r="M7" s="163"/>
      <c r="N7" s="163"/>
      <c r="O7" s="163"/>
      <c r="P7" s="163"/>
      <c r="Q7" s="163"/>
      <c r="R7" s="289"/>
      <c r="S7" s="1288"/>
      <c r="T7" s="225"/>
      <c r="U7" s="226"/>
      <c r="V7" s="227"/>
      <c r="W7" s="40"/>
      <c r="X7" s="228"/>
    </row>
    <row r="8" ht="24.75" customHeight="1">
      <c r="A8" s="1294" t="s">
        <v>72</v>
      </c>
      <c r="B8" s="1295" t="s">
        <v>614</v>
      </c>
      <c r="C8" s="1296">
        <v>2064469.0</v>
      </c>
      <c r="D8" s="1297">
        <v>2550199.0</v>
      </c>
      <c r="E8" s="329"/>
      <c r="F8" s="375"/>
      <c r="G8" s="530"/>
      <c r="H8" s="552"/>
      <c r="I8" s="163"/>
      <c r="J8" s="163"/>
      <c r="K8" s="163"/>
      <c r="L8" s="163"/>
      <c r="M8" s="163"/>
      <c r="N8" s="163"/>
      <c r="O8" s="163"/>
      <c r="P8" s="163"/>
      <c r="Q8" s="163"/>
      <c r="R8" s="289"/>
      <c r="S8" s="1288"/>
      <c r="T8" s="225"/>
      <c r="U8" s="226"/>
      <c r="V8" s="227"/>
      <c r="W8" s="40"/>
      <c r="X8" s="228"/>
    </row>
    <row r="9" ht="24.75" customHeight="1">
      <c r="A9" s="1294" t="s">
        <v>615</v>
      </c>
      <c r="B9" s="1295" t="s">
        <v>565</v>
      </c>
      <c r="C9" s="1296">
        <v>2061460.0</v>
      </c>
      <c r="D9" s="1297">
        <v>2547115.0</v>
      </c>
      <c r="E9" s="329"/>
      <c r="F9" s="375"/>
      <c r="G9" s="530">
        <v>64.0</v>
      </c>
      <c r="H9" s="552"/>
      <c r="I9" s="163"/>
      <c r="J9" s="163"/>
      <c r="K9" s="163"/>
      <c r="L9" s="163"/>
      <c r="M9" s="163"/>
      <c r="N9" s="163"/>
      <c r="O9" s="163"/>
      <c r="P9" s="163"/>
      <c r="Q9" s="163"/>
      <c r="R9" s="289"/>
      <c r="S9" s="1288"/>
      <c r="T9" s="225"/>
      <c r="U9" s="226"/>
      <c r="V9" s="227"/>
      <c r="W9" s="40"/>
      <c r="X9" s="228"/>
    </row>
    <row r="10" ht="24.75" customHeight="1">
      <c r="A10" s="1294" t="s">
        <v>72</v>
      </c>
      <c r="B10" s="1295" t="s">
        <v>616</v>
      </c>
      <c r="C10" s="1296">
        <v>2061721.0</v>
      </c>
      <c r="D10" s="1297">
        <v>2557563.0</v>
      </c>
      <c r="E10" s="329"/>
      <c r="F10" s="375"/>
      <c r="G10" s="530">
        <v>0.0</v>
      </c>
      <c r="H10" s="552"/>
      <c r="I10" s="163"/>
      <c r="J10" s="163"/>
      <c r="K10" s="163"/>
      <c r="L10" s="163"/>
      <c r="M10" s="163"/>
      <c r="N10" s="163"/>
      <c r="O10" s="163"/>
      <c r="P10" s="163"/>
      <c r="Q10" s="163"/>
      <c r="R10" s="289"/>
      <c r="S10" s="1288"/>
      <c r="T10" s="225"/>
      <c r="U10" s="226"/>
      <c r="V10" s="227"/>
      <c r="W10" s="40"/>
      <c r="X10" s="228"/>
    </row>
    <row r="11" ht="24.75" customHeight="1">
      <c r="A11" s="1294" t="s">
        <v>617</v>
      </c>
      <c r="B11" s="1295" t="s">
        <v>618</v>
      </c>
      <c r="C11" s="1296">
        <v>2061557.0</v>
      </c>
      <c r="D11" s="1297">
        <v>2562369.0</v>
      </c>
      <c r="E11" s="329"/>
      <c r="F11" s="375"/>
      <c r="G11" s="530">
        <v>8.0</v>
      </c>
      <c r="H11" s="552"/>
      <c r="I11" s="163"/>
      <c r="J11" s="163"/>
      <c r="K11" s="163"/>
      <c r="L11" s="163"/>
      <c r="M11" s="163"/>
      <c r="N11" s="163"/>
      <c r="O11" s="163"/>
      <c r="P11" s="163"/>
      <c r="Q11" s="163"/>
      <c r="R11" s="289"/>
      <c r="S11" s="1288"/>
      <c r="T11" s="225"/>
      <c r="U11" s="226"/>
      <c r="V11" s="227"/>
      <c r="W11" s="40"/>
      <c r="X11" s="228"/>
    </row>
    <row r="12" ht="24.75" customHeight="1">
      <c r="A12" s="1294" t="s">
        <v>619</v>
      </c>
      <c r="B12" s="1295" t="s">
        <v>620</v>
      </c>
      <c r="C12" s="1296">
        <v>2062099.0</v>
      </c>
      <c r="D12" s="1297">
        <v>2555081.0</v>
      </c>
      <c r="E12" s="329"/>
      <c r="F12" s="375"/>
      <c r="G12" s="530">
        <v>8.0</v>
      </c>
      <c r="H12" s="552"/>
      <c r="I12" s="163"/>
      <c r="J12" s="163"/>
      <c r="K12" s="163"/>
      <c r="L12" s="163"/>
      <c r="M12" s="163"/>
      <c r="N12" s="163"/>
      <c r="O12" s="163"/>
      <c r="P12" s="163"/>
      <c r="Q12" s="163"/>
      <c r="R12" s="289"/>
      <c r="S12" s="1288"/>
      <c r="T12" s="225"/>
      <c r="U12" s="226"/>
      <c r="V12" s="227"/>
      <c r="W12" s="40"/>
      <c r="X12" s="228"/>
    </row>
    <row r="13" ht="24.75" customHeight="1">
      <c r="A13" s="1294" t="s">
        <v>621</v>
      </c>
      <c r="B13" s="1295" t="s">
        <v>622</v>
      </c>
      <c r="C13" s="1296">
        <v>2061118.0</v>
      </c>
      <c r="D13" s="1297">
        <v>2547001.0</v>
      </c>
      <c r="E13" s="329"/>
      <c r="F13" s="375"/>
      <c r="G13" s="530">
        <v>46.0</v>
      </c>
      <c r="H13" s="552"/>
      <c r="I13" s="163"/>
      <c r="J13" s="163"/>
      <c r="K13" s="163"/>
      <c r="L13" s="163"/>
      <c r="M13" s="163"/>
      <c r="N13" s="163"/>
      <c r="O13" s="163"/>
      <c r="P13" s="163"/>
      <c r="Q13" s="163"/>
      <c r="R13" s="289"/>
      <c r="S13" s="1288"/>
      <c r="T13" s="225"/>
      <c r="U13" s="226"/>
      <c r="V13" s="227"/>
      <c r="W13" s="40"/>
      <c r="X13" s="228"/>
    </row>
    <row r="14" ht="24.75" customHeight="1">
      <c r="A14" s="1294" t="s">
        <v>114</v>
      </c>
      <c r="B14" s="1295" t="s">
        <v>623</v>
      </c>
      <c r="C14" s="1296">
        <v>2068012.0</v>
      </c>
      <c r="D14" s="1297">
        <v>2555150.0</v>
      </c>
      <c r="E14" s="329"/>
      <c r="F14" s="375"/>
      <c r="G14" s="530"/>
      <c r="H14" s="552"/>
      <c r="I14" s="163"/>
      <c r="J14" s="163"/>
      <c r="K14" s="163"/>
      <c r="L14" s="163"/>
      <c r="M14" s="163"/>
      <c r="N14" s="163"/>
      <c r="O14" s="163"/>
      <c r="P14" s="163"/>
      <c r="Q14" s="163"/>
      <c r="R14" s="289"/>
      <c r="S14" s="1288"/>
      <c r="T14" s="225"/>
      <c r="U14" s="226"/>
      <c r="V14" s="227"/>
      <c r="W14" s="40"/>
      <c r="X14" s="228"/>
    </row>
    <row r="15" ht="24.75" customHeight="1">
      <c r="A15" s="1294" t="s">
        <v>114</v>
      </c>
      <c r="B15" s="1295" t="s">
        <v>624</v>
      </c>
      <c r="C15" s="1296">
        <v>2067985.0</v>
      </c>
      <c r="D15" s="1297">
        <v>2554164.0</v>
      </c>
      <c r="E15" s="329"/>
      <c r="F15" s="375"/>
      <c r="G15" s="530"/>
      <c r="H15" s="552"/>
      <c r="I15" s="163"/>
      <c r="J15" s="163"/>
      <c r="K15" s="163"/>
      <c r="L15" s="163"/>
      <c r="M15" s="163"/>
      <c r="N15" s="163"/>
      <c r="O15" s="163"/>
      <c r="P15" s="163"/>
      <c r="Q15" s="163"/>
      <c r="R15" s="289"/>
      <c r="S15" s="1288"/>
      <c r="T15" s="225"/>
      <c r="U15" s="226"/>
      <c r="V15" s="227"/>
      <c r="W15" s="40"/>
      <c r="X15" s="228"/>
    </row>
    <row r="16" ht="24.75" customHeight="1">
      <c r="A16" s="1294" t="s">
        <v>625</v>
      </c>
      <c r="B16" s="1295" t="s">
        <v>626</v>
      </c>
      <c r="C16" s="1296">
        <v>2055145.0</v>
      </c>
      <c r="D16" s="1297">
        <v>2561557.0</v>
      </c>
      <c r="E16" s="329"/>
      <c r="F16" s="375"/>
      <c r="G16" s="530"/>
      <c r="H16" s="552"/>
      <c r="I16" s="163"/>
      <c r="J16" s="163"/>
      <c r="K16" s="163"/>
      <c r="L16" s="163"/>
      <c r="M16" s="163"/>
      <c r="N16" s="163"/>
      <c r="O16" s="163"/>
      <c r="P16" s="163"/>
      <c r="Q16" s="163"/>
      <c r="R16" s="289"/>
      <c r="S16" s="1288"/>
      <c r="T16" s="225"/>
      <c r="U16" s="226"/>
      <c r="V16" s="227"/>
      <c r="W16" s="40"/>
      <c r="X16" s="228"/>
    </row>
    <row r="17" ht="24.75" customHeight="1">
      <c r="A17" s="1294" t="s">
        <v>627</v>
      </c>
      <c r="B17" s="1295" t="s">
        <v>628</v>
      </c>
      <c r="C17" s="1296">
        <v>2061823.0</v>
      </c>
      <c r="D17" s="1297">
        <v>2557962.0</v>
      </c>
      <c r="E17" s="329"/>
      <c r="F17" s="375"/>
      <c r="G17" s="530"/>
      <c r="H17" s="552"/>
      <c r="I17" s="163"/>
      <c r="J17" s="163"/>
      <c r="K17" s="163"/>
      <c r="L17" s="163"/>
      <c r="M17" s="163"/>
      <c r="N17" s="163"/>
      <c r="O17" s="163"/>
      <c r="P17" s="163"/>
      <c r="Q17" s="163"/>
      <c r="R17" s="289"/>
      <c r="S17" s="1288"/>
      <c r="T17" s="225"/>
      <c r="U17" s="226"/>
      <c r="V17" s="227"/>
      <c r="W17" s="40"/>
      <c r="X17" s="228"/>
    </row>
    <row r="18" ht="24.75" customHeight="1">
      <c r="A18" s="1294" t="s">
        <v>629</v>
      </c>
      <c r="B18" s="1295" t="s">
        <v>630</v>
      </c>
      <c r="C18" s="1296">
        <v>2062849.0</v>
      </c>
      <c r="D18" s="1297">
        <v>2560889.0</v>
      </c>
      <c r="E18" s="329"/>
      <c r="F18" s="375"/>
      <c r="G18" s="530"/>
      <c r="H18" s="552"/>
      <c r="I18" s="163"/>
      <c r="J18" s="163"/>
      <c r="K18" s="163"/>
      <c r="L18" s="163"/>
      <c r="M18" s="163"/>
      <c r="N18" s="163"/>
      <c r="O18" s="163"/>
      <c r="P18" s="163"/>
      <c r="Q18" s="163"/>
      <c r="R18" s="289"/>
      <c r="S18" s="1288"/>
      <c r="T18" s="225"/>
      <c r="U18" s="226"/>
      <c r="V18" s="227"/>
      <c r="W18" s="40"/>
      <c r="X18" s="228"/>
    </row>
    <row r="19" ht="24.75" customHeight="1">
      <c r="A19" s="1294" t="s">
        <v>631</v>
      </c>
      <c r="B19" s="1295" t="s">
        <v>632</v>
      </c>
      <c r="C19" s="1296">
        <v>2063102.0</v>
      </c>
      <c r="D19" s="1297">
        <v>2560798.0</v>
      </c>
      <c r="E19" s="329"/>
      <c r="F19" s="375"/>
      <c r="G19" s="530"/>
      <c r="H19" s="552"/>
      <c r="I19" s="163"/>
      <c r="J19" s="163"/>
      <c r="K19" s="163"/>
      <c r="L19" s="163"/>
      <c r="M19" s="163"/>
      <c r="N19" s="163"/>
      <c r="O19" s="163"/>
      <c r="P19" s="163"/>
      <c r="Q19" s="163"/>
      <c r="R19" s="289"/>
      <c r="S19" s="1288"/>
      <c r="T19" s="225"/>
      <c r="U19" s="226"/>
      <c r="V19" s="227"/>
      <c r="W19" s="40"/>
      <c r="X19" s="228"/>
    </row>
    <row r="20" ht="24.75" customHeight="1">
      <c r="A20" s="1294" t="s">
        <v>633</v>
      </c>
      <c r="B20" s="1295" t="s">
        <v>634</v>
      </c>
      <c r="C20" s="1296">
        <v>2062850.0</v>
      </c>
      <c r="D20" s="1297">
        <v>2560590.0</v>
      </c>
      <c r="E20" s="329"/>
      <c r="F20" s="375"/>
      <c r="G20" s="530"/>
      <c r="H20" s="552"/>
      <c r="I20" s="163"/>
      <c r="J20" s="163"/>
      <c r="K20" s="163"/>
      <c r="L20" s="163"/>
      <c r="M20" s="163"/>
      <c r="N20" s="163"/>
      <c r="O20" s="163"/>
      <c r="P20" s="163"/>
      <c r="Q20" s="163"/>
      <c r="R20" s="289"/>
      <c r="S20" s="1288"/>
      <c r="T20" s="225"/>
      <c r="U20" s="226"/>
      <c r="V20" s="227"/>
      <c r="W20" s="40"/>
      <c r="X20" s="228"/>
    </row>
    <row r="21" ht="24.75" customHeight="1">
      <c r="A21" s="1294" t="s">
        <v>635</v>
      </c>
      <c r="B21" s="1295" t="s">
        <v>636</v>
      </c>
      <c r="C21" s="1296">
        <v>2061999.0</v>
      </c>
      <c r="D21" s="1297">
        <v>2558891.0</v>
      </c>
      <c r="E21" s="329"/>
      <c r="F21" s="375"/>
      <c r="G21" s="530"/>
      <c r="H21" s="552"/>
      <c r="I21" s="163"/>
      <c r="J21" s="163"/>
      <c r="K21" s="163"/>
      <c r="L21" s="163"/>
      <c r="M21" s="163"/>
      <c r="N21" s="163"/>
      <c r="O21" s="163"/>
      <c r="P21" s="163"/>
      <c r="Q21" s="163"/>
      <c r="R21" s="289"/>
      <c r="S21" s="1288"/>
      <c r="T21" s="225"/>
      <c r="U21" s="226"/>
      <c r="V21" s="227"/>
      <c r="W21" s="40"/>
      <c r="X21" s="228"/>
    </row>
    <row r="22" ht="24.75" customHeight="1">
      <c r="A22" s="1294" t="s">
        <v>627</v>
      </c>
      <c r="B22" s="1295" t="s">
        <v>637</v>
      </c>
      <c r="C22" s="1296">
        <v>2063183.0</v>
      </c>
      <c r="D22" s="1297">
        <v>2560942.0</v>
      </c>
      <c r="E22" s="329"/>
      <c r="F22" s="375"/>
      <c r="G22" s="530"/>
      <c r="H22" s="552"/>
      <c r="I22" s="163"/>
      <c r="J22" s="163"/>
      <c r="K22" s="163"/>
      <c r="L22" s="163"/>
      <c r="M22" s="163"/>
      <c r="N22" s="163"/>
      <c r="O22" s="163"/>
      <c r="P22" s="163"/>
      <c r="Q22" s="163"/>
      <c r="R22" s="289"/>
      <c r="S22" s="1288"/>
      <c r="T22" s="225"/>
      <c r="U22" s="226"/>
      <c r="V22" s="227"/>
      <c r="W22" s="40"/>
      <c r="X22" s="228"/>
    </row>
    <row r="23" ht="24.75" customHeight="1">
      <c r="A23" s="1298" t="s">
        <v>638</v>
      </c>
      <c r="B23" s="1299" t="s">
        <v>639</v>
      </c>
      <c r="C23" s="1300">
        <v>2062959.0</v>
      </c>
      <c r="D23" s="1301">
        <v>2560765.0</v>
      </c>
      <c r="E23" s="305"/>
      <c r="F23" s="304"/>
      <c r="G23" s="564"/>
      <c r="H23" s="790"/>
      <c r="I23" s="364"/>
      <c r="J23" s="364"/>
      <c r="K23" s="364"/>
      <c r="L23" s="364"/>
      <c r="M23" s="364"/>
      <c r="N23" s="364"/>
      <c r="O23" s="364"/>
      <c r="P23" s="364"/>
      <c r="Q23" s="364"/>
      <c r="R23" s="366"/>
      <c r="S23" s="1288"/>
      <c r="T23" s="367"/>
      <c r="U23" s="368"/>
      <c r="V23" s="369"/>
      <c r="W23" s="40"/>
      <c r="X23" s="370"/>
    </row>
    <row r="24" ht="28.5" customHeight="1">
      <c r="A24" s="106"/>
      <c r="B24" s="107"/>
      <c r="C24" s="107"/>
      <c r="D24" s="107"/>
      <c r="E24" s="320"/>
      <c r="F24" s="151"/>
      <c r="G24" s="107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2"/>
      <c r="S24" s="1288"/>
      <c r="T24" s="797"/>
      <c r="U24" s="798"/>
      <c r="V24" s="799"/>
      <c r="W24" s="40"/>
      <c r="X24" s="736"/>
    </row>
    <row r="25" ht="30.0" customHeight="1">
      <c r="A25" s="118"/>
      <c r="B25" s="119"/>
      <c r="C25" s="119"/>
      <c r="D25" s="119"/>
      <c r="E25" s="378"/>
      <c r="F25" s="119"/>
      <c r="G25" s="119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229"/>
      <c r="S25" s="1288"/>
      <c r="T25" s="241"/>
      <c r="U25" s="242"/>
      <c r="V25" s="243"/>
      <c r="W25" s="40"/>
      <c r="X25" s="131"/>
    </row>
    <row r="26" ht="30.0" customHeight="1">
      <c r="A26" s="170"/>
      <c r="B26" s="171"/>
      <c r="C26" s="171"/>
      <c r="D26" s="508"/>
      <c r="E26" s="509"/>
      <c r="F26" s="171"/>
      <c r="G26" s="171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239"/>
      <c r="S26" s="1302"/>
      <c r="T26" s="1303"/>
      <c r="U26" s="1304"/>
      <c r="V26" s="1305"/>
      <c r="W26" s="130"/>
      <c r="X26" s="392"/>
    </row>
    <row r="27" ht="30.0" customHeight="1">
      <c r="A27" s="182"/>
      <c r="B27" s="2"/>
      <c r="C27" s="2"/>
      <c r="D27" s="2"/>
      <c r="E27" s="2"/>
      <c r="F27" s="2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82"/>
      <c r="T27" s="4"/>
      <c r="U27" s="4"/>
      <c r="V27" s="4"/>
      <c r="W27" s="373"/>
      <c r="X27" s="2"/>
    </row>
    <row r="28" ht="15.75" customHeight="1">
      <c r="A28" s="414" t="s">
        <v>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182"/>
      <c r="Z28" s="182"/>
      <c r="AA28" s="182"/>
      <c r="AB28" s="182"/>
      <c r="AC28" s="182"/>
    </row>
    <row r="29" ht="53.25" customHeight="1">
      <c r="A29" s="574" t="s">
        <v>75</v>
      </c>
      <c r="B29" s="8"/>
      <c r="C29" s="575"/>
      <c r="D29" s="576"/>
      <c r="E29" s="492"/>
      <c r="F29" s="493" t="s">
        <v>76</v>
      </c>
      <c r="G29" s="493" t="s">
        <v>77</v>
      </c>
      <c r="H29" s="493" t="s">
        <v>78</v>
      </c>
      <c r="I29" s="493" t="s">
        <v>79</v>
      </c>
      <c r="J29" s="493" t="s">
        <v>80</v>
      </c>
      <c r="K29" s="493" t="s">
        <v>81</v>
      </c>
      <c r="L29" s="493" t="s">
        <v>82</v>
      </c>
      <c r="M29" s="493" t="s">
        <v>83</v>
      </c>
      <c r="N29" s="493" t="s">
        <v>84</v>
      </c>
      <c r="O29" s="493" t="s">
        <v>85</v>
      </c>
      <c r="P29" s="493" t="s">
        <v>86</v>
      </c>
      <c r="Q29" s="495" t="s">
        <v>87</v>
      </c>
      <c r="R29" s="1306"/>
      <c r="S29" s="8"/>
      <c r="T29" s="8"/>
      <c r="U29" s="8"/>
      <c r="V29" s="8"/>
      <c r="W29" s="9"/>
      <c r="X29" s="136" t="s">
        <v>640</v>
      </c>
    </row>
    <row r="30" ht="72.75" customHeight="1">
      <c r="A30" s="1307" t="s">
        <v>20</v>
      </c>
      <c r="B30" s="1308" t="s">
        <v>21</v>
      </c>
      <c r="C30" s="274" t="s">
        <v>22</v>
      </c>
      <c r="D30" s="139" t="s">
        <v>196</v>
      </c>
      <c r="E30" s="1309"/>
      <c r="F30" s="1310"/>
      <c r="G30" s="1311" t="s">
        <v>27</v>
      </c>
      <c r="H30" s="1312"/>
      <c r="I30" s="1310" t="s">
        <v>27</v>
      </c>
      <c r="J30" s="1310" t="s">
        <v>89</v>
      </c>
      <c r="K30" s="1310" t="s">
        <v>90</v>
      </c>
      <c r="L30" s="1310" t="s">
        <v>27</v>
      </c>
      <c r="M30" s="1310"/>
      <c r="N30" s="1310" t="s">
        <v>29</v>
      </c>
      <c r="O30" s="1311" t="s">
        <v>30</v>
      </c>
      <c r="P30" s="1311" t="s">
        <v>31</v>
      </c>
      <c r="Q30" s="1313" t="s">
        <v>32</v>
      </c>
      <c r="R30" s="1314"/>
      <c r="W30" s="157"/>
      <c r="X30" s="1315"/>
      <c r="Y30" s="2"/>
      <c r="Z30" s="2"/>
      <c r="AA30" s="2"/>
      <c r="AB30" s="2"/>
      <c r="AC30" s="2"/>
    </row>
    <row r="31" ht="15.75" customHeight="1">
      <c r="A31" s="1290" t="s">
        <v>72</v>
      </c>
      <c r="B31" s="1291" t="s">
        <v>609</v>
      </c>
      <c r="C31" s="1292">
        <v>2064641.0</v>
      </c>
      <c r="D31" s="1293">
        <v>2555088.0</v>
      </c>
      <c r="E31" s="279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386"/>
      <c r="Q31" s="282"/>
      <c r="R31" s="156"/>
      <c r="W31" s="157"/>
      <c r="X31" s="531"/>
    </row>
    <row r="32" ht="15.75" customHeight="1">
      <c r="A32" s="1294"/>
      <c r="B32" s="1295" t="s">
        <v>610</v>
      </c>
      <c r="C32" s="1296">
        <v>2061821.0</v>
      </c>
      <c r="D32" s="1297">
        <v>2560303.0</v>
      </c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294" t="s">
        <v>611</v>
      </c>
      <c r="B33" s="1295" t="s">
        <v>612</v>
      </c>
      <c r="C33" s="1296">
        <v>2063615.0</v>
      </c>
      <c r="D33" s="1297">
        <v>2550790.0</v>
      </c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294" t="s">
        <v>63</v>
      </c>
      <c r="B34" s="1295" t="s">
        <v>613</v>
      </c>
      <c r="C34" s="1296">
        <v>2061710.0</v>
      </c>
      <c r="D34" s="1297">
        <v>2554161.0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294" t="s">
        <v>72</v>
      </c>
      <c r="B35" s="1295" t="s">
        <v>614</v>
      </c>
      <c r="C35" s="1296">
        <v>2064469.0</v>
      </c>
      <c r="D35" s="1297">
        <v>2550199.0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294" t="s">
        <v>615</v>
      </c>
      <c r="B36" s="1295" t="s">
        <v>565</v>
      </c>
      <c r="C36" s="1296">
        <v>2061460.0</v>
      </c>
      <c r="D36" s="1297">
        <v>2547115.0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294" t="s">
        <v>72</v>
      </c>
      <c r="B37" s="1295" t="s">
        <v>616</v>
      </c>
      <c r="C37" s="1296">
        <v>2061721.0</v>
      </c>
      <c r="D37" s="1297">
        <v>2557563.0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56"/>
      <c r="W37" s="157"/>
      <c r="X37" s="158"/>
    </row>
    <row r="38" ht="15.75" customHeight="1">
      <c r="A38" s="1294" t="s">
        <v>617</v>
      </c>
      <c r="B38" s="1295" t="s">
        <v>618</v>
      </c>
      <c r="C38" s="1296">
        <v>2061557.0</v>
      </c>
      <c r="D38" s="1297">
        <v>2562369.0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56"/>
      <c r="W38" s="157"/>
      <c r="X38" s="158"/>
    </row>
    <row r="39" ht="15.75" customHeight="1">
      <c r="A39" s="1294" t="s">
        <v>619</v>
      </c>
      <c r="B39" s="1295" t="s">
        <v>620</v>
      </c>
      <c r="C39" s="1296">
        <v>2062099.0</v>
      </c>
      <c r="D39" s="1297">
        <v>2555081.0</v>
      </c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56"/>
      <c r="W39" s="157"/>
      <c r="X39" s="158"/>
    </row>
    <row r="40" ht="15.75" customHeight="1">
      <c r="A40" s="1294" t="s">
        <v>621</v>
      </c>
      <c r="B40" s="1295" t="s">
        <v>622</v>
      </c>
      <c r="C40" s="1296">
        <v>2061118.0</v>
      </c>
      <c r="D40" s="1297">
        <v>2547001.0</v>
      </c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56"/>
      <c r="W40" s="157"/>
      <c r="X40" s="158"/>
    </row>
    <row r="41" ht="15.75" customHeight="1">
      <c r="A41" s="1294" t="s">
        <v>114</v>
      </c>
      <c r="B41" s="1295" t="s">
        <v>623</v>
      </c>
      <c r="C41" s="1296">
        <v>2068012.0</v>
      </c>
      <c r="D41" s="1297">
        <v>2555150.0</v>
      </c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56"/>
      <c r="W41" s="157"/>
      <c r="X41" s="158"/>
    </row>
    <row r="42" ht="15.75" customHeight="1">
      <c r="A42" s="1294" t="s">
        <v>114</v>
      </c>
      <c r="B42" s="1295" t="s">
        <v>624</v>
      </c>
      <c r="C42" s="1296">
        <v>2067985.0</v>
      </c>
      <c r="D42" s="1297">
        <v>2554164.0</v>
      </c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R42" s="156"/>
      <c r="W42" s="157"/>
      <c r="X42" s="158"/>
    </row>
    <row r="43" ht="15.75" customHeight="1">
      <c r="A43" s="1294" t="s">
        <v>625</v>
      </c>
      <c r="B43" s="1295" t="s">
        <v>626</v>
      </c>
      <c r="C43" s="1296">
        <v>2055145.0</v>
      </c>
      <c r="D43" s="1297">
        <v>2561557.0</v>
      </c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56"/>
      <c r="W43" s="157"/>
      <c r="X43" s="158"/>
    </row>
    <row r="44" ht="15.75" customHeight="1">
      <c r="A44" s="1294" t="s">
        <v>627</v>
      </c>
      <c r="B44" s="1295" t="s">
        <v>628</v>
      </c>
      <c r="C44" s="1296">
        <v>2061823.0</v>
      </c>
      <c r="D44" s="1297">
        <v>2557962.0</v>
      </c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5"/>
      <c r="Q44" s="289"/>
      <c r="R44" s="156"/>
      <c r="W44" s="157"/>
      <c r="X44" s="158"/>
    </row>
    <row r="45" ht="27.75" customHeight="1">
      <c r="A45" s="1294" t="s">
        <v>629</v>
      </c>
      <c r="B45" s="1295" t="s">
        <v>630</v>
      </c>
      <c r="C45" s="1296">
        <v>2062849.0</v>
      </c>
      <c r="D45" s="1297">
        <v>2560889.0</v>
      </c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5"/>
      <c r="Q45" s="289"/>
      <c r="R45" s="156"/>
      <c r="W45" s="157"/>
      <c r="X45" s="158"/>
    </row>
    <row r="46" ht="15.75" customHeight="1">
      <c r="A46" s="1294" t="s">
        <v>631</v>
      </c>
      <c r="B46" s="1295" t="s">
        <v>632</v>
      </c>
      <c r="C46" s="1296">
        <v>2063102.0</v>
      </c>
      <c r="D46" s="1297">
        <v>2560798.0</v>
      </c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5"/>
      <c r="Q46" s="289"/>
      <c r="R46" s="156"/>
      <c r="W46" s="157"/>
      <c r="X46" s="158"/>
    </row>
    <row r="47" ht="15.75" customHeight="1">
      <c r="A47" s="1294" t="s">
        <v>633</v>
      </c>
      <c r="B47" s="1295" t="s">
        <v>634</v>
      </c>
      <c r="C47" s="1296">
        <v>2062850.0</v>
      </c>
      <c r="D47" s="1297">
        <v>2560590.0</v>
      </c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5"/>
      <c r="Q47" s="289"/>
      <c r="R47" s="156"/>
      <c r="W47" s="157"/>
      <c r="X47" s="158"/>
    </row>
    <row r="48" ht="15.75" customHeight="1">
      <c r="A48" s="1294" t="s">
        <v>635</v>
      </c>
      <c r="B48" s="1295" t="s">
        <v>636</v>
      </c>
      <c r="C48" s="1296">
        <v>2061999.0</v>
      </c>
      <c r="D48" s="1297">
        <v>2558891.0</v>
      </c>
      <c r="E48" s="162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5"/>
      <c r="Q48" s="289"/>
      <c r="R48" s="156"/>
      <c r="W48" s="157"/>
      <c r="X48" s="158"/>
    </row>
    <row r="49" ht="15.75" customHeight="1">
      <c r="A49" s="1294" t="s">
        <v>627</v>
      </c>
      <c r="B49" s="1295" t="s">
        <v>637</v>
      </c>
      <c r="C49" s="1296">
        <v>2063183.0</v>
      </c>
      <c r="D49" s="1297">
        <v>2560942.0</v>
      </c>
      <c r="E49" s="162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5"/>
      <c r="Q49" s="289"/>
      <c r="R49" s="156"/>
      <c r="W49" s="157"/>
      <c r="X49" s="158"/>
    </row>
    <row r="50" ht="15.75" customHeight="1">
      <c r="A50" s="1294" t="s">
        <v>638</v>
      </c>
      <c r="B50" s="1295" t="s">
        <v>639</v>
      </c>
      <c r="C50" s="1296">
        <v>2062959.0</v>
      </c>
      <c r="D50" s="1297">
        <v>2560765.0</v>
      </c>
      <c r="E50" s="162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5"/>
      <c r="Q50" s="289"/>
      <c r="R50" s="156"/>
      <c r="W50" s="157"/>
      <c r="X50" s="158"/>
    </row>
    <row r="51" ht="15.75" customHeight="1">
      <c r="A51" s="1316"/>
      <c r="B51" s="1317"/>
      <c r="C51" s="329"/>
      <c r="D51" s="161"/>
      <c r="E51" s="162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5"/>
      <c r="Q51" s="289"/>
      <c r="R51" s="156"/>
      <c r="W51" s="157"/>
      <c r="X51" s="158"/>
    </row>
    <row r="52" ht="15.75" customHeight="1">
      <c r="A52" s="1318"/>
      <c r="B52" s="1319"/>
      <c r="C52" s="378"/>
      <c r="D52" s="121"/>
      <c r="E52" s="120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68"/>
      <c r="Q52" s="229"/>
      <c r="R52" s="156"/>
      <c r="W52" s="157"/>
      <c r="X52" s="391"/>
    </row>
    <row r="53" ht="15.75" customHeight="1">
      <c r="A53" s="170"/>
      <c r="B53" s="171"/>
      <c r="C53" s="171"/>
      <c r="D53" s="172"/>
      <c r="E53" s="173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6"/>
      <c r="Q53" s="239"/>
      <c r="R53" s="156"/>
      <c r="W53" s="157"/>
      <c r="X53" s="758"/>
    </row>
    <row r="54" ht="15.75" customHeight="1">
      <c r="A54" s="170"/>
      <c r="B54" s="171"/>
      <c r="C54" s="171"/>
      <c r="D54" s="172"/>
      <c r="E54" s="173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6"/>
      <c r="Q54" s="239"/>
      <c r="R54" s="178"/>
      <c r="S54" s="179"/>
      <c r="T54" s="179"/>
      <c r="U54" s="179"/>
      <c r="V54" s="179"/>
      <c r="W54" s="180"/>
      <c r="X54" s="75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393" t="s">
        <v>147</v>
      </c>
      <c r="K1" s="393" t="s">
        <v>147</v>
      </c>
    </row>
    <row r="2">
      <c r="A2" s="394" t="s">
        <v>148</v>
      </c>
      <c r="B2" s="394" t="s">
        <v>149</v>
      </c>
      <c r="C2" s="395" t="s">
        <v>150</v>
      </c>
      <c r="D2" s="396" t="s">
        <v>23</v>
      </c>
      <c r="E2" s="394" t="s">
        <v>151</v>
      </c>
      <c r="F2" s="394" t="s">
        <v>152</v>
      </c>
      <c r="G2" s="394" t="s">
        <v>153</v>
      </c>
      <c r="H2" s="394" t="s">
        <v>154</v>
      </c>
      <c r="I2" s="394" t="s">
        <v>155</v>
      </c>
      <c r="J2" s="397" t="s">
        <v>156</v>
      </c>
      <c r="K2" s="394" t="s">
        <v>157</v>
      </c>
      <c r="L2" s="394" t="s">
        <v>158</v>
      </c>
      <c r="M2" s="394" t="s">
        <v>159</v>
      </c>
      <c r="N2" s="394" t="s">
        <v>160</v>
      </c>
      <c r="O2" s="394" t="s">
        <v>161</v>
      </c>
      <c r="P2" s="397" t="s">
        <v>162</v>
      </c>
      <c r="Q2" s="397" t="s">
        <v>163</v>
      </c>
    </row>
    <row r="3">
      <c r="A3" s="398">
        <f t="shared" ref="A3:A15" si="1">AVERAGE(E3:I3,K3:O3)</f>
        <v>0</v>
      </c>
      <c r="B3" s="26" t="s">
        <v>609</v>
      </c>
      <c r="C3" s="26">
        <v>2064641.0</v>
      </c>
      <c r="D3" s="26">
        <v>2555088.0</v>
      </c>
      <c r="E3" s="400">
        <v>0.0</v>
      </c>
      <c r="F3" s="400"/>
      <c r="G3" s="401"/>
      <c r="H3" s="402"/>
      <c r="I3" s="402"/>
      <c r="J3" s="402"/>
      <c r="K3" s="401"/>
      <c r="L3" s="403"/>
      <c r="Q3" s="404" t="str">
        <f t="shared" ref="Q3:Q15" si="2">AVERAGE(J3,P3)</f>
        <v>#DIV/0!</v>
      </c>
    </row>
    <row r="4">
      <c r="A4" s="398">
        <f t="shared" si="1"/>
        <v>0</v>
      </c>
      <c r="B4" s="399" t="s">
        <v>610</v>
      </c>
      <c r="C4" s="26">
        <v>2061821.0</v>
      </c>
      <c r="D4" s="26">
        <v>2560303.0</v>
      </c>
      <c r="E4" s="400">
        <v>0.0</v>
      </c>
      <c r="F4" s="401"/>
      <c r="G4" s="402"/>
      <c r="H4" s="402"/>
      <c r="I4" s="402"/>
      <c r="J4" s="402"/>
      <c r="K4" s="401"/>
      <c r="L4" s="403"/>
      <c r="M4" s="403"/>
      <c r="N4" s="403"/>
      <c r="Q4" s="404" t="str">
        <f t="shared" si="2"/>
        <v>#DIV/0!</v>
      </c>
    </row>
    <row r="5">
      <c r="A5" s="398">
        <f t="shared" si="1"/>
        <v>0</v>
      </c>
      <c r="B5" s="399" t="s">
        <v>641</v>
      </c>
      <c r="C5" s="26">
        <v>2063615.0</v>
      </c>
      <c r="D5" s="26">
        <v>2550790.0</v>
      </c>
      <c r="E5" s="400">
        <v>0.0</v>
      </c>
      <c r="F5" s="401"/>
      <c r="G5" s="401"/>
      <c r="H5" s="402"/>
      <c r="I5" s="402"/>
      <c r="J5" s="402"/>
      <c r="K5" s="401"/>
      <c r="L5" s="403"/>
      <c r="M5" s="403"/>
      <c r="N5" s="403"/>
      <c r="Q5" s="404" t="str">
        <f t="shared" si="2"/>
        <v>#DIV/0!</v>
      </c>
    </row>
    <row r="6">
      <c r="A6" s="398">
        <f t="shared" si="1"/>
        <v>0</v>
      </c>
      <c r="B6" s="399" t="s">
        <v>642</v>
      </c>
      <c r="C6" s="26">
        <v>2061460.0</v>
      </c>
      <c r="D6" s="26">
        <v>2547115.0</v>
      </c>
      <c r="E6" s="400">
        <v>0.0</v>
      </c>
      <c r="F6" s="401"/>
      <c r="G6" s="402"/>
      <c r="H6" s="402"/>
      <c r="I6" s="402"/>
      <c r="J6" s="402"/>
      <c r="K6" s="401"/>
      <c r="L6" s="403"/>
      <c r="M6" s="403"/>
      <c r="N6" s="403"/>
      <c r="Q6" s="404" t="str">
        <f t="shared" si="2"/>
        <v>#DIV/0!</v>
      </c>
    </row>
    <row r="7">
      <c r="A7" s="398">
        <f t="shared" si="1"/>
        <v>0</v>
      </c>
      <c r="B7" s="399" t="s">
        <v>643</v>
      </c>
      <c r="C7" s="26">
        <v>2061118.0</v>
      </c>
      <c r="D7" s="26">
        <v>2547001.0</v>
      </c>
      <c r="E7" s="400">
        <v>0.0</v>
      </c>
      <c r="F7" s="401"/>
      <c r="G7" s="402"/>
      <c r="H7" s="402"/>
      <c r="I7" s="402"/>
      <c r="J7" s="402"/>
      <c r="K7" s="401"/>
      <c r="L7" s="403"/>
      <c r="M7" s="403"/>
      <c r="N7" s="403"/>
      <c r="Q7" s="404" t="str">
        <f t="shared" si="2"/>
        <v>#DIV/0!</v>
      </c>
    </row>
    <row r="8">
      <c r="A8" s="398">
        <f t="shared" si="1"/>
        <v>0</v>
      </c>
      <c r="B8" s="399" t="s">
        <v>644</v>
      </c>
      <c r="C8" s="26">
        <v>2055145.0</v>
      </c>
      <c r="D8" s="26">
        <v>2561557.0</v>
      </c>
      <c r="E8" s="400">
        <v>0.0</v>
      </c>
      <c r="F8" s="405"/>
      <c r="G8" s="401"/>
      <c r="H8" s="402"/>
      <c r="I8" s="402"/>
      <c r="J8" s="402"/>
      <c r="K8" s="405"/>
      <c r="L8" s="403"/>
      <c r="M8" s="403"/>
      <c r="N8" s="403"/>
      <c r="Q8" s="404" t="str">
        <f t="shared" si="2"/>
        <v>#DIV/0!</v>
      </c>
    </row>
    <row r="9">
      <c r="A9" s="398">
        <f t="shared" si="1"/>
        <v>0</v>
      </c>
      <c r="B9" s="399" t="s">
        <v>645</v>
      </c>
      <c r="C9" s="26">
        <v>2061823.0</v>
      </c>
      <c r="D9" s="26">
        <v>2557962.0</v>
      </c>
      <c r="E9" s="400">
        <v>0.0</v>
      </c>
      <c r="F9" s="401"/>
      <c r="G9" s="401"/>
      <c r="H9" s="402"/>
      <c r="I9" s="402"/>
      <c r="J9" s="402"/>
      <c r="K9" s="401"/>
      <c r="L9" s="403"/>
      <c r="M9" s="403"/>
      <c r="N9" s="403"/>
      <c r="Q9" s="404" t="str">
        <f t="shared" si="2"/>
        <v>#DIV/0!</v>
      </c>
    </row>
    <row r="10">
      <c r="A10" s="398">
        <f t="shared" si="1"/>
        <v>0</v>
      </c>
      <c r="B10" s="26" t="s">
        <v>646</v>
      </c>
      <c r="C10" s="26">
        <v>2062849.0</v>
      </c>
      <c r="D10" s="26">
        <v>2560889.0</v>
      </c>
      <c r="E10" s="400">
        <v>0.0</v>
      </c>
      <c r="F10" s="401"/>
      <c r="G10" s="402"/>
      <c r="H10" s="402"/>
      <c r="I10" s="402"/>
      <c r="J10" s="402"/>
      <c r="K10" s="405"/>
      <c r="L10" s="403"/>
      <c r="M10" s="403"/>
      <c r="N10" s="403"/>
      <c r="Q10" s="404" t="str">
        <f t="shared" si="2"/>
        <v>#DIV/0!</v>
      </c>
    </row>
    <row r="11">
      <c r="A11" s="398">
        <f t="shared" si="1"/>
        <v>0</v>
      </c>
      <c r="B11" s="26" t="s">
        <v>647</v>
      </c>
      <c r="C11" s="26">
        <v>2063102.0</v>
      </c>
      <c r="D11" s="26">
        <v>2560798.0</v>
      </c>
      <c r="E11" s="400">
        <v>0.0</v>
      </c>
      <c r="F11" s="401"/>
      <c r="G11" s="401"/>
      <c r="H11" s="402"/>
      <c r="I11" s="402"/>
      <c r="J11" s="402"/>
      <c r="K11" s="401"/>
      <c r="L11" s="403"/>
      <c r="M11" s="403"/>
      <c r="N11" s="403"/>
      <c r="Q11" s="404" t="str">
        <f t="shared" si="2"/>
        <v>#DIV/0!</v>
      </c>
    </row>
    <row r="12">
      <c r="A12" s="398">
        <f t="shared" si="1"/>
        <v>0</v>
      </c>
      <c r="B12" s="26" t="s">
        <v>648</v>
      </c>
      <c r="C12" s="26">
        <v>2062850.0</v>
      </c>
      <c r="D12" s="26">
        <v>2560590.0</v>
      </c>
      <c r="E12" s="406">
        <v>0.0</v>
      </c>
      <c r="F12" s="401"/>
      <c r="G12" s="402"/>
      <c r="H12" s="402"/>
      <c r="I12" s="402"/>
      <c r="J12" s="402"/>
      <c r="K12" s="401"/>
      <c r="L12" s="403"/>
      <c r="M12" s="403"/>
      <c r="N12" s="403"/>
      <c r="Q12" s="404" t="str">
        <f t="shared" si="2"/>
        <v>#DIV/0!</v>
      </c>
    </row>
    <row r="13">
      <c r="A13" s="398">
        <f t="shared" si="1"/>
        <v>0</v>
      </c>
      <c r="B13" s="26" t="s">
        <v>649</v>
      </c>
      <c r="C13" s="26">
        <v>2061999.0</v>
      </c>
      <c r="D13" s="26">
        <v>2558891.0</v>
      </c>
      <c r="E13" s="400">
        <v>0.0</v>
      </c>
      <c r="F13" s="401"/>
      <c r="G13" s="402"/>
      <c r="H13" s="402"/>
      <c r="I13" s="402"/>
      <c r="J13" s="402"/>
      <c r="K13" s="401"/>
      <c r="L13" s="403"/>
      <c r="M13" s="403"/>
      <c r="N13" s="403"/>
      <c r="Q13" s="404" t="str">
        <f t="shared" si="2"/>
        <v>#DIV/0!</v>
      </c>
    </row>
    <row r="14">
      <c r="A14" s="398">
        <f t="shared" si="1"/>
        <v>0</v>
      </c>
      <c r="B14" s="26" t="s">
        <v>650</v>
      </c>
      <c r="C14" s="26">
        <v>2063183.0</v>
      </c>
      <c r="D14" s="26">
        <v>2560942.0</v>
      </c>
      <c r="E14" s="400">
        <v>0.0</v>
      </c>
      <c r="F14" s="401"/>
      <c r="G14" s="402"/>
      <c r="H14" s="402"/>
      <c r="I14" s="402"/>
      <c r="J14" s="402"/>
      <c r="K14" s="401"/>
      <c r="L14" s="403"/>
      <c r="M14" s="403"/>
      <c r="N14" s="403"/>
      <c r="Q14" s="404" t="str">
        <f t="shared" si="2"/>
        <v>#DIV/0!</v>
      </c>
    </row>
    <row r="15">
      <c r="A15" s="398">
        <f t="shared" si="1"/>
        <v>0</v>
      </c>
      <c r="B15" s="26" t="s">
        <v>651</v>
      </c>
      <c r="C15" s="26">
        <v>2062959.0</v>
      </c>
      <c r="D15" s="26">
        <v>2560765.0</v>
      </c>
      <c r="E15" s="400">
        <v>0.0</v>
      </c>
      <c r="F15" s="401"/>
      <c r="G15" s="402"/>
      <c r="H15" s="402"/>
      <c r="I15" s="402"/>
      <c r="J15" s="402"/>
      <c r="K15" s="401"/>
      <c r="L15" s="403"/>
      <c r="M15" s="403"/>
      <c r="N15" s="403"/>
      <c r="Q15" s="404" t="str">
        <f t="shared" si="2"/>
        <v>#DIV/0!</v>
      </c>
    </row>
  </sheetData>
  <mergeCells count="2">
    <mergeCell ref="E1:I1"/>
    <mergeCell ref="K1:O1"/>
  </mergeCells>
  <conditionalFormatting sqref="A3:A15">
    <cfRule type="cellIs" dxfId="1" priority="1" operator="lessThan">
      <formula>30</formula>
    </cfRule>
  </conditionalFormatting>
  <conditionalFormatting sqref="A3:A15">
    <cfRule type="cellIs" dxfId="2" priority="2" operator="lessThan">
      <formula>50</formula>
    </cfRule>
  </conditionalFormatting>
  <conditionalFormatting sqref="A3:A15">
    <cfRule type="cellIs" dxfId="3" priority="3" operator="greaterThan">
      <formula>51</formula>
    </cfRule>
  </conditionalFormatting>
  <conditionalFormatting sqref="Q3:Q15">
    <cfRule type="cellIs" dxfId="4" priority="4" operator="lessThan">
      <formula>40</formula>
    </cfRule>
  </conditionalFormatting>
  <conditionalFormatting sqref="Q3:Q15">
    <cfRule type="cellIs" dxfId="3" priority="5" operator="greaterThanOrEqual">
      <formula>40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1320" t="s">
        <v>652</v>
      </c>
      <c r="X3" s="1321"/>
      <c r="Y3" s="25" t="s">
        <v>653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140" t="s">
        <v>26</v>
      </c>
      <c r="H4" s="142"/>
      <c r="I4" s="142"/>
      <c r="K4" s="142"/>
      <c r="L4" s="142" t="s">
        <v>27</v>
      </c>
      <c r="M4" s="142"/>
      <c r="N4" s="649" t="s">
        <v>654</v>
      </c>
      <c r="O4" s="142" t="s">
        <v>95</v>
      </c>
      <c r="P4" s="649" t="s">
        <v>655</v>
      </c>
      <c r="Q4" s="142" t="s">
        <v>27</v>
      </c>
      <c r="R4" s="145" t="s">
        <v>29</v>
      </c>
      <c r="S4" s="186"/>
      <c r="T4" s="37" t="s">
        <v>30</v>
      </c>
      <c r="U4" s="1322" t="s">
        <v>656</v>
      </c>
      <c r="V4" s="316" t="s">
        <v>140</v>
      </c>
      <c r="W4" s="1323"/>
      <c r="X4" s="1324"/>
      <c r="Y4" s="41"/>
    </row>
    <row r="5" ht="15.75" customHeight="1">
      <c r="A5" s="1325" t="s">
        <v>114</v>
      </c>
      <c r="B5" s="1326" t="s">
        <v>657</v>
      </c>
      <c r="C5" s="1327">
        <v>2067927.0</v>
      </c>
      <c r="D5" s="1328">
        <v>2552323.0</v>
      </c>
      <c r="E5" s="659"/>
      <c r="F5" s="152"/>
      <c r="G5" s="1329">
        <v>0.0</v>
      </c>
      <c r="H5" s="1325" t="s">
        <v>114</v>
      </c>
      <c r="I5" s="280"/>
      <c r="J5" s="691"/>
      <c r="K5" s="280"/>
      <c r="L5" s="280"/>
      <c r="M5" s="280"/>
      <c r="N5" s="691">
        <v>0.0</v>
      </c>
      <c r="O5" s="691" t="s">
        <v>658</v>
      </c>
      <c r="P5" s="1330">
        <v>50.0</v>
      </c>
      <c r="Q5" s="280"/>
      <c r="R5" s="1325" t="s">
        <v>114</v>
      </c>
      <c r="S5" s="186"/>
      <c r="T5" s="326">
        <v>60.0</v>
      </c>
      <c r="U5" s="1331">
        <v>0.0</v>
      </c>
      <c r="V5" s="327">
        <v>63.0</v>
      </c>
      <c r="W5" s="1332" t="s">
        <v>659</v>
      </c>
      <c r="X5" s="198"/>
      <c r="Y5" s="228"/>
    </row>
    <row r="6" ht="15.75" customHeight="1">
      <c r="A6" s="1333" t="s">
        <v>660</v>
      </c>
      <c r="B6" s="1334" t="s">
        <v>661</v>
      </c>
      <c r="C6" s="1335">
        <v>2067593.0</v>
      </c>
      <c r="D6" s="1336">
        <v>2561094.0</v>
      </c>
      <c r="E6" s="659"/>
      <c r="F6" s="109"/>
      <c r="G6" s="1337">
        <v>22.0</v>
      </c>
      <c r="H6" s="1333" t="s">
        <v>660</v>
      </c>
      <c r="I6" s="110"/>
      <c r="J6" s="775"/>
      <c r="K6" s="110"/>
      <c r="L6" s="110"/>
      <c r="M6" s="110"/>
      <c r="N6" s="1338">
        <v>65.0</v>
      </c>
      <c r="O6" s="110"/>
      <c r="P6" s="1339">
        <v>70.0</v>
      </c>
      <c r="Q6" s="110"/>
      <c r="R6" s="1333" t="s">
        <v>660</v>
      </c>
      <c r="S6" s="186"/>
      <c r="T6" s="326">
        <v>75.0</v>
      </c>
      <c r="U6" s="1331">
        <v>48.0</v>
      </c>
      <c r="V6" s="327">
        <v>70.0</v>
      </c>
      <c r="W6" s="1332"/>
      <c r="X6" s="198"/>
      <c r="Y6" s="228"/>
    </row>
    <row r="7" ht="15.75" customHeight="1">
      <c r="A7" s="1333" t="s">
        <v>72</v>
      </c>
      <c r="B7" s="1334" t="s">
        <v>662</v>
      </c>
      <c r="C7" s="1335">
        <v>2067946.0</v>
      </c>
      <c r="D7" s="1336">
        <v>2552487.0</v>
      </c>
      <c r="E7" s="659"/>
      <c r="F7" s="109"/>
      <c r="G7" s="1337">
        <v>22.0</v>
      </c>
      <c r="H7" s="1333" t="s">
        <v>72</v>
      </c>
      <c r="I7" s="110"/>
      <c r="J7" s="775"/>
      <c r="K7" s="110"/>
      <c r="L7" s="110"/>
      <c r="M7" s="110"/>
      <c r="N7" s="775" t="s">
        <v>142</v>
      </c>
      <c r="O7" s="110"/>
      <c r="P7" s="110"/>
      <c r="Q7" s="110"/>
      <c r="R7" s="1333" t="s">
        <v>72</v>
      </c>
      <c r="S7" s="186"/>
      <c r="T7" s="326" t="s">
        <v>141</v>
      </c>
      <c r="U7" s="284"/>
      <c r="V7" s="327"/>
      <c r="W7" s="1332" t="s">
        <v>663</v>
      </c>
      <c r="X7" s="198"/>
      <c r="Y7" s="228"/>
    </row>
    <row r="8" ht="15.75" customHeight="1">
      <c r="A8" s="1333" t="s">
        <v>633</v>
      </c>
      <c r="B8" s="1334" t="s">
        <v>664</v>
      </c>
      <c r="C8" s="1335">
        <v>2063078.0</v>
      </c>
      <c r="D8" s="1336">
        <v>2562076.0</v>
      </c>
      <c r="E8" s="659"/>
      <c r="F8" s="109"/>
      <c r="G8" s="1337"/>
      <c r="H8" s="1333" t="s">
        <v>633</v>
      </c>
      <c r="I8" s="775"/>
      <c r="J8" s="775"/>
      <c r="K8" s="110"/>
      <c r="L8" s="110"/>
      <c r="M8" s="110"/>
      <c r="N8" s="1339">
        <v>75.0</v>
      </c>
      <c r="O8" s="110"/>
      <c r="P8" s="620">
        <v>85.0</v>
      </c>
      <c r="Q8" s="110"/>
      <c r="R8" s="1340" t="s">
        <v>665</v>
      </c>
      <c r="S8" s="186"/>
      <c r="T8" s="326">
        <v>85.0</v>
      </c>
      <c r="U8" s="1331">
        <v>61.0</v>
      </c>
      <c r="V8" s="327">
        <v>63.0</v>
      </c>
      <c r="W8" s="1332" t="s">
        <v>666</v>
      </c>
      <c r="X8" s="198"/>
      <c r="Y8" s="228"/>
    </row>
    <row r="9" ht="15.75" customHeight="1">
      <c r="A9" s="1341" t="s">
        <v>72</v>
      </c>
      <c r="B9" s="1342" t="s">
        <v>667</v>
      </c>
      <c r="C9" s="1335">
        <v>2067789.0</v>
      </c>
      <c r="D9" s="1343">
        <v>2550867.0</v>
      </c>
      <c r="E9" s="659"/>
      <c r="F9" s="109"/>
      <c r="G9" s="1337">
        <v>0.0</v>
      </c>
      <c r="H9" s="1341" t="s">
        <v>72</v>
      </c>
      <c r="I9" s="110"/>
      <c r="J9" s="775"/>
      <c r="K9" s="110"/>
      <c r="L9" s="110"/>
      <c r="M9" s="110"/>
      <c r="N9" s="1344" t="s">
        <v>143</v>
      </c>
      <c r="O9" s="110"/>
      <c r="P9" s="1344" t="s">
        <v>668</v>
      </c>
      <c r="Q9" s="110"/>
      <c r="R9" s="1341" t="s">
        <v>72</v>
      </c>
      <c r="S9" s="186"/>
      <c r="T9" s="283"/>
      <c r="U9" s="284"/>
      <c r="V9" s="285"/>
      <c r="W9" s="1332"/>
      <c r="X9" s="198"/>
      <c r="Y9" s="228"/>
    </row>
    <row r="10" ht="15.75" customHeight="1">
      <c r="A10" s="1341" t="s">
        <v>669</v>
      </c>
      <c r="B10" s="1342" t="s">
        <v>670</v>
      </c>
      <c r="C10" s="1335">
        <v>2066220.0</v>
      </c>
      <c r="D10" s="1343">
        <v>2562175.0</v>
      </c>
      <c r="E10" s="659"/>
      <c r="F10" s="109"/>
      <c r="G10" s="1337"/>
      <c r="H10" s="1341" t="s">
        <v>669</v>
      </c>
      <c r="I10" s="110"/>
      <c r="J10" s="775"/>
      <c r="K10" s="110"/>
      <c r="L10" s="110"/>
      <c r="M10" s="110"/>
      <c r="N10" s="1345">
        <v>40.0</v>
      </c>
      <c r="O10" s="110"/>
      <c r="P10" s="1346">
        <v>55.0</v>
      </c>
      <c r="Q10" s="110"/>
      <c r="R10" s="1341" t="s">
        <v>669</v>
      </c>
      <c r="S10" s="186"/>
      <c r="T10" s="326">
        <v>60.0</v>
      </c>
      <c r="U10" s="1331">
        <v>0.0</v>
      </c>
      <c r="V10" s="327">
        <v>85.0</v>
      </c>
      <c r="W10" s="1332" t="s">
        <v>671</v>
      </c>
      <c r="X10" s="198"/>
      <c r="Y10" s="228"/>
    </row>
    <row r="11" ht="15.75" customHeight="1">
      <c r="A11" s="1341" t="s">
        <v>672</v>
      </c>
      <c r="B11" s="1342" t="s">
        <v>673</v>
      </c>
      <c r="C11" s="1335">
        <v>2066894.0</v>
      </c>
      <c r="D11" s="1347" t="s">
        <v>674</v>
      </c>
      <c r="E11" s="659"/>
      <c r="F11" s="109"/>
      <c r="G11" s="1337">
        <v>11.0</v>
      </c>
      <c r="H11" s="1341" t="s">
        <v>672</v>
      </c>
      <c r="I11" s="110"/>
      <c r="J11" s="775"/>
      <c r="K11" s="110"/>
      <c r="L11" s="110"/>
      <c r="M11" s="110"/>
      <c r="N11" s="1339">
        <v>65.0</v>
      </c>
      <c r="O11" s="110"/>
      <c r="P11" s="1339">
        <v>80.0</v>
      </c>
      <c r="Q11" s="110"/>
      <c r="R11" s="1341" t="s">
        <v>672</v>
      </c>
      <c r="S11" s="186"/>
      <c r="T11" s="326">
        <v>85.0</v>
      </c>
      <c r="U11" s="1331">
        <v>90.0</v>
      </c>
      <c r="V11" s="327">
        <v>85.0</v>
      </c>
      <c r="W11" s="1332" t="s">
        <v>671</v>
      </c>
      <c r="X11" s="198"/>
      <c r="Y11" s="228"/>
    </row>
    <row r="12" ht="15.75" customHeight="1">
      <c r="A12" s="1333" t="s">
        <v>434</v>
      </c>
      <c r="B12" s="1334" t="s">
        <v>675</v>
      </c>
      <c r="C12" s="1348">
        <v>2066044.0</v>
      </c>
      <c r="D12" s="1343">
        <v>2561230.0</v>
      </c>
      <c r="E12" s="635"/>
      <c r="F12" s="161"/>
      <c r="G12" s="1349"/>
      <c r="H12" s="1333" t="s">
        <v>434</v>
      </c>
      <c r="I12" s="163"/>
      <c r="J12" s="701"/>
      <c r="K12" s="163"/>
      <c r="L12" s="163"/>
      <c r="M12" s="163"/>
      <c r="N12" s="1350">
        <v>50.0</v>
      </c>
      <c r="O12" s="163"/>
      <c r="P12" s="1351">
        <v>65.0</v>
      </c>
      <c r="Q12" s="163"/>
      <c r="R12" s="1333" t="s">
        <v>434</v>
      </c>
      <c r="S12" s="186"/>
      <c r="T12" s="333">
        <v>40.0</v>
      </c>
      <c r="U12" s="1352">
        <v>45.0</v>
      </c>
      <c r="V12" s="334">
        <v>63.0</v>
      </c>
      <c r="W12" s="1332" t="s">
        <v>659</v>
      </c>
      <c r="X12" s="198"/>
      <c r="Y12" s="228"/>
    </row>
    <row r="13" ht="15.75" customHeight="1">
      <c r="A13" s="1333" t="s">
        <v>633</v>
      </c>
      <c r="B13" s="1353" t="s">
        <v>676</v>
      </c>
      <c r="C13" s="1335">
        <v>2067858.0</v>
      </c>
      <c r="D13" s="1336">
        <v>2561216.0</v>
      </c>
      <c r="E13" s="635"/>
      <c r="F13" s="161"/>
      <c r="G13" s="1349"/>
      <c r="H13" s="1333" t="s">
        <v>633</v>
      </c>
      <c r="I13" s="163"/>
      <c r="J13" s="701"/>
      <c r="K13" s="163"/>
      <c r="L13" s="163"/>
      <c r="M13" s="163"/>
      <c r="N13" s="1350">
        <v>80.0</v>
      </c>
      <c r="O13" s="163"/>
      <c r="P13" s="1350">
        <v>95.0</v>
      </c>
      <c r="Q13" s="163"/>
      <c r="R13" s="1333" t="s">
        <v>633</v>
      </c>
      <c r="S13" s="186"/>
      <c r="T13" s="333">
        <v>85.0</v>
      </c>
      <c r="U13" s="1352">
        <v>0.0</v>
      </c>
      <c r="V13" s="334">
        <v>85.0</v>
      </c>
      <c r="W13" s="1332" t="s">
        <v>671</v>
      </c>
      <c r="X13" s="198"/>
      <c r="Y13" s="228"/>
    </row>
    <row r="14" ht="15.75" customHeight="1">
      <c r="A14" s="1333" t="s">
        <v>310</v>
      </c>
      <c r="B14" s="1334" t="s">
        <v>677</v>
      </c>
      <c r="C14" s="1348">
        <v>2064467.0</v>
      </c>
      <c r="D14" s="1343">
        <v>2565106.0</v>
      </c>
      <c r="E14" s="635"/>
      <c r="F14" s="161"/>
      <c r="G14" s="1349"/>
      <c r="H14" s="1333" t="s">
        <v>310</v>
      </c>
      <c r="I14" s="163"/>
      <c r="J14" s="701"/>
      <c r="K14" s="163"/>
      <c r="L14" s="163"/>
      <c r="M14" s="163"/>
      <c r="N14" s="1350">
        <v>80.0</v>
      </c>
      <c r="O14" s="163"/>
      <c r="P14" s="1350">
        <v>82.0</v>
      </c>
      <c r="Q14" s="163"/>
      <c r="R14" s="1333" t="s">
        <v>310</v>
      </c>
      <c r="S14" s="186"/>
      <c r="T14" s="333">
        <v>40.0</v>
      </c>
      <c r="U14" s="1352">
        <v>45.0</v>
      </c>
      <c r="V14" s="334">
        <v>63.0</v>
      </c>
      <c r="W14" s="1332" t="s">
        <v>659</v>
      </c>
      <c r="X14" s="198"/>
      <c r="Y14" s="228"/>
    </row>
    <row r="15" ht="15.75" customHeight="1">
      <c r="A15" s="1341" t="s">
        <v>678</v>
      </c>
      <c r="B15" s="1342" t="s">
        <v>679</v>
      </c>
      <c r="C15" s="1335">
        <v>2066222.0</v>
      </c>
      <c r="D15" s="1343">
        <v>2558285.0</v>
      </c>
      <c r="E15" s="635"/>
      <c r="F15" s="161"/>
      <c r="G15" s="1349"/>
      <c r="H15" s="1341" t="s">
        <v>678</v>
      </c>
      <c r="I15" s="163"/>
      <c r="J15" s="701"/>
      <c r="K15" s="163"/>
      <c r="L15" s="163"/>
      <c r="M15" s="163"/>
      <c r="N15" s="1350">
        <v>68.0</v>
      </c>
      <c r="O15" s="163"/>
      <c r="P15" s="1350">
        <v>72.0</v>
      </c>
      <c r="Q15" s="163"/>
      <c r="R15" s="1341" t="s">
        <v>678</v>
      </c>
      <c r="S15" s="186"/>
      <c r="T15" s="333">
        <v>40.0</v>
      </c>
      <c r="U15" s="1352">
        <v>0.0</v>
      </c>
      <c r="V15" s="334">
        <v>85.0</v>
      </c>
      <c r="W15" s="1332" t="s">
        <v>671</v>
      </c>
      <c r="X15" s="198"/>
      <c r="Y15" s="228"/>
    </row>
    <row r="16" ht="15.75" customHeight="1">
      <c r="A16" s="1341"/>
      <c r="B16" s="1354"/>
      <c r="C16" s="1354"/>
      <c r="D16" s="1355"/>
      <c r="E16" s="635"/>
      <c r="F16" s="161"/>
      <c r="G16" s="1349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289"/>
      <c r="S16" s="186"/>
      <c r="T16" s="225"/>
      <c r="U16" s="226"/>
      <c r="V16" s="227"/>
      <c r="W16" s="1332"/>
      <c r="X16" s="198"/>
      <c r="Y16" s="228"/>
    </row>
    <row r="17" ht="18.75" customHeight="1">
      <c r="A17" s="1356"/>
      <c r="B17" s="1357"/>
      <c r="C17" s="1357"/>
      <c r="D17" s="1358"/>
      <c r="E17" s="640"/>
      <c r="F17" s="121"/>
      <c r="G17" s="1359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229"/>
      <c r="S17" s="186"/>
      <c r="T17" s="225"/>
      <c r="U17" s="226"/>
      <c r="V17" s="227"/>
      <c r="W17" s="1332"/>
      <c r="X17" s="198"/>
      <c r="Y17" s="228"/>
    </row>
    <row r="18" ht="16.5" customHeight="1">
      <c r="A18" s="170"/>
      <c r="B18" s="171"/>
      <c r="C18" s="171"/>
      <c r="D18" s="172"/>
      <c r="E18" s="641"/>
      <c r="F18" s="171"/>
      <c r="G18" s="171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239"/>
      <c r="S18" s="240"/>
      <c r="T18" s="241"/>
      <c r="U18" s="242"/>
      <c r="V18" s="243"/>
      <c r="W18" s="1323"/>
      <c r="X18" s="244"/>
      <c r="Y18" s="131"/>
    </row>
    <row r="19" ht="30.75" customHeight="1">
      <c r="A19" s="309" t="s">
        <v>75</v>
      </c>
      <c r="B19" s="250"/>
      <c r="C19" s="310"/>
      <c r="D19" s="248"/>
      <c r="E19" s="492"/>
      <c r="F19" s="493" t="s">
        <v>76</v>
      </c>
      <c r="G19" s="493" t="s">
        <v>77</v>
      </c>
      <c r="H19" s="493" t="s">
        <v>78</v>
      </c>
      <c r="I19" s="493" t="s">
        <v>79</v>
      </c>
      <c r="J19" s="493" t="s">
        <v>80</v>
      </c>
      <c r="K19" s="493" t="s">
        <v>81</v>
      </c>
      <c r="L19" s="493" t="s">
        <v>82</v>
      </c>
      <c r="M19" s="493" t="s">
        <v>83</v>
      </c>
      <c r="N19" s="493" t="s">
        <v>84</v>
      </c>
      <c r="O19" s="493" t="s">
        <v>85</v>
      </c>
      <c r="P19" s="493" t="s">
        <v>86</v>
      </c>
      <c r="Q19" s="495" t="s">
        <v>87</v>
      </c>
      <c r="R19" s="497"/>
      <c r="S19" s="250"/>
      <c r="T19" s="250"/>
      <c r="U19" s="250"/>
      <c r="V19" s="250"/>
      <c r="W19" s="250"/>
      <c r="X19" s="251"/>
      <c r="Y19" s="136" t="s">
        <v>680</v>
      </c>
    </row>
    <row r="20" ht="72.75" customHeight="1">
      <c r="A20" s="643" t="s">
        <v>20</v>
      </c>
      <c r="B20" s="644" t="s">
        <v>21</v>
      </c>
      <c r="C20" s="645" t="s">
        <v>22</v>
      </c>
      <c r="D20" s="514" t="s">
        <v>196</v>
      </c>
      <c r="E20" s="500"/>
      <c r="F20" s="501"/>
      <c r="G20" s="502" t="s">
        <v>27</v>
      </c>
      <c r="H20" s="503"/>
      <c r="I20" s="501" t="s">
        <v>27</v>
      </c>
      <c r="J20" s="501" t="s">
        <v>89</v>
      </c>
      <c r="K20" s="501" t="s">
        <v>90</v>
      </c>
      <c r="L20" s="501" t="s">
        <v>27</v>
      </c>
      <c r="M20" s="501"/>
      <c r="N20" s="501" t="s">
        <v>29</v>
      </c>
      <c r="O20" s="502" t="s">
        <v>30</v>
      </c>
      <c r="P20" s="502" t="s">
        <v>31</v>
      </c>
      <c r="Q20" s="504" t="s">
        <v>32</v>
      </c>
      <c r="R20" s="146"/>
      <c r="S20" s="147"/>
      <c r="T20" s="147"/>
      <c r="U20" s="147"/>
      <c r="V20" s="147"/>
      <c r="W20" s="147"/>
      <c r="X20" s="148"/>
      <c r="Y20" s="149"/>
      <c r="Z20" s="2"/>
      <c r="AA20" s="2"/>
      <c r="AB20" s="2"/>
      <c r="AC20" s="2"/>
      <c r="AD20" s="2"/>
    </row>
    <row r="21" ht="15.75" customHeight="1">
      <c r="A21" s="1325" t="s">
        <v>114</v>
      </c>
      <c r="B21" s="1326" t="s">
        <v>657</v>
      </c>
      <c r="C21" s="1327">
        <v>2067927.0</v>
      </c>
      <c r="D21" s="1328">
        <v>2552323.0</v>
      </c>
      <c r="E21" s="302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54"/>
      <c r="Q21" s="224"/>
      <c r="R21" s="156"/>
      <c r="X21" s="157"/>
      <c r="Y21" s="158"/>
    </row>
    <row r="22" ht="15.75" customHeight="1">
      <c r="A22" s="1333" t="s">
        <v>660</v>
      </c>
      <c r="B22" s="1334" t="s">
        <v>661</v>
      </c>
      <c r="C22" s="1335">
        <v>2067593.0</v>
      </c>
      <c r="D22" s="1336">
        <v>2561094.0</v>
      </c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X22" s="157"/>
      <c r="Y22" s="158"/>
    </row>
    <row r="23" ht="15.75" customHeight="1">
      <c r="A23" s="1333" t="s">
        <v>72</v>
      </c>
      <c r="B23" s="1334" t="s">
        <v>662</v>
      </c>
      <c r="C23" s="1335">
        <v>2067946.0</v>
      </c>
      <c r="D23" s="1336">
        <v>2552487.0</v>
      </c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X23" s="157"/>
      <c r="Y23" s="158"/>
    </row>
    <row r="24" ht="15.75" customHeight="1">
      <c r="A24" s="1333" t="s">
        <v>633</v>
      </c>
      <c r="B24" s="1334" t="s">
        <v>664</v>
      </c>
      <c r="C24" s="1335">
        <v>2063078.0</v>
      </c>
      <c r="D24" s="1336">
        <v>2562076.0</v>
      </c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X24" s="157"/>
      <c r="Y24" s="158"/>
    </row>
    <row r="25" ht="15.75" customHeight="1">
      <c r="A25" s="1341" t="s">
        <v>72</v>
      </c>
      <c r="B25" s="1342" t="s">
        <v>667</v>
      </c>
      <c r="C25" s="1335">
        <v>2067789.0</v>
      </c>
      <c r="D25" s="1343">
        <v>2550867.0</v>
      </c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X25" s="157"/>
      <c r="Y25" s="158"/>
    </row>
    <row r="26" ht="15.75" customHeight="1">
      <c r="A26" s="1341" t="s">
        <v>669</v>
      </c>
      <c r="B26" s="1342" t="s">
        <v>670</v>
      </c>
      <c r="C26" s="1335">
        <v>2066220.0</v>
      </c>
      <c r="D26" s="1343">
        <v>2562175.0</v>
      </c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X26" s="157"/>
      <c r="Y26" s="158"/>
    </row>
    <row r="27" ht="15.75" customHeight="1">
      <c r="A27" s="1341" t="s">
        <v>672</v>
      </c>
      <c r="B27" s="1342" t="s">
        <v>673</v>
      </c>
      <c r="C27" s="1335">
        <v>2066894.0</v>
      </c>
      <c r="D27" s="1347" t="s">
        <v>674</v>
      </c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X27" s="157"/>
      <c r="Y27" s="158"/>
    </row>
    <row r="28" ht="15.75" customHeight="1">
      <c r="A28" s="1333" t="s">
        <v>434</v>
      </c>
      <c r="B28" s="1334" t="s">
        <v>675</v>
      </c>
      <c r="C28" s="1348">
        <v>2066044.0</v>
      </c>
      <c r="D28" s="1343">
        <v>2561230.0</v>
      </c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X28" s="157"/>
      <c r="Y28" s="158"/>
    </row>
    <row r="29" ht="15.75" customHeight="1">
      <c r="A29" s="1333" t="s">
        <v>633</v>
      </c>
      <c r="B29" s="1353" t="s">
        <v>676</v>
      </c>
      <c r="C29" s="1335">
        <v>2067858.0</v>
      </c>
      <c r="D29" s="1336">
        <v>2561216.0</v>
      </c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X29" s="157"/>
      <c r="Y29" s="158"/>
    </row>
    <row r="30" ht="15.75" customHeight="1">
      <c r="A30" s="1333" t="s">
        <v>310</v>
      </c>
      <c r="B30" s="1334" t="s">
        <v>677</v>
      </c>
      <c r="C30" s="1348">
        <v>2064467.0</v>
      </c>
      <c r="D30" s="1343">
        <v>2565106.0</v>
      </c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X30" s="157"/>
      <c r="Y30" s="158"/>
    </row>
    <row r="31" ht="15.75" customHeight="1">
      <c r="A31" s="1341" t="s">
        <v>678</v>
      </c>
      <c r="B31" s="1342" t="s">
        <v>679</v>
      </c>
      <c r="C31" s="1335">
        <v>2066222.0</v>
      </c>
      <c r="D31" s="1343">
        <v>2558285.0</v>
      </c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X31" s="157"/>
      <c r="Y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X32" s="157"/>
      <c r="Y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X33" s="157"/>
      <c r="Y33" s="158"/>
    </row>
    <row r="34" ht="15.75" customHeight="1">
      <c r="A34" s="170"/>
      <c r="B34" s="171"/>
      <c r="C34" s="508"/>
      <c r="D34" s="508"/>
      <c r="E34" s="509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6"/>
      <c r="Q34" s="239"/>
      <c r="R34" s="178"/>
      <c r="S34" s="179"/>
      <c r="T34" s="179"/>
      <c r="U34" s="179"/>
      <c r="V34" s="179"/>
      <c r="W34" s="179"/>
      <c r="X34" s="180"/>
      <c r="Y34" s="18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Y2"/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7"/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5" t="s">
        <v>14</v>
      </c>
      <c r="T3" s="184" t="s">
        <v>92</v>
      </c>
      <c r="U3" s="21" t="s">
        <v>15</v>
      </c>
      <c r="V3" s="22" t="s">
        <v>16</v>
      </c>
      <c r="W3" s="185" t="s">
        <v>93</v>
      </c>
      <c r="X3" s="24"/>
      <c r="Y3" s="25" t="s">
        <v>98</v>
      </c>
    </row>
    <row r="4">
      <c r="A4" s="27" t="s">
        <v>20</v>
      </c>
      <c r="B4" s="28" t="s">
        <v>21</v>
      </c>
      <c r="C4" s="29" t="s">
        <v>22</v>
      </c>
      <c r="D4" s="28" t="s">
        <v>23</v>
      </c>
      <c r="E4" s="30" t="s">
        <v>24</v>
      </c>
      <c r="F4" s="31" t="s">
        <v>25</v>
      </c>
      <c r="G4" s="140" t="s">
        <v>26</v>
      </c>
      <c r="H4" s="30"/>
      <c r="I4" s="142"/>
      <c r="J4" s="142"/>
      <c r="K4" s="142" t="s">
        <v>27</v>
      </c>
      <c r="L4" s="142"/>
      <c r="M4" s="142" t="s">
        <v>27</v>
      </c>
      <c r="N4" s="142"/>
      <c r="O4" s="142" t="s">
        <v>27</v>
      </c>
      <c r="P4" s="142" t="s">
        <v>95</v>
      </c>
      <c r="Q4" s="142"/>
      <c r="R4" s="142" t="s">
        <v>27</v>
      </c>
      <c r="S4" s="145" t="s">
        <v>29</v>
      </c>
      <c r="T4" s="186"/>
      <c r="U4" s="37" t="s">
        <v>30</v>
      </c>
      <c r="V4" s="38" t="s">
        <v>31</v>
      </c>
      <c r="W4" s="39" t="s">
        <v>32</v>
      </c>
      <c r="X4" s="187"/>
      <c r="Y4" s="41"/>
    </row>
    <row r="5" ht="24.75" customHeight="1">
      <c r="A5" s="188" t="s">
        <v>33</v>
      </c>
      <c r="B5" s="189" t="s">
        <v>34</v>
      </c>
      <c r="C5" s="190">
        <v>1977024.0</v>
      </c>
      <c r="D5" s="191">
        <v>2508014.0</v>
      </c>
      <c r="E5" s="46"/>
      <c r="F5" s="192"/>
      <c r="G5" s="48"/>
      <c r="H5" s="193"/>
      <c r="I5" s="50"/>
      <c r="J5" s="50"/>
      <c r="K5" s="50"/>
      <c r="L5" s="50"/>
      <c r="M5" s="50">
        <v>0.0</v>
      </c>
      <c r="N5" s="50"/>
      <c r="O5" s="50">
        <v>0.0</v>
      </c>
      <c r="P5" s="60"/>
      <c r="Q5" s="50"/>
      <c r="R5" s="50"/>
      <c r="S5" s="194"/>
      <c r="T5" s="186"/>
      <c r="U5" s="195"/>
      <c r="V5" s="196"/>
      <c r="W5" s="197"/>
      <c r="X5" s="198"/>
      <c r="Y5" s="199"/>
      <c r="Z5" s="60"/>
      <c r="AA5" s="60"/>
      <c r="AB5" s="60"/>
      <c r="AC5" s="60"/>
      <c r="AD5" s="60"/>
    </row>
    <row r="6" ht="24.75" customHeight="1">
      <c r="A6" s="200" t="s">
        <v>37</v>
      </c>
      <c r="B6" s="201" t="s">
        <v>38</v>
      </c>
      <c r="C6" s="202">
        <v>1977002.0</v>
      </c>
      <c r="D6" s="203">
        <v>2548539.0</v>
      </c>
      <c r="E6" s="65"/>
      <c r="F6" s="204"/>
      <c r="G6" s="67"/>
      <c r="H6" s="205"/>
      <c r="I6" s="69"/>
      <c r="J6" s="69"/>
      <c r="K6" s="69"/>
      <c r="L6" s="69"/>
      <c r="M6" s="69">
        <v>3.0</v>
      </c>
      <c r="N6" s="69"/>
      <c r="O6" s="69">
        <v>0.0</v>
      </c>
      <c r="P6" s="60"/>
      <c r="Q6" s="69"/>
      <c r="R6" s="69"/>
      <c r="S6" s="206"/>
      <c r="T6" s="186"/>
      <c r="U6" s="207"/>
      <c r="V6" s="208"/>
      <c r="W6" s="209"/>
      <c r="X6" s="198"/>
      <c r="Y6" s="199"/>
      <c r="Z6" s="60"/>
      <c r="AA6" s="60"/>
      <c r="AB6" s="60"/>
      <c r="AC6" s="60"/>
      <c r="AD6" s="60"/>
    </row>
    <row r="7" ht="24.75" customHeight="1">
      <c r="A7" s="200" t="s">
        <v>40</v>
      </c>
      <c r="B7" s="201" t="s">
        <v>41</v>
      </c>
      <c r="C7" s="202">
        <v>2060936.0</v>
      </c>
      <c r="D7" s="203">
        <v>2558912.0</v>
      </c>
      <c r="E7" s="65"/>
      <c r="F7" s="204"/>
      <c r="G7" s="65"/>
      <c r="H7" s="205"/>
      <c r="I7" s="69"/>
      <c r="J7" s="69"/>
      <c r="K7" s="69"/>
      <c r="L7" s="69"/>
      <c r="M7" s="69">
        <v>10.0</v>
      </c>
      <c r="N7" s="69"/>
      <c r="O7" s="69">
        <v>10.0</v>
      </c>
      <c r="P7" s="60"/>
      <c r="Q7" s="69"/>
      <c r="R7" s="69"/>
      <c r="S7" s="206"/>
      <c r="T7" s="186"/>
      <c r="U7" s="207"/>
      <c r="V7" s="208"/>
      <c r="W7" s="209"/>
      <c r="X7" s="198"/>
      <c r="Y7" s="199"/>
      <c r="Z7" s="60"/>
      <c r="AA7" s="60"/>
      <c r="AB7" s="60"/>
      <c r="AC7" s="60"/>
      <c r="AD7" s="60"/>
    </row>
    <row r="8" ht="24.75" customHeight="1">
      <c r="A8" s="200" t="s">
        <v>42</v>
      </c>
      <c r="B8" s="201" t="s">
        <v>43</v>
      </c>
      <c r="C8" s="202">
        <v>1977094.0</v>
      </c>
      <c r="D8" s="203">
        <v>2546198.0</v>
      </c>
      <c r="E8" s="65"/>
      <c r="F8" s="204"/>
      <c r="G8" s="65"/>
      <c r="H8" s="205"/>
      <c r="I8" s="69"/>
      <c r="J8" s="69"/>
      <c r="K8" s="69"/>
      <c r="L8" s="69"/>
      <c r="M8" s="69">
        <v>10.0</v>
      </c>
      <c r="N8" s="69"/>
      <c r="O8" s="69">
        <v>10.0</v>
      </c>
      <c r="P8" s="60"/>
      <c r="Q8" s="69"/>
      <c r="R8" s="69"/>
      <c r="S8" s="206"/>
      <c r="T8" s="186"/>
      <c r="U8" s="207"/>
      <c r="V8" s="208"/>
      <c r="W8" s="209"/>
      <c r="X8" s="198"/>
      <c r="Y8" s="199"/>
      <c r="Z8" s="60"/>
      <c r="AA8" s="60"/>
      <c r="AB8" s="60"/>
      <c r="AC8" s="60"/>
      <c r="AD8" s="60"/>
    </row>
    <row r="9" ht="24.75" customHeight="1">
      <c r="A9" s="210" t="s">
        <v>44</v>
      </c>
      <c r="B9" s="211" t="s">
        <v>45</v>
      </c>
      <c r="C9" s="202">
        <v>1977101.0</v>
      </c>
      <c r="D9" s="203">
        <v>2544217.0</v>
      </c>
      <c r="E9" s="65"/>
      <c r="F9" s="212"/>
      <c r="G9" s="65"/>
      <c r="H9" s="213"/>
      <c r="I9" s="69"/>
      <c r="J9" s="69"/>
      <c r="K9" s="69"/>
      <c r="L9" s="69"/>
      <c r="M9" s="69">
        <v>10.0</v>
      </c>
      <c r="N9" s="69"/>
      <c r="O9" s="69">
        <v>10.0</v>
      </c>
      <c r="P9" s="60"/>
      <c r="Q9" s="69"/>
      <c r="R9" s="69"/>
      <c r="S9" s="206"/>
      <c r="T9" s="186"/>
      <c r="U9" s="207"/>
      <c r="V9" s="208"/>
      <c r="W9" s="209"/>
      <c r="X9" s="198"/>
      <c r="Y9" s="199"/>
      <c r="Z9" s="60"/>
      <c r="AA9" s="60"/>
      <c r="AB9" s="60"/>
      <c r="AC9" s="60"/>
      <c r="AD9" s="60"/>
    </row>
    <row r="10" ht="24.75" customHeight="1">
      <c r="A10" s="210" t="s">
        <v>46</v>
      </c>
      <c r="B10" s="211" t="s">
        <v>47</v>
      </c>
      <c r="C10" s="202">
        <v>1976851.0</v>
      </c>
      <c r="D10" s="203">
        <v>2537333.0</v>
      </c>
      <c r="E10" s="65"/>
      <c r="F10" s="204"/>
      <c r="G10" s="65"/>
      <c r="H10" s="205"/>
      <c r="I10" s="69"/>
      <c r="J10" s="69"/>
      <c r="K10" s="69"/>
      <c r="L10" s="69"/>
      <c r="M10" s="69">
        <v>8.0</v>
      </c>
      <c r="N10" s="69"/>
      <c r="O10" s="69">
        <v>5.0</v>
      </c>
      <c r="P10" s="60"/>
      <c r="Q10" s="69"/>
      <c r="R10" s="69"/>
      <c r="S10" s="206"/>
      <c r="T10" s="186"/>
      <c r="U10" s="207"/>
      <c r="V10" s="208"/>
      <c r="W10" s="209"/>
      <c r="X10" s="198"/>
      <c r="Y10" s="199"/>
      <c r="Z10" s="60"/>
      <c r="AA10" s="60"/>
      <c r="AB10" s="60"/>
      <c r="AC10" s="60"/>
      <c r="AD10" s="60"/>
    </row>
    <row r="11" ht="24.75" customHeight="1">
      <c r="A11" s="200" t="s">
        <v>48</v>
      </c>
      <c r="B11" s="201" t="s">
        <v>49</v>
      </c>
      <c r="C11" s="202">
        <v>1976986.0</v>
      </c>
      <c r="D11" s="203">
        <v>2544036.0</v>
      </c>
      <c r="E11" s="65"/>
      <c r="F11" s="204"/>
      <c r="G11" s="65"/>
      <c r="H11" s="205"/>
      <c r="I11" s="69"/>
      <c r="J11" s="69"/>
      <c r="K11" s="69"/>
      <c r="L11" s="69"/>
      <c r="M11" s="69">
        <v>3.0</v>
      </c>
      <c r="N11" s="69"/>
      <c r="O11" s="69">
        <v>0.0</v>
      </c>
      <c r="P11" s="60"/>
      <c r="Q11" s="69"/>
      <c r="R11" s="69"/>
      <c r="S11" s="206"/>
      <c r="T11" s="186"/>
      <c r="U11" s="207"/>
      <c r="V11" s="208"/>
      <c r="W11" s="209"/>
      <c r="X11" s="198"/>
      <c r="Y11" s="199"/>
      <c r="Z11" s="60"/>
      <c r="AA11" s="60"/>
      <c r="AB11" s="60"/>
      <c r="AC11" s="60"/>
      <c r="AD11" s="60"/>
    </row>
    <row r="12" ht="24.75" customHeight="1">
      <c r="A12" s="200" t="s">
        <v>48</v>
      </c>
      <c r="B12" s="201" t="s">
        <v>51</v>
      </c>
      <c r="C12" s="214">
        <v>1976988.0</v>
      </c>
      <c r="D12" s="203">
        <v>2547765.0</v>
      </c>
      <c r="E12" s="65"/>
      <c r="F12" s="204"/>
      <c r="G12" s="65"/>
      <c r="H12" s="205"/>
      <c r="I12" s="69"/>
      <c r="J12" s="69"/>
      <c r="K12" s="69"/>
      <c r="L12" s="69"/>
      <c r="M12" s="69">
        <v>3.0</v>
      </c>
      <c r="N12" s="69"/>
      <c r="O12" s="69">
        <v>0.0</v>
      </c>
      <c r="P12" s="60"/>
      <c r="Q12" s="69"/>
      <c r="R12" s="69"/>
      <c r="S12" s="206"/>
      <c r="T12" s="186"/>
      <c r="U12" s="207"/>
      <c r="V12" s="208"/>
      <c r="W12" s="209"/>
      <c r="X12" s="198"/>
      <c r="Y12" s="199"/>
      <c r="Z12" s="60"/>
      <c r="AA12" s="60"/>
      <c r="AB12" s="60"/>
      <c r="AC12" s="60"/>
      <c r="AD12" s="60"/>
    </row>
    <row r="13" ht="24.75" customHeight="1">
      <c r="A13" s="200" t="s">
        <v>53</v>
      </c>
      <c r="B13" s="215" t="s">
        <v>54</v>
      </c>
      <c r="C13" s="202">
        <v>1976987.0</v>
      </c>
      <c r="D13" s="203">
        <v>2546156.0</v>
      </c>
      <c r="E13" s="65"/>
      <c r="F13" s="204"/>
      <c r="G13" s="65"/>
      <c r="H13" s="205"/>
      <c r="I13" s="69"/>
      <c r="J13" s="69"/>
      <c r="K13" s="69"/>
      <c r="L13" s="69"/>
      <c r="M13" s="69">
        <v>7.0</v>
      </c>
      <c r="N13" s="69"/>
      <c r="O13" s="69">
        <v>2.0</v>
      </c>
      <c r="P13" s="60"/>
      <c r="Q13" s="69"/>
      <c r="R13" s="69"/>
      <c r="S13" s="206"/>
      <c r="T13" s="186"/>
      <c r="U13" s="207"/>
      <c r="V13" s="208"/>
      <c r="W13" s="209"/>
      <c r="X13" s="198"/>
      <c r="Y13" s="199"/>
      <c r="Z13" s="60"/>
      <c r="AA13" s="60"/>
      <c r="AB13" s="60"/>
      <c r="AC13" s="60"/>
      <c r="AD13" s="60"/>
    </row>
    <row r="14" ht="24.75" customHeight="1">
      <c r="A14" s="200" t="s">
        <v>55</v>
      </c>
      <c r="B14" s="201" t="s">
        <v>56</v>
      </c>
      <c r="C14" s="214">
        <v>1977006.0</v>
      </c>
      <c r="D14" s="203">
        <v>2552776.0</v>
      </c>
      <c r="E14" s="65"/>
      <c r="F14" s="204"/>
      <c r="G14" s="65"/>
      <c r="H14" s="205"/>
      <c r="I14" s="69"/>
      <c r="J14" s="69"/>
      <c r="K14" s="69"/>
      <c r="L14" s="69"/>
      <c r="M14" s="69">
        <v>10.0</v>
      </c>
      <c r="N14" s="69"/>
      <c r="O14" s="69">
        <v>10.0</v>
      </c>
      <c r="P14" s="60"/>
      <c r="Q14" s="69"/>
      <c r="R14" s="69"/>
      <c r="S14" s="206"/>
      <c r="T14" s="186"/>
      <c r="U14" s="207"/>
      <c r="V14" s="208"/>
      <c r="W14" s="209"/>
      <c r="X14" s="198"/>
      <c r="Y14" s="199"/>
      <c r="Z14" s="60"/>
      <c r="AA14" s="60"/>
      <c r="AB14" s="60"/>
      <c r="AC14" s="60"/>
      <c r="AD14" s="60"/>
    </row>
    <row r="15" ht="24.75" customHeight="1">
      <c r="A15" s="210" t="s">
        <v>58</v>
      </c>
      <c r="B15" s="215" t="s">
        <v>59</v>
      </c>
      <c r="C15" s="202">
        <v>1977034.0</v>
      </c>
      <c r="D15" s="203">
        <v>2550821.0</v>
      </c>
      <c r="E15" s="65"/>
      <c r="F15" s="204"/>
      <c r="G15" s="65"/>
      <c r="H15" s="205"/>
      <c r="I15" s="69"/>
      <c r="J15" s="69"/>
      <c r="K15" s="69"/>
      <c r="L15" s="69"/>
      <c r="M15" s="69">
        <v>10.0</v>
      </c>
      <c r="N15" s="69"/>
      <c r="O15" s="69">
        <v>10.0</v>
      </c>
      <c r="P15" s="60"/>
      <c r="Q15" s="69"/>
      <c r="R15" s="69"/>
      <c r="S15" s="206"/>
      <c r="T15" s="186"/>
      <c r="U15" s="207"/>
      <c r="V15" s="208"/>
      <c r="W15" s="209"/>
      <c r="X15" s="198"/>
      <c r="Y15" s="199"/>
      <c r="Z15" s="60"/>
      <c r="AA15" s="60"/>
      <c r="AB15" s="60"/>
      <c r="AC15" s="60"/>
      <c r="AD15" s="60"/>
    </row>
    <row r="16" ht="24.75" customHeight="1">
      <c r="A16" s="200" t="s">
        <v>60</v>
      </c>
      <c r="B16" s="215" t="s">
        <v>61</v>
      </c>
      <c r="C16" s="214">
        <v>1975043.0</v>
      </c>
      <c r="D16" s="203">
        <v>2506660.0</v>
      </c>
      <c r="E16" s="65"/>
      <c r="F16" s="204"/>
      <c r="G16" s="65"/>
      <c r="H16" s="205"/>
      <c r="I16" s="69"/>
      <c r="J16" s="69"/>
      <c r="K16" s="69"/>
      <c r="L16" s="69"/>
      <c r="M16" s="69">
        <v>10.0</v>
      </c>
      <c r="N16" s="69"/>
      <c r="O16" s="69">
        <v>10.0</v>
      </c>
      <c r="P16" s="60"/>
      <c r="Q16" s="69"/>
      <c r="R16" s="69"/>
      <c r="S16" s="206"/>
      <c r="T16" s="186"/>
      <c r="U16" s="207"/>
      <c r="V16" s="208"/>
      <c r="W16" s="209"/>
      <c r="X16" s="198"/>
      <c r="Y16" s="199"/>
      <c r="Z16" s="60"/>
      <c r="AA16" s="60"/>
      <c r="AB16" s="60"/>
      <c r="AC16" s="60"/>
      <c r="AD16" s="60"/>
    </row>
    <row r="17" ht="24.75" customHeight="1">
      <c r="A17" s="200" t="s">
        <v>60</v>
      </c>
      <c r="B17" s="211" t="s">
        <v>62</v>
      </c>
      <c r="C17" s="202">
        <v>1968382.0</v>
      </c>
      <c r="D17" s="203">
        <v>2505495.0</v>
      </c>
      <c r="E17" s="65"/>
      <c r="F17" s="204"/>
      <c r="G17" s="65"/>
      <c r="H17" s="205"/>
      <c r="I17" s="69"/>
      <c r="J17" s="69"/>
      <c r="K17" s="69"/>
      <c r="L17" s="69"/>
      <c r="M17" s="69">
        <v>10.0</v>
      </c>
      <c r="N17" s="69"/>
      <c r="O17" s="69">
        <v>10.0</v>
      </c>
      <c r="P17" s="60"/>
      <c r="Q17" s="69"/>
      <c r="R17" s="69"/>
      <c r="S17" s="206"/>
      <c r="T17" s="186"/>
      <c r="U17" s="207"/>
      <c r="V17" s="208"/>
      <c r="W17" s="209"/>
      <c r="X17" s="198"/>
      <c r="Y17" s="199"/>
      <c r="Z17" s="60"/>
      <c r="AA17" s="60"/>
      <c r="AB17" s="60"/>
      <c r="AC17" s="60"/>
      <c r="AD17" s="60"/>
    </row>
    <row r="18" ht="24.75" customHeight="1">
      <c r="A18" s="200" t="s">
        <v>63</v>
      </c>
      <c r="B18" s="211" t="s">
        <v>64</v>
      </c>
      <c r="C18" s="202">
        <v>1977021.0</v>
      </c>
      <c r="D18" s="203">
        <v>2547550.0</v>
      </c>
      <c r="E18" s="65"/>
      <c r="F18" s="204"/>
      <c r="G18" s="65"/>
      <c r="H18" s="205"/>
      <c r="I18" s="69"/>
      <c r="J18" s="69"/>
      <c r="K18" s="69"/>
      <c r="L18" s="69"/>
      <c r="M18" s="69">
        <v>0.0</v>
      </c>
      <c r="N18" s="69"/>
      <c r="O18" s="69">
        <v>0.0</v>
      </c>
      <c r="P18" s="60"/>
      <c r="Q18" s="69"/>
      <c r="R18" s="69"/>
      <c r="S18" s="206"/>
      <c r="T18" s="186"/>
      <c r="U18" s="207"/>
      <c r="V18" s="208"/>
      <c r="W18" s="209"/>
      <c r="X18" s="198"/>
      <c r="Y18" s="199"/>
      <c r="Z18" s="60"/>
      <c r="AA18" s="60"/>
      <c r="AB18" s="60"/>
      <c r="AC18" s="60"/>
      <c r="AD18" s="60"/>
    </row>
    <row r="19" ht="24.75" customHeight="1">
      <c r="A19" s="216" t="s">
        <v>48</v>
      </c>
      <c r="B19" s="215" t="s">
        <v>65</v>
      </c>
      <c r="C19" s="202">
        <v>1977019.0</v>
      </c>
      <c r="D19" s="203">
        <v>2547556.0</v>
      </c>
      <c r="E19" s="65"/>
      <c r="F19" s="204"/>
      <c r="G19" s="65"/>
      <c r="H19" s="205"/>
      <c r="I19" s="69"/>
      <c r="J19" s="69"/>
      <c r="K19" s="69"/>
      <c r="L19" s="69"/>
      <c r="M19" s="69">
        <v>10.0</v>
      </c>
      <c r="N19" s="69"/>
      <c r="O19" s="69">
        <v>7.0</v>
      </c>
      <c r="P19" s="60"/>
      <c r="Q19" s="69"/>
      <c r="R19" s="69"/>
      <c r="S19" s="206"/>
      <c r="T19" s="186"/>
      <c r="U19" s="207"/>
      <c r="V19" s="208"/>
      <c r="W19" s="209"/>
      <c r="X19" s="198"/>
      <c r="Y19" s="199"/>
      <c r="Z19" s="60"/>
      <c r="AA19" s="60"/>
      <c r="AB19" s="60"/>
      <c r="AC19" s="60"/>
      <c r="AD19" s="60"/>
    </row>
    <row r="20" ht="24.75" customHeight="1">
      <c r="A20" s="210" t="s">
        <v>72</v>
      </c>
      <c r="B20" s="211" t="s">
        <v>96</v>
      </c>
      <c r="C20" s="202">
        <v>1977003.0</v>
      </c>
      <c r="D20" s="203">
        <v>2545784.0</v>
      </c>
      <c r="E20" s="65"/>
      <c r="F20" s="204"/>
      <c r="G20" s="65"/>
      <c r="H20" s="205"/>
      <c r="I20" s="69"/>
      <c r="J20" s="69"/>
      <c r="K20" s="69"/>
      <c r="L20" s="69"/>
      <c r="M20" s="69">
        <v>0.0</v>
      </c>
      <c r="N20" s="69"/>
      <c r="O20" s="69">
        <v>0.0</v>
      </c>
      <c r="P20" s="60"/>
      <c r="Q20" s="69"/>
      <c r="R20" s="69"/>
      <c r="S20" s="206"/>
      <c r="T20" s="186"/>
      <c r="U20" s="207"/>
      <c r="V20" s="208"/>
      <c r="W20" s="209"/>
      <c r="X20" s="198"/>
      <c r="Y20" s="199"/>
      <c r="Z20" s="60"/>
      <c r="AA20" s="60"/>
      <c r="AB20" s="60"/>
      <c r="AC20" s="60"/>
      <c r="AD20" s="60"/>
    </row>
    <row r="21" ht="24.75" customHeight="1">
      <c r="A21" s="216" t="s">
        <v>66</v>
      </c>
      <c r="B21" s="215" t="s">
        <v>67</v>
      </c>
      <c r="C21" s="202">
        <v>1977066.0</v>
      </c>
      <c r="D21" s="203">
        <v>2541984.0</v>
      </c>
      <c r="E21" s="65"/>
      <c r="F21" s="204"/>
      <c r="G21" s="65"/>
      <c r="H21" s="205"/>
      <c r="I21" s="69"/>
      <c r="J21" s="69"/>
      <c r="K21" s="69"/>
      <c r="L21" s="69"/>
      <c r="M21" s="69">
        <v>0.0</v>
      </c>
      <c r="N21" s="69"/>
      <c r="O21" s="69">
        <v>3.0</v>
      </c>
      <c r="P21" s="60"/>
      <c r="Q21" s="69"/>
      <c r="R21" s="69"/>
      <c r="S21" s="206"/>
      <c r="T21" s="186"/>
      <c r="U21" s="207"/>
      <c r="V21" s="208"/>
      <c r="W21" s="209"/>
      <c r="X21" s="198"/>
      <c r="Y21" s="199"/>
      <c r="Z21" s="60"/>
      <c r="AA21" s="60"/>
      <c r="AB21" s="60"/>
      <c r="AC21" s="60"/>
      <c r="AD21" s="60"/>
    </row>
    <row r="22" ht="24.75" customHeight="1">
      <c r="A22" s="216" t="s">
        <v>48</v>
      </c>
      <c r="B22" s="215" t="s">
        <v>69</v>
      </c>
      <c r="C22" s="202">
        <v>1976856.0</v>
      </c>
      <c r="D22" s="203">
        <v>2541446.0</v>
      </c>
      <c r="E22" s="65" t="s">
        <v>70</v>
      </c>
      <c r="F22" s="204"/>
      <c r="G22" s="67"/>
      <c r="H22" s="205"/>
      <c r="I22" s="69"/>
      <c r="J22" s="69"/>
      <c r="K22" s="69"/>
      <c r="L22" s="69"/>
      <c r="M22" s="69">
        <v>3.0</v>
      </c>
      <c r="N22" s="69"/>
      <c r="O22" s="69">
        <v>0.0</v>
      </c>
      <c r="P22" s="60"/>
      <c r="Q22" s="69"/>
      <c r="R22" s="69"/>
      <c r="S22" s="206"/>
      <c r="T22" s="186"/>
      <c r="U22" s="207"/>
      <c r="V22" s="208"/>
      <c r="W22" s="209"/>
      <c r="X22" s="198"/>
      <c r="Y22" s="199"/>
      <c r="Z22" s="60"/>
      <c r="AA22" s="60"/>
      <c r="AB22" s="60"/>
      <c r="AC22" s="60"/>
      <c r="AD22" s="60"/>
    </row>
    <row r="23" ht="24.75" customHeight="1">
      <c r="A23" s="217" t="s">
        <v>72</v>
      </c>
      <c r="B23" s="218" t="s">
        <v>73</v>
      </c>
      <c r="C23" s="219">
        <v>2062068.0</v>
      </c>
      <c r="D23" s="220">
        <v>2560712.0</v>
      </c>
      <c r="E23" s="97"/>
      <c r="F23" s="221"/>
      <c r="G23" s="99"/>
      <c r="H23" s="222"/>
      <c r="I23" s="101"/>
      <c r="J23" s="101"/>
      <c r="K23" s="101"/>
      <c r="L23" s="101"/>
      <c r="M23" s="101">
        <v>3.0</v>
      </c>
      <c r="N23" s="101"/>
      <c r="O23" s="101">
        <v>0.0</v>
      </c>
      <c r="P23" s="60"/>
      <c r="Q23" s="101"/>
      <c r="R23" s="101"/>
      <c r="S23" s="223"/>
      <c r="T23" s="186"/>
      <c r="U23" s="207"/>
      <c r="V23" s="208"/>
      <c r="W23" s="209"/>
      <c r="X23" s="198"/>
      <c r="Y23" s="199"/>
      <c r="Z23" s="60"/>
      <c r="AA23" s="60"/>
      <c r="AB23" s="60"/>
      <c r="AC23" s="60"/>
      <c r="AD23" s="60"/>
    </row>
    <row r="24" ht="15.75" customHeight="1">
      <c r="A24" s="106"/>
      <c r="B24" s="107"/>
      <c r="C24" s="107"/>
      <c r="D24" s="107"/>
      <c r="E24" s="108"/>
      <c r="F24" s="109"/>
      <c r="G24" s="108"/>
      <c r="H24" s="108"/>
      <c r="I24" s="110"/>
      <c r="J24" s="110"/>
      <c r="K24" s="110"/>
      <c r="L24" s="110"/>
      <c r="M24" s="110"/>
      <c r="N24" s="110"/>
      <c r="O24" s="110"/>
      <c r="P24" s="153"/>
      <c r="Q24" s="110"/>
      <c r="R24" s="153"/>
      <c r="S24" s="224"/>
      <c r="T24" s="186"/>
      <c r="U24" s="225"/>
      <c r="V24" s="226"/>
      <c r="W24" s="227"/>
      <c r="X24" s="198"/>
      <c r="Y24" s="228"/>
    </row>
    <row r="25" ht="18.75" customHeight="1">
      <c r="A25" s="118"/>
      <c r="B25" s="119"/>
      <c r="C25" s="119"/>
      <c r="D25" s="119"/>
      <c r="E25" s="120"/>
      <c r="F25" s="121"/>
      <c r="G25" s="120"/>
      <c r="H25" s="120"/>
      <c r="I25" s="122"/>
      <c r="J25" s="122"/>
      <c r="K25" s="122"/>
      <c r="L25" s="122"/>
      <c r="M25" s="122"/>
      <c r="N25" s="122"/>
      <c r="O25" s="122"/>
      <c r="P25" s="167"/>
      <c r="Q25" s="122"/>
      <c r="R25" s="167"/>
      <c r="S25" s="229"/>
      <c r="T25" s="186"/>
      <c r="U25" s="225"/>
      <c r="V25" s="226"/>
      <c r="W25" s="227"/>
      <c r="X25" s="198"/>
      <c r="Y25" s="228"/>
    </row>
    <row r="26" ht="15.75" customHeight="1">
      <c r="A26" s="230"/>
      <c r="B26" s="231"/>
      <c r="C26" s="232"/>
      <c r="D26" s="233"/>
      <c r="E26" s="234"/>
      <c r="F26" s="235"/>
      <c r="G26" s="236"/>
      <c r="H26" s="236"/>
      <c r="I26" s="237"/>
      <c r="J26" s="237"/>
      <c r="K26" s="237"/>
      <c r="L26" s="237"/>
      <c r="M26" s="237"/>
      <c r="N26" s="237"/>
      <c r="O26" s="237"/>
      <c r="P26" s="238"/>
      <c r="Q26" s="237"/>
      <c r="R26" s="238"/>
      <c r="S26" s="239"/>
      <c r="T26" s="240"/>
      <c r="U26" s="241"/>
      <c r="V26" s="242"/>
      <c r="W26" s="243"/>
      <c r="X26" s="244"/>
      <c r="Y26" s="131"/>
    </row>
    <row r="27" ht="30.75" customHeight="1">
      <c r="A27" s="245"/>
      <c r="B27" s="246"/>
      <c r="C27" s="247"/>
      <c r="D27" s="248"/>
      <c r="E27" s="132"/>
      <c r="F27" s="18" t="s">
        <v>76</v>
      </c>
      <c r="G27" s="18" t="s">
        <v>77</v>
      </c>
      <c r="H27" s="133"/>
      <c r="I27" s="18" t="s">
        <v>78</v>
      </c>
      <c r="J27" s="18" t="s">
        <v>79</v>
      </c>
      <c r="K27" s="18" t="s">
        <v>80</v>
      </c>
      <c r="L27" s="18" t="s">
        <v>81</v>
      </c>
      <c r="M27" s="18" t="s">
        <v>82</v>
      </c>
      <c r="N27" s="18" t="s">
        <v>83</v>
      </c>
      <c r="O27" s="18" t="s">
        <v>84</v>
      </c>
      <c r="P27" s="18" t="s">
        <v>85</v>
      </c>
      <c r="Q27" s="18" t="s">
        <v>86</v>
      </c>
      <c r="R27" s="15" t="s">
        <v>87</v>
      </c>
      <c r="S27" s="249"/>
      <c r="T27" s="250"/>
      <c r="U27" s="250"/>
      <c r="V27" s="250"/>
      <c r="W27" s="250"/>
      <c r="X27" s="251"/>
      <c r="Y27" s="136" t="s">
        <v>99</v>
      </c>
    </row>
    <row r="28" ht="72.75" customHeight="1">
      <c r="A28" s="137" t="s">
        <v>20</v>
      </c>
      <c r="B28" s="138" t="s">
        <v>21</v>
      </c>
      <c r="C28" s="138" t="s">
        <v>22</v>
      </c>
      <c r="D28" s="139" t="s">
        <v>23</v>
      </c>
      <c r="E28" s="140"/>
      <c r="F28" s="141"/>
      <c r="G28" s="142" t="s">
        <v>27</v>
      </c>
      <c r="H28" s="143"/>
      <c r="I28" s="144"/>
      <c r="J28" s="141" t="s">
        <v>27</v>
      </c>
      <c r="K28" s="141" t="s">
        <v>89</v>
      </c>
      <c r="L28" s="141" t="s">
        <v>90</v>
      </c>
      <c r="M28" s="141" t="s">
        <v>27</v>
      </c>
      <c r="N28" s="141"/>
      <c r="O28" s="141" t="s">
        <v>29</v>
      </c>
      <c r="P28" s="142" t="s">
        <v>30</v>
      </c>
      <c r="Q28" s="142" t="s">
        <v>31</v>
      </c>
      <c r="R28" s="145" t="s">
        <v>32</v>
      </c>
      <c r="S28" s="146"/>
      <c r="T28" s="147"/>
      <c r="U28" s="147"/>
      <c r="V28" s="147"/>
      <c r="W28" s="147"/>
      <c r="X28" s="148"/>
      <c r="Y28" s="149"/>
      <c r="Z28" s="2"/>
      <c r="AA28" s="2"/>
      <c r="AB28" s="2"/>
      <c r="AC28" s="2"/>
      <c r="AD28" s="2"/>
    </row>
    <row r="29" ht="15.75" customHeight="1">
      <c r="A29" s="150"/>
      <c r="B29" s="151"/>
      <c r="C29" s="151"/>
      <c r="D29" s="152"/>
      <c r="E29" s="108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53"/>
      <c r="Q29" s="154"/>
      <c r="R29" s="155"/>
      <c r="S29" s="156"/>
      <c r="X29" s="157"/>
      <c r="Y29" s="158"/>
    </row>
    <row r="30" ht="15.75" customHeight="1">
      <c r="A30" s="159"/>
      <c r="B30" s="160"/>
      <c r="C30" s="160"/>
      <c r="D30" s="161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4"/>
      <c r="Q30" s="165"/>
      <c r="R30" s="166"/>
      <c r="S30" s="156"/>
      <c r="X30" s="157"/>
      <c r="Y30" s="158"/>
    </row>
    <row r="31" ht="15.75" customHeight="1">
      <c r="A31" s="159"/>
      <c r="B31" s="160"/>
      <c r="C31" s="160"/>
      <c r="D31" s="161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4"/>
      <c r="Q31" s="165"/>
      <c r="R31" s="166"/>
      <c r="S31" s="156"/>
      <c r="X31" s="157"/>
      <c r="Y31" s="158"/>
    </row>
    <row r="32" ht="15.75" customHeight="1">
      <c r="A32" s="159"/>
      <c r="B32" s="160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4"/>
      <c r="Q32" s="165"/>
      <c r="R32" s="166"/>
      <c r="S32" s="156"/>
      <c r="X32" s="157"/>
      <c r="Y32" s="158"/>
    </row>
    <row r="33" ht="15.75" customHeight="1">
      <c r="A33" s="159"/>
      <c r="B33" s="160"/>
      <c r="C33" s="160"/>
      <c r="D33" s="161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4"/>
      <c r="Q33" s="165"/>
      <c r="R33" s="166"/>
      <c r="S33" s="156"/>
      <c r="X33" s="157"/>
      <c r="Y33" s="158"/>
    </row>
    <row r="34" ht="15.75" customHeight="1">
      <c r="A34" s="159"/>
      <c r="B34" s="160"/>
      <c r="C34" s="160"/>
      <c r="D34" s="161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4"/>
      <c r="Q34" s="165"/>
      <c r="R34" s="166"/>
      <c r="S34" s="156"/>
      <c r="X34" s="157"/>
      <c r="Y34" s="158"/>
    </row>
    <row r="35" ht="15.75" customHeight="1">
      <c r="A35" s="159"/>
      <c r="B35" s="160"/>
      <c r="C35" s="160"/>
      <c r="D35" s="161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4"/>
      <c r="Q35" s="165"/>
      <c r="R35" s="166"/>
      <c r="S35" s="156"/>
      <c r="X35" s="157"/>
      <c r="Y35" s="158"/>
    </row>
    <row r="36" ht="15.75" customHeight="1">
      <c r="A36" s="159"/>
      <c r="B36" s="160"/>
      <c r="C36" s="160"/>
      <c r="D36" s="161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4"/>
      <c r="Q36" s="165"/>
      <c r="R36" s="166"/>
      <c r="S36" s="156"/>
      <c r="X36" s="157"/>
      <c r="Y36" s="158"/>
    </row>
    <row r="37" ht="15.75" customHeight="1">
      <c r="A37" s="159"/>
      <c r="B37" s="160"/>
      <c r="C37" s="160"/>
      <c r="D37" s="161"/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4"/>
      <c r="Q37" s="165"/>
      <c r="R37" s="166"/>
      <c r="S37" s="156"/>
      <c r="X37" s="157"/>
      <c r="Y37" s="158"/>
    </row>
    <row r="38" ht="15.75" customHeight="1">
      <c r="A38" s="159"/>
      <c r="B38" s="160"/>
      <c r="C38" s="160"/>
      <c r="D38" s="161"/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4"/>
      <c r="Q38" s="165"/>
      <c r="R38" s="166"/>
      <c r="S38" s="156"/>
      <c r="X38" s="157"/>
      <c r="Y38" s="158"/>
    </row>
    <row r="39" ht="15.75" customHeight="1">
      <c r="A39" s="159"/>
      <c r="B39" s="160"/>
      <c r="C39" s="160"/>
      <c r="D39" s="161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4"/>
      <c r="Q39" s="165"/>
      <c r="R39" s="166"/>
      <c r="S39" s="156"/>
      <c r="X39" s="157"/>
      <c r="Y39" s="158"/>
    </row>
    <row r="40" ht="15.75" customHeight="1">
      <c r="A40" s="159"/>
      <c r="B40" s="160"/>
      <c r="C40" s="160"/>
      <c r="D40" s="161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4"/>
      <c r="Q40" s="165"/>
      <c r="R40" s="166"/>
      <c r="S40" s="156"/>
      <c r="X40" s="157"/>
      <c r="Y40" s="158"/>
    </row>
    <row r="41" ht="15.75" customHeight="1">
      <c r="A41" s="159"/>
      <c r="B41" s="160"/>
      <c r="C41" s="160"/>
      <c r="D41" s="161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4"/>
      <c r="Q41" s="165"/>
      <c r="R41" s="166"/>
      <c r="S41" s="156"/>
      <c r="X41" s="157"/>
      <c r="Y41" s="158"/>
    </row>
    <row r="42" ht="15.75" customHeight="1">
      <c r="A42" s="159"/>
      <c r="B42" s="160"/>
      <c r="C42" s="160"/>
      <c r="D42" s="161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4"/>
      <c r="Q42" s="165"/>
      <c r="R42" s="166"/>
      <c r="S42" s="156"/>
      <c r="X42" s="157"/>
      <c r="Y42" s="158"/>
    </row>
    <row r="43" ht="15.75" customHeight="1">
      <c r="A43" s="159"/>
      <c r="B43" s="160"/>
      <c r="C43" s="160"/>
      <c r="D43" s="161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4"/>
      <c r="Q43" s="165"/>
      <c r="R43" s="166"/>
      <c r="S43" s="156"/>
      <c r="X43" s="157"/>
      <c r="Y43" s="158"/>
    </row>
    <row r="44" ht="15.75" customHeight="1">
      <c r="A44" s="159"/>
      <c r="B44" s="160"/>
      <c r="C44" s="160"/>
      <c r="D44" s="161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165"/>
      <c r="R44" s="166"/>
      <c r="S44" s="156"/>
      <c r="X44" s="157"/>
      <c r="Y44" s="158"/>
    </row>
    <row r="45" ht="15.75" customHeight="1">
      <c r="A45" s="118"/>
      <c r="B45" s="119"/>
      <c r="C45" s="119"/>
      <c r="D45" s="121"/>
      <c r="E45" s="120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67"/>
      <c r="Q45" s="168"/>
      <c r="R45" s="169"/>
      <c r="S45" s="156"/>
      <c r="X45" s="157"/>
      <c r="Y45" s="158"/>
    </row>
    <row r="46" ht="15.75" customHeight="1">
      <c r="A46" s="170"/>
      <c r="B46" s="171"/>
      <c r="C46" s="171"/>
      <c r="D46" s="172"/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5"/>
      <c r="Q46" s="176"/>
      <c r="R46" s="177"/>
      <c r="S46" s="178"/>
      <c r="T46" s="179"/>
      <c r="U46" s="179"/>
      <c r="V46" s="179"/>
      <c r="W46" s="179"/>
      <c r="X46" s="180"/>
      <c r="Y46" s="181"/>
    </row>
    <row r="47" ht="15.75" customHeight="1">
      <c r="H47" s="182"/>
      <c r="P47" s="5"/>
      <c r="R47" s="5"/>
    </row>
    <row r="48" ht="15.75" customHeight="1">
      <c r="H48" s="182"/>
      <c r="P48" s="5"/>
      <c r="R48" s="5"/>
    </row>
    <row r="49" ht="15.75" customHeight="1">
      <c r="H49" s="182"/>
      <c r="P49" s="5"/>
      <c r="R49" s="5"/>
    </row>
    <row r="50" ht="15.75" customHeight="1">
      <c r="H50" s="182"/>
      <c r="P50" s="5"/>
      <c r="R50" s="5"/>
    </row>
    <row r="51" ht="15.75" customHeight="1">
      <c r="H51" s="182"/>
      <c r="P51" s="5"/>
      <c r="R51" s="5"/>
    </row>
    <row r="52" ht="15.75" customHeight="1">
      <c r="H52" s="182"/>
      <c r="P52" s="5"/>
      <c r="R52" s="5"/>
    </row>
    <row r="53" ht="15.75" customHeight="1">
      <c r="H53" s="182"/>
      <c r="P53" s="5"/>
      <c r="R53" s="5"/>
    </row>
    <row r="54" ht="15.75" customHeight="1">
      <c r="H54" s="182"/>
      <c r="P54" s="5"/>
      <c r="R54" s="5"/>
    </row>
    <row r="55" ht="15.75" customHeight="1">
      <c r="H55" s="182"/>
      <c r="P55" s="5"/>
      <c r="R55" s="5"/>
    </row>
    <row r="56" ht="15.75" customHeight="1">
      <c r="H56" s="182"/>
      <c r="P56" s="5"/>
      <c r="R56" s="5"/>
    </row>
    <row r="57" ht="15.75" customHeight="1">
      <c r="H57" s="182"/>
      <c r="P57" s="5"/>
      <c r="R57" s="5"/>
    </row>
    <row r="58" ht="15.75" customHeight="1">
      <c r="H58" s="182"/>
      <c r="P58" s="5"/>
      <c r="R58" s="5"/>
    </row>
    <row r="59" ht="15.75" customHeight="1">
      <c r="H59" s="182"/>
      <c r="P59" s="5"/>
      <c r="R59" s="5"/>
    </row>
    <row r="60" ht="15.75" customHeight="1">
      <c r="H60" s="182"/>
      <c r="P60" s="5"/>
      <c r="R60" s="5"/>
    </row>
    <row r="61" ht="15.75" customHeight="1">
      <c r="H61" s="182"/>
      <c r="P61" s="5"/>
      <c r="R61" s="5"/>
    </row>
    <row r="62" ht="15.75" customHeight="1">
      <c r="H62" s="182"/>
      <c r="P62" s="5"/>
      <c r="R62" s="5"/>
    </row>
    <row r="63" ht="15.75" customHeight="1">
      <c r="H63" s="182"/>
      <c r="P63" s="5"/>
      <c r="R63" s="5"/>
    </row>
    <row r="64" ht="15.75" customHeight="1">
      <c r="H64" s="182"/>
      <c r="P64" s="5"/>
      <c r="R64" s="5"/>
    </row>
    <row r="65" ht="15.75" customHeight="1">
      <c r="H65" s="182"/>
      <c r="P65" s="5"/>
      <c r="R65" s="5"/>
    </row>
    <row r="66" ht="15.75" customHeight="1">
      <c r="H66" s="182"/>
      <c r="P66" s="5"/>
      <c r="R66" s="5"/>
    </row>
    <row r="67" ht="15.75" customHeight="1">
      <c r="H67" s="182"/>
      <c r="P67" s="5"/>
      <c r="R67" s="5"/>
    </row>
    <row r="68" ht="15.75" customHeight="1">
      <c r="H68" s="182"/>
      <c r="P68" s="5"/>
      <c r="R68" s="5"/>
    </row>
    <row r="69" ht="15.75" customHeight="1">
      <c r="H69" s="182"/>
      <c r="P69" s="5"/>
      <c r="R69" s="5"/>
    </row>
    <row r="70" ht="15.75" customHeight="1">
      <c r="H70" s="182"/>
      <c r="P70" s="5"/>
      <c r="R70" s="5"/>
    </row>
    <row r="71" ht="15.75" customHeight="1">
      <c r="H71" s="182"/>
      <c r="P71" s="5"/>
      <c r="R71" s="5"/>
    </row>
    <row r="72" ht="15.75" customHeight="1">
      <c r="H72" s="182"/>
      <c r="P72" s="5"/>
      <c r="R72" s="5"/>
    </row>
    <row r="73" ht="15.75" customHeight="1">
      <c r="H73" s="182"/>
      <c r="P73" s="5"/>
      <c r="R73" s="5"/>
    </row>
    <row r="74" ht="15.75" customHeight="1">
      <c r="H74" s="182"/>
      <c r="P74" s="5"/>
      <c r="R74" s="5"/>
    </row>
    <row r="75" ht="15.75" customHeight="1">
      <c r="H75" s="182"/>
      <c r="P75" s="5"/>
      <c r="R75" s="5"/>
    </row>
    <row r="76" ht="15.75" customHeight="1">
      <c r="H76" s="182"/>
      <c r="P76" s="5"/>
      <c r="R76" s="5"/>
    </row>
    <row r="77" ht="15.75" customHeight="1">
      <c r="H77" s="182"/>
      <c r="P77" s="5"/>
      <c r="R77" s="5"/>
    </row>
    <row r="78" ht="15.75" customHeight="1">
      <c r="H78" s="182"/>
      <c r="P78" s="5"/>
      <c r="R78" s="5"/>
    </row>
    <row r="79" ht="15.75" customHeight="1">
      <c r="H79" s="182"/>
      <c r="P79" s="5"/>
      <c r="R79" s="5"/>
    </row>
    <row r="80" ht="15.75" customHeight="1">
      <c r="H80" s="182"/>
      <c r="P80" s="5"/>
      <c r="R80" s="5"/>
    </row>
    <row r="81" ht="15.75" customHeight="1">
      <c r="H81" s="182"/>
      <c r="P81" s="5"/>
      <c r="R81" s="5"/>
    </row>
    <row r="82" ht="15.75" customHeight="1">
      <c r="H82" s="182"/>
      <c r="P82" s="5"/>
      <c r="R82" s="5"/>
    </row>
    <row r="83" ht="15.75" customHeight="1">
      <c r="H83" s="182"/>
      <c r="P83" s="5"/>
      <c r="R83" s="5"/>
    </row>
    <row r="84" ht="15.75" customHeight="1">
      <c r="H84" s="182"/>
      <c r="P84" s="5"/>
      <c r="R84" s="5"/>
    </row>
    <row r="85" ht="15.75" customHeight="1">
      <c r="H85" s="182"/>
      <c r="P85" s="5"/>
      <c r="R85" s="5"/>
    </row>
    <row r="86" ht="15.75" customHeight="1">
      <c r="H86" s="182"/>
      <c r="P86" s="5"/>
      <c r="R86" s="5"/>
    </row>
    <row r="87" ht="15.75" customHeight="1">
      <c r="H87" s="182"/>
      <c r="P87" s="5"/>
      <c r="R87" s="5"/>
    </row>
    <row r="88" ht="15.75" customHeight="1">
      <c r="H88" s="182"/>
      <c r="P88" s="5"/>
      <c r="R88" s="5"/>
    </row>
    <row r="89" ht="15.75" customHeight="1">
      <c r="H89" s="182"/>
      <c r="P89" s="5"/>
      <c r="R89" s="5"/>
    </row>
    <row r="90" ht="15.75" customHeight="1">
      <c r="H90" s="182"/>
      <c r="P90" s="5"/>
      <c r="R90" s="5"/>
    </row>
    <row r="91" ht="15.75" customHeight="1">
      <c r="H91" s="182"/>
      <c r="P91" s="5"/>
      <c r="R91" s="5"/>
    </row>
    <row r="92" ht="15.75" customHeight="1">
      <c r="H92" s="182"/>
      <c r="P92" s="5"/>
      <c r="R92" s="5"/>
    </row>
    <row r="93" ht="15.75" customHeight="1">
      <c r="H93" s="182"/>
      <c r="P93" s="5"/>
      <c r="R93" s="5"/>
    </row>
    <row r="94" ht="15.75" customHeight="1">
      <c r="H94" s="182"/>
      <c r="P94" s="5"/>
      <c r="R94" s="5"/>
    </row>
    <row r="95" ht="15.75" customHeight="1">
      <c r="H95" s="182"/>
      <c r="P95" s="5"/>
      <c r="R95" s="5"/>
    </row>
    <row r="96" ht="15.75" customHeight="1">
      <c r="H96" s="182"/>
      <c r="P96" s="5"/>
      <c r="R96" s="5"/>
    </row>
    <row r="97" ht="15.75" customHeight="1">
      <c r="H97" s="182"/>
      <c r="P97" s="5"/>
      <c r="R97" s="5"/>
    </row>
    <row r="98" ht="15.75" customHeight="1">
      <c r="H98" s="182"/>
      <c r="P98" s="5"/>
      <c r="R98" s="5"/>
    </row>
    <row r="99" ht="15.75" customHeight="1">
      <c r="H99" s="182"/>
      <c r="P99" s="5"/>
      <c r="R99" s="5"/>
    </row>
    <row r="100" ht="15.75" customHeight="1">
      <c r="H100" s="182"/>
      <c r="P100" s="5"/>
      <c r="R100" s="5"/>
    </row>
    <row r="101" ht="15.75" customHeight="1">
      <c r="H101" s="182"/>
      <c r="P101" s="5"/>
      <c r="R101" s="5"/>
    </row>
    <row r="102" ht="15.75" customHeight="1">
      <c r="H102" s="182"/>
      <c r="P102" s="5"/>
      <c r="R102" s="5"/>
    </row>
    <row r="103" ht="15.75" customHeight="1">
      <c r="H103" s="182"/>
      <c r="P103" s="5"/>
      <c r="R103" s="5"/>
    </row>
    <row r="104" ht="15.75" customHeight="1">
      <c r="H104" s="182"/>
      <c r="P104" s="5"/>
      <c r="R104" s="5"/>
    </row>
    <row r="105" ht="15.75" customHeight="1">
      <c r="H105" s="182"/>
      <c r="P105" s="5"/>
      <c r="R105" s="5"/>
    </row>
    <row r="106" ht="15.75" customHeight="1">
      <c r="H106" s="182"/>
      <c r="P106" s="5"/>
      <c r="R106" s="5"/>
    </row>
    <row r="107" ht="15.75" customHeight="1">
      <c r="H107" s="182"/>
      <c r="P107" s="5"/>
      <c r="R107" s="5"/>
    </row>
    <row r="108" ht="15.75" customHeight="1">
      <c r="H108" s="182"/>
      <c r="P108" s="5"/>
      <c r="R108" s="5"/>
    </row>
    <row r="109" ht="15.75" customHeight="1">
      <c r="H109" s="182"/>
      <c r="P109" s="5"/>
      <c r="R109" s="5"/>
    </row>
    <row r="110" ht="15.75" customHeight="1">
      <c r="H110" s="182"/>
      <c r="P110" s="5"/>
      <c r="R110" s="5"/>
    </row>
    <row r="111" ht="15.75" customHeight="1">
      <c r="H111" s="182"/>
      <c r="P111" s="5"/>
      <c r="R111" s="5"/>
    </row>
    <row r="112" ht="15.75" customHeight="1">
      <c r="H112" s="182"/>
      <c r="P112" s="5"/>
      <c r="R112" s="5"/>
    </row>
    <row r="113" ht="15.75" customHeight="1">
      <c r="H113" s="182"/>
      <c r="P113" s="5"/>
      <c r="R113" s="5"/>
    </row>
    <row r="114" ht="15.75" customHeight="1">
      <c r="H114" s="182"/>
      <c r="P114" s="5"/>
      <c r="R114" s="5"/>
    </row>
    <row r="115" ht="15.75" customHeight="1">
      <c r="H115" s="182"/>
      <c r="P115" s="5"/>
      <c r="R115" s="5"/>
    </row>
    <row r="116" ht="15.75" customHeight="1">
      <c r="H116" s="182"/>
      <c r="P116" s="5"/>
      <c r="R116" s="5"/>
    </row>
    <row r="117" ht="15.75" customHeight="1">
      <c r="H117" s="182"/>
      <c r="P117" s="5"/>
      <c r="R117" s="5"/>
    </row>
    <row r="118" ht="15.75" customHeight="1">
      <c r="H118" s="182"/>
      <c r="P118" s="5"/>
      <c r="R118" s="5"/>
    </row>
    <row r="119" ht="15.75" customHeight="1">
      <c r="H119" s="182"/>
      <c r="P119" s="5"/>
      <c r="R119" s="5"/>
    </row>
    <row r="120" ht="15.75" customHeight="1">
      <c r="H120" s="182"/>
      <c r="P120" s="5"/>
      <c r="R120" s="5"/>
    </row>
    <row r="121" ht="15.75" customHeight="1">
      <c r="H121" s="182"/>
      <c r="P121" s="5"/>
      <c r="R121" s="5"/>
    </row>
    <row r="122" ht="15.75" customHeight="1">
      <c r="H122" s="182"/>
      <c r="P122" s="5"/>
      <c r="R122" s="5"/>
    </row>
    <row r="123" ht="15.75" customHeight="1">
      <c r="H123" s="182"/>
      <c r="P123" s="5"/>
      <c r="R123" s="5"/>
    </row>
    <row r="124" ht="15.75" customHeight="1">
      <c r="H124" s="182"/>
      <c r="P124" s="5"/>
      <c r="R124" s="5"/>
    </row>
    <row r="125" ht="15.75" customHeight="1">
      <c r="H125" s="182"/>
      <c r="P125" s="5"/>
      <c r="R125" s="5"/>
    </row>
    <row r="126" ht="15.75" customHeight="1">
      <c r="H126" s="182"/>
      <c r="P126" s="5"/>
      <c r="R126" s="5"/>
    </row>
    <row r="127" ht="15.75" customHeight="1">
      <c r="H127" s="182"/>
      <c r="P127" s="5"/>
      <c r="R127" s="5"/>
    </row>
    <row r="128" ht="15.75" customHeight="1">
      <c r="H128" s="182"/>
      <c r="P128" s="5"/>
      <c r="R128" s="5"/>
    </row>
    <row r="129" ht="15.75" customHeight="1">
      <c r="H129" s="182"/>
      <c r="P129" s="5"/>
      <c r="R129" s="5"/>
    </row>
    <row r="130" ht="15.75" customHeight="1">
      <c r="H130" s="182"/>
      <c r="P130" s="5"/>
      <c r="R130" s="5"/>
    </row>
    <row r="131" ht="15.75" customHeight="1">
      <c r="H131" s="182"/>
      <c r="P131" s="5"/>
      <c r="R131" s="5"/>
    </row>
    <row r="132" ht="15.75" customHeight="1">
      <c r="H132" s="182"/>
      <c r="P132" s="5"/>
      <c r="R132" s="5"/>
    </row>
    <row r="133" ht="15.75" customHeight="1">
      <c r="H133" s="182"/>
      <c r="P133" s="5"/>
      <c r="R133" s="5"/>
    </row>
    <row r="134" ht="15.75" customHeight="1">
      <c r="H134" s="182"/>
      <c r="P134" s="5"/>
      <c r="R134" s="5"/>
    </row>
    <row r="135" ht="15.75" customHeight="1">
      <c r="H135" s="182"/>
      <c r="P135" s="5"/>
      <c r="R135" s="5"/>
    </row>
    <row r="136" ht="15.75" customHeight="1">
      <c r="H136" s="182"/>
      <c r="P136" s="5"/>
      <c r="R136" s="5"/>
    </row>
    <row r="137" ht="15.75" customHeight="1">
      <c r="H137" s="182"/>
      <c r="P137" s="5"/>
      <c r="R137" s="5"/>
    </row>
    <row r="138" ht="15.75" customHeight="1">
      <c r="H138" s="182"/>
      <c r="P138" s="5"/>
      <c r="R138" s="5"/>
    </row>
    <row r="139" ht="15.75" customHeight="1">
      <c r="H139" s="182"/>
      <c r="P139" s="5"/>
      <c r="R139" s="5"/>
    </row>
    <row r="140" ht="15.75" customHeight="1">
      <c r="H140" s="182"/>
      <c r="P140" s="5"/>
      <c r="R140" s="5"/>
    </row>
    <row r="141" ht="15.75" customHeight="1">
      <c r="H141" s="182"/>
      <c r="P141" s="5"/>
      <c r="R141" s="5"/>
    </row>
    <row r="142" ht="15.75" customHeight="1">
      <c r="H142" s="182"/>
      <c r="P142" s="5"/>
      <c r="R142" s="5"/>
    </row>
    <row r="143" ht="15.75" customHeight="1">
      <c r="H143" s="182"/>
      <c r="P143" s="5"/>
      <c r="R143" s="5"/>
    </row>
    <row r="144" ht="15.75" customHeight="1">
      <c r="H144" s="182"/>
      <c r="P144" s="5"/>
      <c r="R144" s="5"/>
    </row>
    <row r="145" ht="15.75" customHeight="1">
      <c r="H145" s="182"/>
      <c r="P145" s="5"/>
      <c r="R145" s="5"/>
    </row>
    <row r="146" ht="15.75" customHeight="1">
      <c r="H146" s="182"/>
      <c r="P146" s="5"/>
      <c r="R146" s="5"/>
    </row>
    <row r="147" ht="15.75" customHeight="1">
      <c r="H147" s="182"/>
      <c r="P147" s="5"/>
      <c r="R147" s="5"/>
    </row>
    <row r="148" ht="15.75" customHeight="1">
      <c r="H148" s="182"/>
      <c r="P148" s="5"/>
      <c r="R148" s="5"/>
    </row>
    <row r="149" ht="15.75" customHeight="1">
      <c r="H149" s="182"/>
      <c r="P149" s="5"/>
      <c r="R149" s="5"/>
    </row>
    <row r="150" ht="15.75" customHeight="1">
      <c r="H150" s="182"/>
      <c r="P150" s="5"/>
      <c r="R150" s="5"/>
    </row>
    <row r="151" ht="15.75" customHeight="1">
      <c r="H151" s="182"/>
      <c r="P151" s="5"/>
      <c r="R151" s="5"/>
    </row>
    <row r="152" ht="15.75" customHeight="1">
      <c r="H152" s="182"/>
      <c r="P152" s="5"/>
      <c r="R152" s="5"/>
    </row>
    <row r="153" ht="15.75" customHeight="1">
      <c r="H153" s="182"/>
      <c r="P153" s="5"/>
      <c r="R153" s="5"/>
    </row>
    <row r="154" ht="15.75" customHeight="1">
      <c r="H154" s="182"/>
      <c r="P154" s="5"/>
      <c r="R154" s="5"/>
    </row>
    <row r="155" ht="15.75" customHeight="1">
      <c r="H155" s="182"/>
      <c r="P155" s="5"/>
      <c r="R155" s="5"/>
    </row>
    <row r="156" ht="15.75" customHeight="1">
      <c r="H156" s="182"/>
      <c r="P156" s="5"/>
      <c r="R156" s="5"/>
    </row>
    <row r="157" ht="15.75" customHeight="1">
      <c r="H157" s="182"/>
      <c r="P157" s="5"/>
      <c r="R157" s="5"/>
    </row>
    <row r="158" ht="15.75" customHeight="1">
      <c r="H158" s="182"/>
      <c r="P158" s="5"/>
      <c r="R158" s="5"/>
    </row>
    <row r="159" ht="15.75" customHeight="1">
      <c r="H159" s="182"/>
      <c r="P159" s="5"/>
      <c r="R159" s="5"/>
    </row>
    <row r="160" ht="15.75" customHeight="1">
      <c r="H160" s="182"/>
      <c r="P160" s="5"/>
      <c r="R160" s="5"/>
    </row>
    <row r="161" ht="15.75" customHeight="1">
      <c r="H161" s="182"/>
      <c r="P161" s="5"/>
      <c r="R161" s="5"/>
    </row>
    <row r="162" ht="15.75" customHeight="1">
      <c r="H162" s="182"/>
      <c r="P162" s="5"/>
      <c r="R162" s="5"/>
    </row>
    <row r="163" ht="15.75" customHeight="1">
      <c r="H163" s="182"/>
      <c r="P163" s="5"/>
      <c r="R163" s="5"/>
    </row>
    <row r="164" ht="15.75" customHeight="1">
      <c r="H164" s="182"/>
      <c r="P164" s="5"/>
      <c r="R164" s="5"/>
    </row>
    <row r="165" ht="15.75" customHeight="1">
      <c r="H165" s="182"/>
      <c r="P165" s="5"/>
      <c r="R165" s="5"/>
    </row>
    <row r="166" ht="15.75" customHeight="1">
      <c r="H166" s="182"/>
      <c r="P166" s="5"/>
      <c r="R166" s="5"/>
    </row>
    <row r="167" ht="15.75" customHeight="1">
      <c r="H167" s="182"/>
      <c r="P167" s="5"/>
      <c r="R167" s="5"/>
    </row>
    <row r="168" ht="15.75" customHeight="1">
      <c r="H168" s="182"/>
      <c r="P168" s="5"/>
      <c r="R168" s="5"/>
    </row>
    <row r="169" ht="15.75" customHeight="1">
      <c r="H169" s="182"/>
      <c r="P169" s="5"/>
      <c r="R169" s="5"/>
    </row>
    <row r="170" ht="15.75" customHeight="1">
      <c r="H170" s="182"/>
      <c r="P170" s="5"/>
      <c r="R170" s="5"/>
    </row>
    <row r="171" ht="15.75" customHeight="1">
      <c r="H171" s="182"/>
      <c r="P171" s="5"/>
      <c r="R171" s="5"/>
    </row>
    <row r="172" ht="15.75" customHeight="1">
      <c r="H172" s="182"/>
      <c r="P172" s="5"/>
      <c r="R172" s="5"/>
    </row>
    <row r="173" ht="15.75" customHeight="1">
      <c r="H173" s="182"/>
      <c r="P173" s="5"/>
      <c r="R173" s="5"/>
    </row>
    <row r="174" ht="15.75" customHeight="1">
      <c r="H174" s="182"/>
      <c r="P174" s="5"/>
      <c r="R174" s="5"/>
    </row>
    <row r="175" ht="15.75" customHeight="1">
      <c r="H175" s="182"/>
      <c r="P175" s="5"/>
      <c r="R175" s="5"/>
    </row>
    <row r="176" ht="15.75" customHeight="1">
      <c r="H176" s="182"/>
      <c r="P176" s="5"/>
      <c r="R176" s="5"/>
    </row>
    <row r="177" ht="15.75" customHeight="1">
      <c r="H177" s="182"/>
      <c r="P177" s="5"/>
      <c r="R177" s="5"/>
    </row>
    <row r="178" ht="15.75" customHeight="1">
      <c r="H178" s="182"/>
      <c r="P178" s="5"/>
      <c r="R178" s="5"/>
    </row>
    <row r="179" ht="15.75" customHeight="1">
      <c r="H179" s="182"/>
      <c r="P179" s="5"/>
      <c r="R179" s="5"/>
    </row>
    <row r="180" ht="15.75" customHeight="1">
      <c r="H180" s="182"/>
      <c r="P180" s="5"/>
      <c r="R180" s="5"/>
    </row>
    <row r="181" ht="15.75" customHeight="1">
      <c r="H181" s="182"/>
      <c r="P181" s="5"/>
      <c r="R181" s="5"/>
    </row>
    <row r="182" ht="15.75" customHeight="1">
      <c r="H182" s="182"/>
      <c r="P182" s="5"/>
      <c r="R182" s="5"/>
    </row>
    <row r="183" ht="15.75" customHeight="1">
      <c r="H183" s="182"/>
      <c r="P183" s="5"/>
      <c r="R183" s="5"/>
    </row>
    <row r="184" ht="15.75" customHeight="1">
      <c r="H184" s="182"/>
      <c r="P184" s="5"/>
      <c r="R184" s="5"/>
    </row>
    <row r="185" ht="15.75" customHeight="1">
      <c r="H185" s="182"/>
      <c r="P185" s="5"/>
      <c r="R185" s="5"/>
    </row>
    <row r="186" ht="15.75" customHeight="1">
      <c r="H186" s="182"/>
      <c r="P186" s="5"/>
      <c r="R186" s="5"/>
    </row>
    <row r="187" ht="15.75" customHeight="1">
      <c r="H187" s="182"/>
      <c r="P187" s="5"/>
      <c r="R187" s="5"/>
    </row>
    <row r="188" ht="15.75" customHeight="1">
      <c r="H188" s="182"/>
      <c r="P188" s="5"/>
      <c r="R188" s="5"/>
    </row>
    <row r="189" ht="15.75" customHeight="1">
      <c r="H189" s="182"/>
      <c r="P189" s="5"/>
      <c r="R189" s="5"/>
    </row>
    <row r="190" ht="15.75" customHeight="1">
      <c r="H190" s="182"/>
      <c r="P190" s="5"/>
      <c r="R190" s="5"/>
    </row>
    <row r="191" ht="15.75" customHeight="1">
      <c r="H191" s="182"/>
      <c r="P191" s="5"/>
      <c r="R191" s="5"/>
    </row>
    <row r="192" ht="15.75" customHeight="1">
      <c r="H192" s="182"/>
      <c r="P192" s="5"/>
      <c r="R192" s="5"/>
    </row>
    <row r="193" ht="15.75" customHeight="1">
      <c r="H193" s="182"/>
      <c r="P193" s="5"/>
      <c r="R193" s="5"/>
    </row>
    <row r="194" ht="15.75" customHeight="1">
      <c r="H194" s="182"/>
      <c r="P194" s="5"/>
      <c r="R194" s="5"/>
    </row>
    <row r="195" ht="15.75" customHeight="1">
      <c r="H195" s="182"/>
      <c r="P195" s="5"/>
      <c r="R195" s="5"/>
    </row>
    <row r="196" ht="15.75" customHeight="1">
      <c r="H196" s="182"/>
      <c r="P196" s="5"/>
      <c r="R196" s="5"/>
    </row>
    <row r="197" ht="15.75" customHeight="1">
      <c r="H197" s="182"/>
      <c r="P197" s="5"/>
      <c r="R197" s="5"/>
    </row>
    <row r="198" ht="15.75" customHeight="1">
      <c r="H198" s="182"/>
      <c r="P198" s="5"/>
      <c r="R198" s="5"/>
    </row>
    <row r="199" ht="15.75" customHeight="1">
      <c r="H199" s="182"/>
      <c r="P199" s="5"/>
      <c r="R199" s="5"/>
    </row>
    <row r="200" ht="15.75" customHeight="1">
      <c r="H200" s="182"/>
      <c r="P200" s="5"/>
      <c r="R200" s="5"/>
    </row>
    <row r="201" ht="15.75" customHeight="1">
      <c r="H201" s="182"/>
      <c r="P201" s="5"/>
      <c r="R201" s="5"/>
    </row>
    <row r="202" ht="15.75" customHeight="1">
      <c r="H202" s="182"/>
      <c r="P202" s="5"/>
      <c r="R202" s="5"/>
    </row>
    <row r="203" ht="15.75" customHeight="1">
      <c r="H203" s="182"/>
      <c r="P203" s="5"/>
      <c r="R203" s="5"/>
    </row>
    <row r="204" ht="15.75" customHeight="1">
      <c r="H204" s="182"/>
      <c r="P204" s="5"/>
      <c r="R204" s="5"/>
    </row>
    <row r="205" ht="15.75" customHeight="1">
      <c r="H205" s="182"/>
      <c r="P205" s="5"/>
      <c r="R205" s="5"/>
    </row>
    <row r="206" ht="15.75" customHeight="1">
      <c r="H206" s="182"/>
      <c r="P206" s="5"/>
      <c r="R206" s="5"/>
    </row>
    <row r="207" ht="15.75" customHeight="1">
      <c r="H207" s="182"/>
      <c r="P207" s="5"/>
      <c r="R207" s="5"/>
    </row>
    <row r="208" ht="15.75" customHeight="1">
      <c r="H208" s="182"/>
      <c r="P208" s="5"/>
      <c r="R208" s="5"/>
    </row>
    <row r="209" ht="15.75" customHeight="1">
      <c r="H209" s="182"/>
      <c r="P209" s="5"/>
      <c r="R209" s="5"/>
    </row>
    <row r="210" ht="15.75" customHeight="1">
      <c r="H210" s="182"/>
      <c r="P210" s="5"/>
      <c r="R210" s="5"/>
    </row>
    <row r="211" ht="15.75" customHeight="1">
      <c r="H211" s="182"/>
      <c r="P211" s="5"/>
      <c r="R211" s="5"/>
    </row>
    <row r="212" ht="15.75" customHeight="1">
      <c r="H212" s="182"/>
      <c r="P212" s="5"/>
      <c r="R212" s="5"/>
    </row>
    <row r="213" ht="15.75" customHeight="1">
      <c r="H213" s="182"/>
      <c r="P213" s="5"/>
      <c r="R213" s="5"/>
    </row>
    <row r="214" ht="15.75" customHeight="1">
      <c r="H214" s="182"/>
      <c r="P214" s="5"/>
      <c r="R214" s="5"/>
    </row>
    <row r="215" ht="15.75" customHeight="1">
      <c r="H215" s="182"/>
      <c r="P215" s="5"/>
      <c r="R215" s="5"/>
    </row>
    <row r="216" ht="15.75" customHeight="1">
      <c r="H216" s="182"/>
      <c r="P216" s="5"/>
      <c r="R216" s="5"/>
    </row>
    <row r="217" ht="15.75" customHeight="1">
      <c r="H217" s="182"/>
      <c r="P217" s="5"/>
      <c r="R217" s="5"/>
    </row>
    <row r="218" ht="15.75" customHeight="1">
      <c r="H218" s="182"/>
      <c r="P218" s="5"/>
      <c r="R218" s="5"/>
    </row>
    <row r="219" ht="15.75" customHeight="1">
      <c r="H219" s="182"/>
      <c r="P219" s="5"/>
      <c r="R219" s="5"/>
    </row>
    <row r="220" ht="15.75" customHeight="1">
      <c r="H220" s="182"/>
      <c r="P220" s="5"/>
      <c r="R220" s="5"/>
    </row>
    <row r="221" ht="15.75" customHeight="1">
      <c r="H221" s="182"/>
      <c r="P221" s="5"/>
      <c r="R221" s="5"/>
    </row>
    <row r="222" ht="15.75" customHeight="1">
      <c r="H222" s="182"/>
      <c r="P222" s="5"/>
      <c r="R222" s="5"/>
    </row>
    <row r="223" ht="15.75" customHeight="1">
      <c r="H223" s="182"/>
      <c r="P223" s="5"/>
      <c r="R223" s="5"/>
    </row>
    <row r="224" ht="15.75" customHeight="1">
      <c r="H224" s="182"/>
      <c r="P224" s="5"/>
      <c r="R224" s="5"/>
    </row>
    <row r="225" ht="15.75" customHeight="1">
      <c r="H225" s="182"/>
      <c r="P225" s="5"/>
      <c r="R225" s="5"/>
    </row>
    <row r="226" ht="15.75" customHeight="1">
      <c r="H226" s="182"/>
      <c r="P226" s="5"/>
      <c r="R226" s="5"/>
    </row>
    <row r="227" ht="15.75" customHeight="1">
      <c r="H227" s="182"/>
      <c r="P227" s="5"/>
      <c r="R227" s="5"/>
    </row>
    <row r="228" ht="15.75" customHeight="1">
      <c r="H228" s="182"/>
      <c r="P228" s="5"/>
      <c r="R228" s="5"/>
    </row>
    <row r="229" ht="15.75" customHeight="1">
      <c r="H229" s="182"/>
      <c r="P229" s="5"/>
      <c r="R229" s="5"/>
    </row>
    <row r="230" ht="15.75" customHeight="1">
      <c r="H230" s="182"/>
      <c r="P230" s="5"/>
      <c r="R230" s="5"/>
    </row>
    <row r="231" ht="15.75" customHeight="1">
      <c r="H231" s="182"/>
      <c r="P231" s="5"/>
      <c r="R231" s="5"/>
    </row>
    <row r="232" ht="15.75" customHeight="1">
      <c r="H232" s="182"/>
      <c r="P232" s="5"/>
      <c r="R232" s="5"/>
    </row>
    <row r="233" ht="15.75" customHeight="1">
      <c r="H233" s="182"/>
      <c r="P233" s="5"/>
      <c r="R233" s="5"/>
    </row>
    <row r="234" ht="15.75" customHeight="1">
      <c r="H234" s="182"/>
      <c r="P234" s="5"/>
      <c r="R234" s="5"/>
    </row>
    <row r="235" ht="15.75" customHeight="1">
      <c r="H235" s="182"/>
      <c r="P235" s="5"/>
      <c r="R235" s="5"/>
    </row>
    <row r="236" ht="15.75" customHeight="1">
      <c r="H236" s="182"/>
      <c r="P236" s="5"/>
      <c r="R236" s="5"/>
    </row>
    <row r="237" ht="15.75" customHeight="1">
      <c r="H237" s="182"/>
      <c r="P237" s="5"/>
      <c r="R237" s="5"/>
    </row>
    <row r="238" ht="15.75" customHeight="1">
      <c r="H238" s="182"/>
      <c r="P238" s="5"/>
      <c r="R238" s="5"/>
    </row>
    <row r="239" ht="15.75" customHeight="1">
      <c r="H239" s="182"/>
      <c r="P239" s="5"/>
      <c r="R239" s="5"/>
    </row>
    <row r="240" ht="15.75" customHeight="1">
      <c r="H240" s="182"/>
      <c r="P240" s="5"/>
      <c r="R240" s="5"/>
    </row>
    <row r="241" ht="15.75" customHeight="1">
      <c r="H241" s="182"/>
      <c r="P241" s="5"/>
      <c r="R241" s="5"/>
    </row>
    <row r="242" ht="15.75" customHeight="1">
      <c r="H242" s="182"/>
      <c r="P242" s="5"/>
      <c r="R242" s="5"/>
    </row>
    <row r="243" ht="15.75" customHeight="1">
      <c r="H243" s="182"/>
      <c r="P243" s="5"/>
      <c r="R243" s="5"/>
    </row>
    <row r="244" ht="15.75" customHeight="1">
      <c r="H244" s="182"/>
      <c r="P244" s="5"/>
      <c r="R244" s="5"/>
    </row>
    <row r="245" ht="15.75" customHeight="1">
      <c r="H245" s="182"/>
      <c r="P245" s="5"/>
      <c r="R245" s="5"/>
    </row>
    <row r="246" ht="15.75" customHeight="1">
      <c r="H246" s="182"/>
      <c r="P246" s="5"/>
      <c r="R246" s="5"/>
    </row>
    <row r="247" ht="15.75" customHeight="1">
      <c r="H247" s="182"/>
      <c r="P247" s="5"/>
      <c r="R247" s="5"/>
    </row>
    <row r="248" ht="15.75" customHeight="1">
      <c r="H248" s="182"/>
      <c r="P248" s="5"/>
      <c r="R248" s="5"/>
    </row>
    <row r="249" ht="15.75" customHeight="1">
      <c r="H249" s="182"/>
      <c r="P249" s="5"/>
      <c r="R249" s="5"/>
    </row>
    <row r="250" ht="15.75" customHeight="1">
      <c r="H250" s="182"/>
      <c r="P250" s="5"/>
      <c r="R250" s="5"/>
    </row>
    <row r="251" ht="15.75" customHeight="1">
      <c r="H251" s="182"/>
      <c r="P251" s="5"/>
      <c r="R251" s="5"/>
    </row>
    <row r="252" ht="15.75" customHeight="1">
      <c r="H252" s="182"/>
      <c r="P252" s="5"/>
      <c r="R252" s="5"/>
    </row>
    <row r="253" ht="15.75" customHeight="1">
      <c r="H253" s="182"/>
      <c r="P253" s="5"/>
      <c r="R253" s="5"/>
    </row>
    <row r="254" ht="15.75" customHeight="1">
      <c r="H254" s="182"/>
      <c r="P254" s="5"/>
      <c r="R254" s="5"/>
    </row>
    <row r="255" ht="15.75" customHeight="1">
      <c r="H255" s="182"/>
      <c r="P255" s="5"/>
      <c r="R255" s="5"/>
    </row>
    <row r="256" ht="15.75" customHeight="1">
      <c r="H256" s="182"/>
      <c r="P256" s="5"/>
      <c r="R256" s="5"/>
    </row>
    <row r="257" ht="15.75" customHeight="1">
      <c r="H257" s="182"/>
      <c r="P257" s="5"/>
      <c r="R257" s="5"/>
    </row>
    <row r="258" ht="15.75" customHeight="1">
      <c r="H258" s="182"/>
      <c r="P258" s="5"/>
      <c r="R258" s="5"/>
    </row>
    <row r="259" ht="15.75" customHeight="1">
      <c r="H259" s="182"/>
      <c r="P259" s="5"/>
      <c r="R259" s="5"/>
    </row>
    <row r="260" ht="15.75" customHeight="1">
      <c r="H260" s="182"/>
      <c r="P260" s="5"/>
      <c r="R260" s="5"/>
    </row>
    <row r="261" ht="15.75" customHeight="1">
      <c r="H261" s="182"/>
      <c r="P261" s="5"/>
      <c r="R261" s="5"/>
    </row>
    <row r="262" ht="15.75" customHeight="1">
      <c r="H262" s="182"/>
      <c r="P262" s="5"/>
      <c r="R262" s="5"/>
    </row>
    <row r="263" ht="15.75" customHeight="1">
      <c r="H263" s="182"/>
      <c r="P263" s="5"/>
      <c r="R263" s="5"/>
    </row>
    <row r="264" ht="15.75" customHeight="1">
      <c r="H264" s="182"/>
      <c r="P264" s="5"/>
      <c r="R264" s="5"/>
    </row>
    <row r="265" ht="15.75" customHeight="1">
      <c r="H265" s="182"/>
      <c r="P265" s="5"/>
      <c r="R265" s="5"/>
    </row>
    <row r="266" ht="15.75" customHeight="1">
      <c r="H266" s="182"/>
      <c r="P266" s="5"/>
      <c r="R266" s="5"/>
    </row>
    <row r="267" ht="15.75" customHeight="1">
      <c r="H267" s="182"/>
      <c r="P267" s="5"/>
      <c r="R267" s="5"/>
    </row>
    <row r="268" ht="15.75" customHeight="1">
      <c r="H268" s="182"/>
      <c r="P268" s="5"/>
      <c r="R268" s="5"/>
    </row>
    <row r="269" ht="15.75" customHeight="1">
      <c r="H269" s="182"/>
      <c r="P269" s="5"/>
      <c r="R269" s="5"/>
    </row>
    <row r="270" ht="15.75" customHeight="1">
      <c r="H270" s="182"/>
      <c r="P270" s="5"/>
      <c r="R270" s="5"/>
    </row>
    <row r="271" ht="15.75" customHeight="1">
      <c r="H271" s="182"/>
      <c r="P271" s="5"/>
      <c r="R271" s="5"/>
    </row>
    <row r="272" ht="15.75" customHeight="1">
      <c r="H272" s="182"/>
      <c r="P272" s="5"/>
      <c r="R272" s="5"/>
    </row>
    <row r="273" ht="15.75" customHeight="1">
      <c r="H273" s="182"/>
      <c r="P273" s="5"/>
      <c r="R273" s="5"/>
    </row>
    <row r="274" ht="15.75" customHeight="1">
      <c r="H274" s="182"/>
      <c r="P274" s="5"/>
      <c r="R274" s="5"/>
    </row>
    <row r="275" ht="15.75" customHeight="1">
      <c r="H275" s="182"/>
      <c r="P275" s="5"/>
      <c r="R275" s="5"/>
    </row>
    <row r="276" ht="15.75" customHeight="1">
      <c r="H276" s="182"/>
      <c r="P276" s="5"/>
      <c r="R276" s="5"/>
    </row>
    <row r="277" ht="15.75" customHeight="1">
      <c r="H277" s="182"/>
      <c r="P277" s="5"/>
      <c r="R277" s="5"/>
    </row>
    <row r="278" ht="15.75" customHeight="1">
      <c r="H278" s="182"/>
      <c r="P278" s="5"/>
      <c r="R278" s="5"/>
    </row>
    <row r="279" ht="15.75" customHeight="1">
      <c r="H279" s="182"/>
      <c r="P279" s="5"/>
      <c r="R279" s="5"/>
    </row>
    <row r="280" ht="15.75" customHeight="1">
      <c r="H280" s="182"/>
      <c r="P280" s="5"/>
      <c r="R280" s="5"/>
    </row>
    <row r="281" ht="15.75" customHeight="1">
      <c r="H281" s="182"/>
      <c r="P281" s="5"/>
      <c r="R281" s="5"/>
    </row>
    <row r="282" ht="15.75" customHeight="1">
      <c r="H282" s="182"/>
      <c r="P282" s="5"/>
      <c r="R282" s="5"/>
    </row>
    <row r="283" ht="15.75" customHeight="1">
      <c r="H283" s="182"/>
      <c r="P283" s="5"/>
      <c r="R283" s="5"/>
    </row>
    <row r="284" ht="15.75" customHeight="1">
      <c r="H284" s="182"/>
      <c r="P284" s="5"/>
      <c r="R284" s="5"/>
    </row>
    <row r="285" ht="15.75" customHeight="1">
      <c r="H285" s="182"/>
      <c r="P285" s="5"/>
      <c r="R285" s="5"/>
    </row>
    <row r="286" ht="15.75" customHeight="1">
      <c r="H286" s="182"/>
      <c r="P286" s="5"/>
      <c r="R286" s="5"/>
    </row>
    <row r="287" ht="15.75" customHeight="1">
      <c r="H287" s="182"/>
      <c r="P287" s="5"/>
      <c r="R287" s="5"/>
    </row>
    <row r="288" ht="15.75" customHeight="1">
      <c r="H288" s="182"/>
      <c r="P288" s="5"/>
      <c r="R288" s="5"/>
    </row>
    <row r="289" ht="15.75" customHeight="1">
      <c r="H289" s="182"/>
      <c r="P289" s="5"/>
      <c r="R289" s="5"/>
    </row>
    <row r="290" ht="15.75" customHeight="1">
      <c r="H290" s="182"/>
      <c r="P290" s="5"/>
      <c r="R290" s="5"/>
    </row>
    <row r="291" ht="15.75" customHeight="1">
      <c r="H291" s="182"/>
      <c r="P291" s="5"/>
      <c r="R291" s="5"/>
    </row>
    <row r="292" ht="15.75" customHeight="1">
      <c r="H292" s="182"/>
      <c r="P292" s="5"/>
      <c r="R292" s="5"/>
    </row>
    <row r="293" ht="15.75" customHeight="1">
      <c r="H293" s="182"/>
      <c r="P293" s="5"/>
      <c r="R293" s="5"/>
    </row>
    <row r="294" ht="15.75" customHeight="1">
      <c r="H294" s="182"/>
      <c r="P294" s="5"/>
      <c r="R294" s="5"/>
    </row>
    <row r="295" ht="15.75" customHeight="1">
      <c r="H295" s="182"/>
      <c r="P295" s="5"/>
      <c r="R295" s="5"/>
    </row>
    <row r="296" ht="15.75" customHeight="1">
      <c r="H296" s="182"/>
      <c r="P296" s="5"/>
      <c r="R296" s="5"/>
    </row>
    <row r="297" ht="15.75" customHeight="1">
      <c r="H297" s="182"/>
      <c r="P297" s="5"/>
      <c r="R297" s="5"/>
    </row>
    <row r="298" ht="15.75" customHeight="1">
      <c r="H298" s="182"/>
      <c r="P298" s="5"/>
      <c r="R298" s="5"/>
    </row>
    <row r="299" ht="15.75" customHeight="1">
      <c r="H299" s="182"/>
      <c r="P299" s="5"/>
      <c r="R299" s="5"/>
    </row>
    <row r="300" ht="15.75" customHeight="1">
      <c r="H300" s="182"/>
      <c r="P300" s="5"/>
      <c r="R300" s="5"/>
    </row>
    <row r="301" ht="15.75" customHeight="1">
      <c r="H301" s="182"/>
      <c r="P301" s="5"/>
      <c r="R301" s="5"/>
    </row>
    <row r="302" ht="15.75" customHeight="1">
      <c r="H302" s="182"/>
      <c r="P302" s="5"/>
      <c r="R302" s="5"/>
    </row>
    <row r="303" ht="15.75" customHeight="1">
      <c r="H303" s="182"/>
      <c r="P303" s="5"/>
      <c r="R303" s="5"/>
    </row>
    <row r="304" ht="15.75" customHeight="1">
      <c r="H304" s="182"/>
      <c r="P304" s="5"/>
      <c r="R304" s="5"/>
    </row>
    <row r="305" ht="15.75" customHeight="1">
      <c r="H305" s="182"/>
      <c r="P305" s="5"/>
      <c r="R305" s="5"/>
    </row>
    <row r="306" ht="15.75" customHeight="1">
      <c r="H306" s="182"/>
      <c r="P306" s="5"/>
      <c r="R306" s="5"/>
    </row>
    <row r="307" ht="15.75" customHeight="1">
      <c r="H307" s="182"/>
      <c r="P307" s="5"/>
      <c r="R307" s="5"/>
    </row>
    <row r="308" ht="15.75" customHeight="1">
      <c r="H308" s="182"/>
      <c r="P308" s="5"/>
      <c r="R308" s="5"/>
    </row>
    <row r="309" ht="15.75" customHeight="1">
      <c r="H309" s="182"/>
      <c r="P309" s="5"/>
      <c r="R309" s="5"/>
    </row>
    <row r="310" ht="15.75" customHeight="1">
      <c r="H310" s="182"/>
      <c r="P310" s="5"/>
      <c r="R310" s="5"/>
    </row>
    <row r="311" ht="15.75" customHeight="1">
      <c r="H311" s="182"/>
      <c r="P311" s="5"/>
      <c r="R311" s="5"/>
    </row>
    <row r="312" ht="15.75" customHeight="1">
      <c r="H312" s="182"/>
      <c r="P312" s="5"/>
      <c r="R312" s="5"/>
    </row>
    <row r="313" ht="15.75" customHeight="1">
      <c r="H313" s="182"/>
      <c r="P313" s="5"/>
      <c r="R313" s="5"/>
    </row>
    <row r="314" ht="15.75" customHeight="1">
      <c r="H314" s="182"/>
      <c r="P314" s="5"/>
      <c r="R314" s="5"/>
    </row>
    <row r="315" ht="15.75" customHeight="1">
      <c r="H315" s="182"/>
      <c r="P315" s="5"/>
      <c r="R315" s="5"/>
    </row>
    <row r="316" ht="15.75" customHeight="1">
      <c r="H316" s="182"/>
      <c r="P316" s="5"/>
      <c r="R316" s="5"/>
    </row>
    <row r="317" ht="15.75" customHeight="1">
      <c r="H317" s="182"/>
      <c r="P317" s="5"/>
      <c r="R317" s="5"/>
    </row>
    <row r="318" ht="15.75" customHeight="1">
      <c r="H318" s="182"/>
      <c r="P318" s="5"/>
      <c r="R318" s="5"/>
    </row>
    <row r="319" ht="15.75" customHeight="1">
      <c r="H319" s="182"/>
      <c r="P319" s="5"/>
      <c r="R319" s="5"/>
    </row>
    <row r="320" ht="15.75" customHeight="1">
      <c r="H320" s="182"/>
      <c r="P320" s="5"/>
      <c r="R320" s="5"/>
    </row>
    <row r="321" ht="15.75" customHeight="1">
      <c r="H321" s="182"/>
      <c r="P321" s="5"/>
      <c r="R321" s="5"/>
    </row>
    <row r="322" ht="15.75" customHeight="1">
      <c r="H322" s="182"/>
      <c r="P322" s="5"/>
      <c r="R322" s="5"/>
    </row>
    <row r="323" ht="15.75" customHeight="1">
      <c r="H323" s="182"/>
      <c r="P323" s="5"/>
      <c r="R323" s="5"/>
    </row>
    <row r="324" ht="15.75" customHeight="1">
      <c r="H324" s="182"/>
      <c r="P324" s="5"/>
      <c r="R324" s="5"/>
    </row>
    <row r="325" ht="15.75" customHeight="1">
      <c r="H325" s="182"/>
      <c r="P325" s="5"/>
      <c r="R325" s="5"/>
    </row>
    <row r="326" ht="15.75" customHeight="1">
      <c r="H326" s="182"/>
      <c r="P326" s="5"/>
      <c r="R326" s="5"/>
    </row>
    <row r="327" ht="15.75" customHeight="1">
      <c r="H327" s="182"/>
      <c r="P327" s="5"/>
      <c r="R327" s="5"/>
    </row>
    <row r="328" ht="15.75" customHeight="1">
      <c r="H328" s="182"/>
      <c r="P328" s="5"/>
      <c r="R328" s="5"/>
    </row>
    <row r="329" ht="15.75" customHeight="1">
      <c r="H329" s="182"/>
      <c r="P329" s="5"/>
      <c r="R329" s="5"/>
    </row>
    <row r="330" ht="15.75" customHeight="1">
      <c r="H330" s="182"/>
      <c r="P330" s="5"/>
      <c r="R330" s="5"/>
    </row>
    <row r="331" ht="15.75" customHeight="1">
      <c r="H331" s="182"/>
      <c r="P331" s="5"/>
      <c r="R331" s="5"/>
    </row>
    <row r="332" ht="15.75" customHeight="1">
      <c r="H332" s="182"/>
      <c r="P332" s="5"/>
      <c r="R332" s="5"/>
    </row>
    <row r="333" ht="15.75" customHeight="1">
      <c r="H333" s="182"/>
      <c r="P333" s="5"/>
      <c r="R333" s="5"/>
    </row>
    <row r="334" ht="15.75" customHeight="1">
      <c r="H334" s="182"/>
      <c r="P334" s="5"/>
      <c r="R334" s="5"/>
    </row>
    <row r="335" ht="15.75" customHeight="1">
      <c r="H335" s="182"/>
      <c r="P335" s="5"/>
      <c r="R335" s="5"/>
    </row>
    <row r="336" ht="15.75" customHeight="1">
      <c r="H336" s="182"/>
      <c r="P336" s="5"/>
      <c r="R336" s="5"/>
    </row>
    <row r="337" ht="15.75" customHeight="1">
      <c r="H337" s="182"/>
      <c r="P337" s="5"/>
      <c r="R337" s="5"/>
    </row>
    <row r="338" ht="15.75" customHeight="1">
      <c r="H338" s="182"/>
      <c r="P338" s="5"/>
      <c r="R338" s="5"/>
    </row>
    <row r="339" ht="15.75" customHeight="1">
      <c r="H339" s="182"/>
      <c r="P339" s="5"/>
      <c r="R339" s="5"/>
    </row>
    <row r="340" ht="15.75" customHeight="1">
      <c r="H340" s="182"/>
      <c r="P340" s="5"/>
      <c r="R340" s="5"/>
    </row>
    <row r="341" ht="15.75" customHeight="1">
      <c r="H341" s="182"/>
      <c r="P341" s="5"/>
      <c r="R341" s="5"/>
    </row>
    <row r="342" ht="15.75" customHeight="1">
      <c r="H342" s="182"/>
      <c r="P342" s="5"/>
      <c r="R342" s="5"/>
    </row>
    <row r="343" ht="15.75" customHeight="1">
      <c r="H343" s="182"/>
      <c r="P343" s="5"/>
      <c r="R343" s="5"/>
    </row>
    <row r="344" ht="15.75" customHeight="1">
      <c r="H344" s="182"/>
      <c r="P344" s="5"/>
      <c r="R344" s="5"/>
    </row>
    <row r="345" ht="15.75" customHeight="1">
      <c r="H345" s="182"/>
      <c r="P345" s="5"/>
      <c r="R345" s="5"/>
    </row>
    <row r="346" ht="15.75" customHeight="1">
      <c r="H346" s="182"/>
      <c r="P346" s="5"/>
      <c r="R346" s="5"/>
    </row>
    <row r="347" ht="15.75" customHeight="1">
      <c r="H347" s="182"/>
      <c r="P347" s="5"/>
      <c r="R347" s="5"/>
    </row>
    <row r="348" ht="15.75" customHeight="1">
      <c r="H348" s="182"/>
      <c r="P348" s="5"/>
      <c r="R348" s="5"/>
    </row>
    <row r="349" ht="15.75" customHeight="1">
      <c r="H349" s="182"/>
      <c r="P349" s="5"/>
      <c r="R349" s="5"/>
    </row>
    <row r="350" ht="15.75" customHeight="1">
      <c r="H350" s="182"/>
      <c r="P350" s="5"/>
      <c r="R350" s="5"/>
    </row>
    <row r="351" ht="15.75" customHeight="1">
      <c r="H351" s="182"/>
      <c r="P351" s="5"/>
      <c r="R351" s="5"/>
    </row>
    <row r="352" ht="15.75" customHeight="1">
      <c r="H352" s="182"/>
      <c r="P352" s="5"/>
      <c r="R352" s="5"/>
    </row>
    <row r="353" ht="15.75" customHeight="1">
      <c r="H353" s="182"/>
      <c r="P353" s="5"/>
      <c r="R353" s="5"/>
    </row>
    <row r="354" ht="15.75" customHeight="1">
      <c r="H354" s="182"/>
      <c r="P354" s="5"/>
      <c r="R354" s="5"/>
    </row>
    <row r="355" ht="15.75" customHeight="1">
      <c r="H355" s="182"/>
      <c r="P355" s="5"/>
      <c r="R355" s="5"/>
    </row>
    <row r="356" ht="15.75" customHeight="1">
      <c r="H356" s="182"/>
      <c r="P356" s="5"/>
      <c r="R356" s="5"/>
    </row>
    <row r="357" ht="15.75" customHeight="1">
      <c r="H357" s="182"/>
      <c r="P357" s="5"/>
      <c r="R357" s="5"/>
    </row>
    <row r="358" ht="15.75" customHeight="1">
      <c r="H358" s="182"/>
      <c r="P358" s="5"/>
      <c r="R358" s="5"/>
    </row>
    <row r="359" ht="15.75" customHeight="1">
      <c r="H359" s="182"/>
      <c r="P359" s="5"/>
      <c r="R359" s="5"/>
    </row>
    <row r="360" ht="15.75" customHeight="1">
      <c r="H360" s="182"/>
      <c r="P360" s="5"/>
      <c r="R360" s="5"/>
    </row>
    <row r="361" ht="15.75" customHeight="1">
      <c r="H361" s="182"/>
      <c r="P361" s="5"/>
      <c r="R361" s="5"/>
    </row>
    <row r="362" ht="15.75" customHeight="1">
      <c r="H362" s="182"/>
      <c r="P362" s="5"/>
      <c r="R362" s="5"/>
    </row>
    <row r="363" ht="15.75" customHeight="1">
      <c r="H363" s="182"/>
      <c r="P363" s="5"/>
      <c r="R363" s="5"/>
    </row>
    <row r="364" ht="15.75" customHeight="1">
      <c r="H364" s="182"/>
      <c r="P364" s="5"/>
      <c r="R364" s="5"/>
    </row>
    <row r="365" ht="15.75" customHeight="1">
      <c r="H365" s="182"/>
      <c r="P365" s="5"/>
      <c r="R365" s="5"/>
    </row>
    <row r="366" ht="15.75" customHeight="1">
      <c r="H366" s="182"/>
      <c r="P366" s="5"/>
      <c r="R366" s="5"/>
    </row>
    <row r="367" ht="15.75" customHeight="1">
      <c r="H367" s="182"/>
      <c r="P367" s="5"/>
      <c r="R367" s="5"/>
    </row>
    <row r="368" ht="15.75" customHeight="1">
      <c r="H368" s="182"/>
      <c r="P368" s="5"/>
      <c r="R368" s="5"/>
    </row>
    <row r="369" ht="15.75" customHeight="1">
      <c r="H369" s="182"/>
      <c r="P369" s="5"/>
      <c r="R369" s="5"/>
    </row>
    <row r="370" ht="15.75" customHeight="1">
      <c r="H370" s="182"/>
      <c r="P370" s="5"/>
      <c r="R370" s="5"/>
    </row>
    <row r="371" ht="15.75" customHeight="1">
      <c r="H371" s="182"/>
      <c r="P371" s="5"/>
      <c r="R371" s="5"/>
    </row>
    <row r="372" ht="15.75" customHeight="1">
      <c r="H372" s="182"/>
      <c r="P372" s="5"/>
      <c r="R372" s="5"/>
    </row>
    <row r="373" ht="15.75" customHeight="1">
      <c r="H373" s="182"/>
      <c r="P373" s="5"/>
      <c r="R373" s="5"/>
    </row>
    <row r="374" ht="15.75" customHeight="1">
      <c r="H374" s="182"/>
      <c r="P374" s="5"/>
      <c r="R374" s="5"/>
    </row>
    <row r="375" ht="15.75" customHeight="1">
      <c r="H375" s="182"/>
      <c r="P375" s="5"/>
      <c r="R375" s="5"/>
    </row>
    <row r="376" ht="15.75" customHeight="1">
      <c r="H376" s="182"/>
      <c r="P376" s="5"/>
      <c r="R376" s="5"/>
    </row>
    <row r="377" ht="15.75" customHeight="1">
      <c r="H377" s="182"/>
      <c r="P377" s="5"/>
      <c r="R377" s="5"/>
    </row>
    <row r="378" ht="15.75" customHeight="1">
      <c r="H378" s="182"/>
      <c r="P378" s="5"/>
      <c r="R378" s="5"/>
    </row>
    <row r="379" ht="15.75" customHeight="1">
      <c r="H379" s="182"/>
      <c r="P379" s="5"/>
      <c r="R379" s="5"/>
    </row>
    <row r="380" ht="15.75" customHeight="1">
      <c r="H380" s="182"/>
      <c r="P380" s="5"/>
      <c r="R380" s="5"/>
    </row>
    <row r="381" ht="15.75" customHeight="1">
      <c r="H381" s="182"/>
      <c r="P381" s="5"/>
      <c r="R381" s="5"/>
    </row>
    <row r="382" ht="15.75" customHeight="1">
      <c r="H382" s="182"/>
      <c r="P382" s="5"/>
      <c r="R382" s="5"/>
    </row>
    <row r="383" ht="15.75" customHeight="1">
      <c r="H383" s="182"/>
      <c r="P383" s="5"/>
      <c r="R383" s="5"/>
    </row>
    <row r="384" ht="15.75" customHeight="1">
      <c r="H384" s="182"/>
      <c r="P384" s="5"/>
      <c r="R384" s="5"/>
    </row>
    <row r="385" ht="15.75" customHeight="1">
      <c r="H385" s="182"/>
      <c r="P385" s="5"/>
      <c r="R385" s="5"/>
    </row>
    <row r="386" ht="15.75" customHeight="1">
      <c r="H386" s="182"/>
      <c r="P386" s="5"/>
      <c r="R386" s="5"/>
    </row>
    <row r="387" ht="15.75" customHeight="1">
      <c r="H387" s="182"/>
      <c r="P387" s="5"/>
      <c r="R387" s="5"/>
    </row>
    <row r="388" ht="15.75" customHeight="1">
      <c r="H388" s="182"/>
      <c r="P388" s="5"/>
      <c r="R388" s="5"/>
    </row>
    <row r="389" ht="15.75" customHeight="1">
      <c r="H389" s="182"/>
      <c r="P389" s="5"/>
      <c r="R389" s="5"/>
    </row>
    <row r="390" ht="15.75" customHeight="1">
      <c r="H390" s="182"/>
      <c r="P390" s="5"/>
      <c r="R390" s="5"/>
    </row>
    <row r="391" ht="15.75" customHeight="1">
      <c r="H391" s="182"/>
      <c r="P391" s="5"/>
      <c r="R391" s="5"/>
    </row>
    <row r="392" ht="15.75" customHeight="1">
      <c r="H392" s="182"/>
      <c r="P392" s="5"/>
      <c r="R392" s="5"/>
    </row>
    <row r="393" ht="15.75" customHeight="1">
      <c r="H393" s="182"/>
      <c r="P393" s="5"/>
      <c r="R393" s="5"/>
    </row>
    <row r="394" ht="15.75" customHeight="1">
      <c r="H394" s="182"/>
      <c r="P394" s="5"/>
      <c r="R394" s="5"/>
    </row>
    <row r="395" ht="15.75" customHeight="1">
      <c r="H395" s="182"/>
      <c r="P395" s="5"/>
      <c r="R395" s="5"/>
    </row>
    <row r="396" ht="15.75" customHeight="1">
      <c r="H396" s="182"/>
      <c r="P396" s="5"/>
      <c r="R396" s="5"/>
    </row>
    <row r="397" ht="15.75" customHeight="1">
      <c r="H397" s="182"/>
      <c r="P397" s="5"/>
      <c r="R397" s="5"/>
    </row>
    <row r="398" ht="15.75" customHeight="1">
      <c r="H398" s="182"/>
      <c r="P398" s="5"/>
      <c r="R398" s="5"/>
    </row>
    <row r="399" ht="15.75" customHeight="1">
      <c r="H399" s="182"/>
      <c r="P399" s="5"/>
      <c r="R399" s="5"/>
    </row>
    <row r="400" ht="15.75" customHeight="1">
      <c r="H400" s="182"/>
      <c r="P400" s="5"/>
      <c r="R400" s="5"/>
    </row>
    <row r="401" ht="15.75" customHeight="1">
      <c r="H401" s="182"/>
      <c r="P401" s="5"/>
      <c r="R401" s="5"/>
    </row>
    <row r="402" ht="15.75" customHeight="1">
      <c r="H402" s="182"/>
      <c r="P402" s="5"/>
      <c r="R402" s="5"/>
    </row>
    <row r="403" ht="15.75" customHeight="1">
      <c r="H403" s="182"/>
      <c r="P403" s="5"/>
      <c r="R403" s="5"/>
    </row>
    <row r="404" ht="15.75" customHeight="1">
      <c r="H404" s="182"/>
      <c r="P404" s="5"/>
      <c r="R404" s="5"/>
    </row>
    <row r="405" ht="15.75" customHeight="1">
      <c r="H405" s="182"/>
      <c r="P405" s="5"/>
      <c r="R405" s="5"/>
    </row>
    <row r="406" ht="15.75" customHeight="1">
      <c r="H406" s="182"/>
      <c r="P406" s="5"/>
      <c r="R406" s="5"/>
    </row>
    <row r="407" ht="15.75" customHeight="1">
      <c r="H407" s="182"/>
      <c r="P407" s="5"/>
      <c r="R407" s="5"/>
    </row>
    <row r="408" ht="15.75" customHeight="1">
      <c r="H408" s="182"/>
      <c r="P408" s="5"/>
      <c r="R408" s="5"/>
    </row>
    <row r="409" ht="15.75" customHeight="1">
      <c r="H409" s="182"/>
      <c r="P409" s="5"/>
      <c r="R409" s="5"/>
    </row>
    <row r="410" ht="15.75" customHeight="1">
      <c r="H410" s="182"/>
      <c r="P410" s="5"/>
      <c r="R410" s="5"/>
    </row>
    <row r="411" ht="15.75" customHeight="1">
      <c r="H411" s="182"/>
      <c r="P411" s="5"/>
      <c r="R411" s="5"/>
    </row>
    <row r="412" ht="15.75" customHeight="1">
      <c r="H412" s="182"/>
      <c r="P412" s="5"/>
      <c r="R412" s="5"/>
    </row>
    <row r="413" ht="15.75" customHeight="1">
      <c r="H413" s="182"/>
      <c r="P413" s="5"/>
      <c r="R413" s="5"/>
    </row>
    <row r="414" ht="15.75" customHeight="1">
      <c r="H414" s="182"/>
      <c r="P414" s="5"/>
      <c r="R414" s="5"/>
    </row>
    <row r="415" ht="15.75" customHeight="1">
      <c r="H415" s="182"/>
      <c r="P415" s="5"/>
      <c r="R415" s="5"/>
    </row>
    <row r="416" ht="15.75" customHeight="1">
      <c r="H416" s="182"/>
      <c r="P416" s="5"/>
      <c r="R416" s="5"/>
    </row>
    <row r="417" ht="15.75" customHeight="1">
      <c r="H417" s="182"/>
      <c r="P417" s="5"/>
      <c r="R417" s="5"/>
    </row>
    <row r="418" ht="15.75" customHeight="1">
      <c r="H418" s="182"/>
      <c r="P418" s="5"/>
      <c r="R418" s="5"/>
    </row>
    <row r="419" ht="15.75" customHeight="1">
      <c r="H419" s="182"/>
      <c r="P419" s="5"/>
      <c r="R419" s="5"/>
    </row>
    <row r="420" ht="15.75" customHeight="1">
      <c r="H420" s="182"/>
      <c r="P420" s="5"/>
      <c r="R420" s="5"/>
    </row>
    <row r="421" ht="15.75" customHeight="1">
      <c r="H421" s="182"/>
      <c r="P421" s="5"/>
      <c r="R421" s="5"/>
    </row>
    <row r="422" ht="15.75" customHeight="1">
      <c r="H422" s="182"/>
      <c r="P422" s="5"/>
      <c r="R422" s="5"/>
    </row>
    <row r="423" ht="15.75" customHeight="1">
      <c r="H423" s="182"/>
      <c r="P423" s="5"/>
      <c r="R423" s="5"/>
    </row>
    <row r="424" ht="15.75" customHeight="1">
      <c r="H424" s="182"/>
      <c r="P424" s="5"/>
      <c r="R424" s="5"/>
    </row>
    <row r="425" ht="15.75" customHeight="1">
      <c r="H425" s="182"/>
      <c r="P425" s="5"/>
      <c r="R425" s="5"/>
    </row>
    <row r="426" ht="15.75" customHeight="1">
      <c r="H426" s="182"/>
      <c r="P426" s="5"/>
      <c r="R426" s="5"/>
    </row>
    <row r="427" ht="15.75" customHeight="1">
      <c r="H427" s="182"/>
      <c r="P427" s="5"/>
      <c r="R427" s="5"/>
    </row>
    <row r="428" ht="15.75" customHeight="1">
      <c r="H428" s="182"/>
      <c r="P428" s="5"/>
      <c r="R428" s="5"/>
    </row>
    <row r="429" ht="15.75" customHeight="1">
      <c r="H429" s="182"/>
      <c r="P429" s="5"/>
      <c r="R429" s="5"/>
    </row>
    <row r="430" ht="15.75" customHeight="1">
      <c r="H430" s="182"/>
      <c r="P430" s="5"/>
      <c r="R430" s="5"/>
    </row>
    <row r="431" ht="15.75" customHeight="1">
      <c r="H431" s="182"/>
      <c r="P431" s="5"/>
      <c r="R431" s="5"/>
    </row>
    <row r="432" ht="15.75" customHeight="1">
      <c r="H432" s="182"/>
      <c r="P432" s="5"/>
      <c r="R432" s="5"/>
    </row>
    <row r="433" ht="15.75" customHeight="1">
      <c r="H433" s="182"/>
      <c r="P433" s="5"/>
      <c r="R433" s="5"/>
    </row>
    <row r="434" ht="15.75" customHeight="1">
      <c r="H434" s="182"/>
      <c r="P434" s="5"/>
      <c r="R434" s="5"/>
    </row>
    <row r="435" ht="15.75" customHeight="1">
      <c r="H435" s="182"/>
      <c r="P435" s="5"/>
      <c r="R435" s="5"/>
    </row>
    <row r="436" ht="15.75" customHeight="1">
      <c r="H436" s="182"/>
      <c r="P436" s="5"/>
      <c r="R436" s="5"/>
    </row>
    <row r="437" ht="15.75" customHeight="1">
      <c r="H437" s="182"/>
      <c r="P437" s="5"/>
      <c r="R437" s="5"/>
    </row>
    <row r="438" ht="15.75" customHeight="1">
      <c r="H438" s="182"/>
      <c r="P438" s="5"/>
      <c r="R438" s="5"/>
    </row>
    <row r="439" ht="15.75" customHeight="1">
      <c r="H439" s="182"/>
      <c r="P439" s="5"/>
      <c r="R439" s="5"/>
    </row>
    <row r="440" ht="15.75" customHeight="1">
      <c r="H440" s="182"/>
      <c r="P440" s="5"/>
      <c r="R440" s="5"/>
    </row>
    <row r="441" ht="15.75" customHeight="1">
      <c r="H441" s="182"/>
      <c r="P441" s="5"/>
      <c r="R441" s="5"/>
    </row>
    <row r="442" ht="15.75" customHeight="1">
      <c r="H442" s="182"/>
      <c r="P442" s="5"/>
      <c r="R442" s="5"/>
    </row>
    <row r="443" ht="15.75" customHeight="1">
      <c r="H443" s="182"/>
      <c r="P443" s="5"/>
      <c r="R443" s="5"/>
    </row>
    <row r="444" ht="15.75" customHeight="1">
      <c r="H444" s="182"/>
      <c r="P444" s="5"/>
      <c r="R444" s="5"/>
    </row>
    <row r="445" ht="15.75" customHeight="1">
      <c r="H445" s="182"/>
      <c r="P445" s="5"/>
      <c r="R445" s="5"/>
    </row>
    <row r="446" ht="15.75" customHeight="1">
      <c r="H446" s="182"/>
      <c r="P446" s="5"/>
      <c r="R446" s="5"/>
    </row>
    <row r="447" ht="15.75" customHeight="1">
      <c r="H447" s="182"/>
      <c r="P447" s="5"/>
      <c r="R447" s="5"/>
    </row>
    <row r="448" ht="15.75" customHeight="1">
      <c r="H448" s="182"/>
      <c r="P448" s="5"/>
      <c r="R448" s="5"/>
    </row>
    <row r="449" ht="15.75" customHeight="1">
      <c r="H449" s="182"/>
      <c r="P449" s="5"/>
      <c r="R449" s="5"/>
    </row>
    <row r="450" ht="15.75" customHeight="1">
      <c r="H450" s="182"/>
      <c r="P450" s="5"/>
      <c r="R450" s="5"/>
    </row>
    <row r="451" ht="15.75" customHeight="1">
      <c r="H451" s="182"/>
      <c r="P451" s="5"/>
      <c r="R451" s="5"/>
    </row>
    <row r="452" ht="15.75" customHeight="1">
      <c r="H452" s="182"/>
      <c r="P452" s="5"/>
      <c r="R452" s="5"/>
    </row>
    <row r="453" ht="15.75" customHeight="1">
      <c r="H453" s="182"/>
      <c r="P453" s="5"/>
      <c r="R453" s="5"/>
    </row>
    <row r="454" ht="15.75" customHeight="1">
      <c r="H454" s="182"/>
      <c r="P454" s="5"/>
      <c r="R454" s="5"/>
    </row>
    <row r="455" ht="15.75" customHeight="1">
      <c r="H455" s="182"/>
      <c r="P455" s="5"/>
      <c r="R455" s="5"/>
    </row>
    <row r="456" ht="15.75" customHeight="1">
      <c r="H456" s="182"/>
      <c r="P456" s="5"/>
      <c r="R456" s="5"/>
    </row>
    <row r="457" ht="15.75" customHeight="1">
      <c r="H457" s="182"/>
      <c r="P457" s="5"/>
      <c r="R457" s="5"/>
    </row>
    <row r="458" ht="15.75" customHeight="1">
      <c r="H458" s="182"/>
      <c r="P458" s="5"/>
      <c r="R458" s="5"/>
    </row>
    <row r="459" ht="15.75" customHeight="1">
      <c r="H459" s="182"/>
      <c r="P459" s="5"/>
      <c r="R459" s="5"/>
    </row>
    <row r="460" ht="15.75" customHeight="1">
      <c r="H460" s="182"/>
      <c r="P460" s="5"/>
      <c r="R460" s="5"/>
    </row>
    <row r="461" ht="15.75" customHeight="1">
      <c r="H461" s="182"/>
      <c r="P461" s="5"/>
      <c r="R461" s="5"/>
    </row>
    <row r="462" ht="15.75" customHeight="1">
      <c r="H462" s="182"/>
      <c r="P462" s="5"/>
      <c r="R462" s="5"/>
    </row>
    <row r="463" ht="15.75" customHeight="1">
      <c r="H463" s="182"/>
      <c r="P463" s="5"/>
      <c r="R463" s="5"/>
    </row>
    <row r="464" ht="15.75" customHeight="1">
      <c r="H464" s="182"/>
      <c r="P464" s="5"/>
      <c r="R464" s="5"/>
    </row>
    <row r="465" ht="15.75" customHeight="1">
      <c r="H465" s="182"/>
      <c r="P465" s="5"/>
      <c r="R465" s="5"/>
    </row>
    <row r="466" ht="15.75" customHeight="1">
      <c r="H466" s="182"/>
      <c r="P466" s="5"/>
      <c r="R466" s="5"/>
    </row>
    <row r="467" ht="15.75" customHeight="1">
      <c r="H467" s="182"/>
      <c r="P467" s="5"/>
      <c r="R467" s="5"/>
    </row>
    <row r="468" ht="15.75" customHeight="1">
      <c r="H468" s="182"/>
      <c r="P468" s="5"/>
      <c r="R468" s="5"/>
    </row>
    <row r="469" ht="15.75" customHeight="1">
      <c r="H469" s="182"/>
      <c r="P469" s="5"/>
      <c r="R469" s="5"/>
    </row>
    <row r="470" ht="15.75" customHeight="1">
      <c r="H470" s="182"/>
      <c r="P470" s="5"/>
      <c r="R470" s="5"/>
    </row>
    <row r="471" ht="15.75" customHeight="1">
      <c r="H471" s="182"/>
      <c r="P471" s="5"/>
      <c r="R471" s="5"/>
    </row>
    <row r="472" ht="15.75" customHeight="1">
      <c r="H472" s="182"/>
      <c r="P472" s="5"/>
      <c r="R472" s="5"/>
    </row>
    <row r="473" ht="15.75" customHeight="1">
      <c r="H473" s="182"/>
      <c r="P473" s="5"/>
      <c r="R473" s="5"/>
    </row>
    <row r="474" ht="15.75" customHeight="1">
      <c r="H474" s="182"/>
      <c r="P474" s="5"/>
      <c r="R474" s="5"/>
    </row>
    <row r="475" ht="15.75" customHeight="1">
      <c r="H475" s="182"/>
      <c r="P475" s="5"/>
      <c r="R475" s="5"/>
    </row>
    <row r="476" ht="15.75" customHeight="1">
      <c r="H476" s="182"/>
      <c r="P476" s="5"/>
      <c r="R476" s="5"/>
    </row>
    <row r="477" ht="15.75" customHeight="1">
      <c r="H477" s="182"/>
      <c r="P477" s="5"/>
      <c r="R477" s="5"/>
    </row>
    <row r="478" ht="15.75" customHeight="1">
      <c r="H478" s="182"/>
      <c r="P478" s="5"/>
      <c r="R478" s="5"/>
    </row>
    <row r="479" ht="15.75" customHeight="1">
      <c r="H479" s="182"/>
      <c r="P479" s="5"/>
      <c r="R479" s="5"/>
    </row>
    <row r="480" ht="15.75" customHeight="1">
      <c r="H480" s="182"/>
      <c r="P480" s="5"/>
      <c r="R480" s="5"/>
    </row>
    <row r="481" ht="15.75" customHeight="1">
      <c r="H481" s="182"/>
      <c r="P481" s="5"/>
      <c r="R481" s="5"/>
    </row>
    <row r="482" ht="15.75" customHeight="1">
      <c r="H482" s="182"/>
      <c r="P482" s="5"/>
      <c r="R482" s="5"/>
    </row>
    <row r="483" ht="15.75" customHeight="1">
      <c r="H483" s="182"/>
      <c r="P483" s="5"/>
      <c r="R483" s="5"/>
    </row>
    <row r="484" ht="15.75" customHeight="1">
      <c r="H484" s="182"/>
      <c r="P484" s="5"/>
      <c r="R484" s="5"/>
    </row>
    <row r="485" ht="15.75" customHeight="1">
      <c r="H485" s="182"/>
      <c r="P485" s="5"/>
      <c r="R485" s="5"/>
    </row>
    <row r="486" ht="15.75" customHeight="1">
      <c r="H486" s="182"/>
      <c r="P486" s="5"/>
      <c r="R486" s="5"/>
    </row>
    <row r="487" ht="15.75" customHeight="1">
      <c r="H487" s="182"/>
      <c r="P487" s="5"/>
      <c r="R487" s="5"/>
    </row>
    <row r="488" ht="15.75" customHeight="1">
      <c r="H488" s="182"/>
      <c r="P488" s="5"/>
      <c r="R488" s="5"/>
    </row>
    <row r="489" ht="15.75" customHeight="1">
      <c r="H489" s="182"/>
      <c r="P489" s="5"/>
      <c r="R489" s="5"/>
    </row>
    <row r="490" ht="15.75" customHeight="1">
      <c r="H490" s="182"/>
      <c r="P490" s="5"/>
      <c r="R490" s="5"/>
    </row>
    <row r="491" ht="15.75" customHeight="1">
      <c r="H491" s="182"/>
      <c r="P491" s="5"/>
      <c r="R491" s="5"/>
    </row>
    <row r="492" ht="15.75" customHeight="1">
      <c r="H492" s="182"/>
      <c r="P492" s="5"/>
      <c r="R492" s="5"/>
    </row>
    <row r="493" ht="15.75" customHeight="1">
      <c r="H493" s="182"/>
      <c r="P493" s="5"/>
      <c r="R493" s="5"/>
    </row>
    <row r="494" ht="15.75" customHeight="1">
      <c r="H494" s="182"/>
      <c r="P494" s="5"/>
      <c r="R494" s="5"/>
    </row>
    <row r="495" ht="15.75" customHeight="1">
      <c r="H495" s="182"/>
      <c r="P495" s="5"/>
      <c r="R495" s="5"/>
    </row>
    <row r="496" ht="15.75" customHeight="1">
      <c r="H496" s="182"/>
      <c r="P496" s="5"/>
      <c r="R496" s="5"/>
    </row>
    <row r="497" ht="15.75" customHeight="1">
      <c r="H497" s="182"/>
      <c r="P497" s="5"/>
      <c r="R497" s="5"/>
    </row>
    <row r="498" ht="15.75" customHeight="1">
      <c r="H498" s="182"/>
      <c r="P498" s="5"/>
      <c r="R498" s="5"/>
    </row>
    <row r="499" ht="15.75" customHeight="1">
      <c r="H499" s="182"/>
      <c r="P499" s="5"/>
      <c r="R499" s="5"/>
    </row>
    <row r="500" ht="15.75" customHeight="1">
      <c r="H500" s="182"/>
      <c r="P500" s="5"/>
      <c r="R500" s="5"/>
    </row>
    <row r="501" ht="15.75" customHeight="1">
      <c r="H501" s="182"/>
      <c r="P501" s="5"/>
      <c r="R501" s="5"/>
    </row>
    <row r="502" ht="15.75" customHeight="1">
      <c r="H502" s="182"/>
      <c r="P502" s="5"/>
      <c r="R502" s="5"/>
    </row>
    <row r="503" ht="15.75" customHeight="1">
      <c r="H503" s="182"/>
      <c r="P503" s="5"/>
      <c r="R503" s="5"/>
    </row>
    <row r="504" ht="15.75" customHeight="1">
      <c r="H504" s="182"/>
      <c r="P504" s="5"/>
      <c r="R504" s="5"/>
    </row>
    <row r="505" ht="15.75" customHeight="1">
      <c r="H505" s="182"/>
      <c r="P505" s="5"/>
      <c r="R505" s="5"/>
    </row>
    <row r="506" ht="15.75" customHeight="1">
      <c r="H506" s="182"/>
      <c r="P506" s="5"/>
      <c r="R506" s="5"/>
    </row>
    <row r="507" ht="15.75" customHeight="1">
      <c r="H507" s="182"/>
      <c r="P507" s="5"/>
      <c r="R507" s="5"/>
    </row>
    <row r="508" ht="15.75" customHeight="1">
      <c r="H508" s="182"/>
      <c r="P508" s="5"/>
      <c r="R508" s="5"/>
    </row>
    <row r="509" ht="15.75" customHeight="1">
      <c r="H509" s="182"/>
      <c r="P509" s="5"/>
      <c r="R509" s="5"/>
    </row>
    <row r="510" ht="15.75" customHeight="1">
      <c r="H510" s="182"/>
      <c r="P510" s="5"/>
      <c r="R510" s="5"/>
    </row>
    <row r="511" ht="15.75" customHeight="1">
      <c r="H511" s="182"/>
      <c r="P511" s="5"/>
      <c r="R511" s="5"/>
    </row>
    <row r="512" ht="15.75" customHeight="1">
      <c r="H512" s="182"/>
      <c r="P512" s="5"/>
      <c r="R512" s="5"/>
    </row>
    <row r="513" ht="15.75" customHeight="1">
      <c r="H513" s="182"/>
      <c r="P513" s="5"/>
      <c r="R513" s="5"/>
    </row>
    <row r="514" ht="15.75" customHeight="1">
      <c r="H514" s="182"/>
      <c r="P514" s="5"/>
      <c r="R514" s="5"/>
    </row>
    <row r="515" ht="15.75" customHeight="1">
      <c r="H515" s="182"/>
      <c r="P515" s="5"/>
      <c r="R515" s="5"/>
    </row>
    <row r="516" ht="15.75" customHeight="1">
      <c r="H516" s="182"/>
      <c r="P516" s="5"/>
      <c r="R516" s="5"/>
    </row>
    <row r="517" ht="15.75" customHeight="1">
      <c r="H517" s="182"/>
      <c r="P517" s="5"/>
      <c r="R517" s="5"/>
    </row>
    <row r="518" ht="15.75" customHeight="1">
      <c r="H518" s="182"/>
      <c r="P518" s="5"/>
      <c r="R518" s="5"/>
    </row>
    <row r="519" ht="15.75" customHeight="1">
      <c r="H519" s="182"/>
      <c r="P519" s="5"/>
      <c r="R519" s="5"/>
    </row>
    <row r="520" ht="15.75" customHeight="1">
      <c r="H520" s="182"/>
      <c r="P520" s="5"/>
      <c r="R520" s="5"/>
    </row>
    <row r="521" ht="15.75" customHeight="1">
      <c r="H521" s="182"/>
      <c r="P521" s="5"/>
      <c r="R521" s="5"/>
    </row>
    <row r="522" ht="15.75" customHeight="1">
      <c r="H522" s="182"/>
      <c r="P522" s="5"/>
      <c r="R522" s="5"/>
    </row>
    <row r="523" ht="15.75" customHeight="1">
      <c r="H523" s="182"/>
      <c r="P523" s="5"/>
      <c r="R523" s="5"/>
    </row>
    <row r="524" ht="15.75" customHeight="1">
      <c r="H524" s="182"/>
      <c r="P524" s="5"/>
      <c r="R524" s="5"/>
    </row>
    <row r="525" ht="15.75" customHeight="1">
      <c r="H525" s="182"/>
      <c r="P525" s="5"/>
      <c r="R525" s="5"/>
    </row>
    <row r="526" ht="15.75" customHeight="1">
      <c r="H526" s="182"/>
      <c r="P526" s="5"/>
      <c r="R526" s="5"/>
    </row>
    <row r="527" ht="15.75" customHeight="1">
      <c r="H527" s="182"/>
      <c r="P527" s="5"/>
      <c r="R527" s="5"/>
    </row>
    <row r="528" ht="15.75" customHeight="1">
      <c r="H528" s="182"/>
      <c r="P528" s="5"/>
      <c r="R528" s="5"/>
    </row>
    <row r="529" ht="15.75" customHeight="1">
      <c r="H529" s="182"/>
      <c r="P529" s="5"/>
      <c r="R529" s="5"/>
    </row>
    <row r="530" ht="15.75" customHeight="1">
      <c r="H530" s="182"/>
      <c r="P530" s="5"/>
      <c r="R530" s="5"/>
    </row>
    <row r="531" ht="15.75" customHeight="1">
      <c r="H531" s="182"/>
      <c r="P531" s="5"/>
      <c r="R531" s="5"/>
    </row>
    <row r="532" ht="15.75" customHeight="1">
      <c r="H532" s="182"/>
      <c r="P532" s="5"/>
      <c r="R532" s="5"/>
    </row>
    <row r="533" ht="15.75" customHeight="1">
      <c r="H533" s="182"/>
      <c r="P533" s="5"/>
      <c r="R533" s="5"/>
    </row>
    <row r="534" ht="15.75" customHeight="1">
      <c r="H534" s="182"/>
      <c r="P534" s="5"/>
      <c r="R534" s="5"/>
    </row>
    <row r="535" ht="15.75" customHeight="1">
      <c r="H535" s="182"/>
      <c r="P535" s="5"/>
      <c r="R535" s="5"/>
    </row>
    <row r="536" ht="15.75" customHeight="1">
      <c r="H536" s="182"/>
      <c r="P536" s="5"/>
      <c r="R536" s="5"/>
    </row>
    <row r="537" ht="15.75" customHeight="1">
      <c r="H537" s="182"/>
      <c r="P537" s="5"/>
      <c r="R537" s="5"/>
    </row>
    <row r="538" ht="15.75" customHeight="1">
      <c r="H538" s="182"/>
      <c r="P538" s="5"/>
      <c r="R538" s="5"/>
    </row>
    <row r="539" ht="15.75" customHeight="1">
      <c r="H539" s="182"/>
      <c r="P539" s="5"/>
      <c r="R539" s="5"/>
    </row>
    <row r="540" ht="15.75" customHeight="1">
      <c r="H540" s="182"/>
      <c r="P540" s="5"/>
      <c r="R540" s="5"/>
    </row>
    <row r="541" ht="15.75" customHeight="1">
      <c r="H541" s="182"/>
      <c r="P541" s="5"/>
      <c r="R541" s="5"/>
    </row>
    <row r="542" ht="15.75" customHeight="1">
      <c r="H542" s="182"/>
      <c r="P542" s="5"/>
      <c r="R542" s="5"/>
    </row>
    <row r="543" ht="15.75" customHeight="1">
      <c r="H543" s="182"/>
      <c r="P543" s="5"/>
      <c r="R543" s="5"/>
    </row>
    <row r="544" ht="15.75" customHeight="1">
      <c r="H544" s="182"/>
      <c r="P544" s="5"/>
      <c r="R544" s="5"/>
    </row>
    <row r="545" ht="15.75" customHeight="1">
      <c r="H545" s="182"/>
      <c r="P545" s="5"/>
      <c r="R545" s="5"/>
    </row>
    <row r="546" ht="15.75" customHeight="1">
      <c r="H546" s="182"/>
      <c r="P546" s="5"/>
      <c r="R546" s="5"/>
    </row>
    <row r="547" ht="15.75" customHeight="1">
      <c r="H547" s="182"/>
      <c r="P547" s="5"/>
      <c r="R547" s="5"/>
    </row>
    <row r="548" ht="15.75" customHeight="1">
      <c r="H548" s="182"/>
      <c r="P548" s="5"/>
      <c r="R548" s="5"/>
    </row>
    <row r="549" ht="15.75" customHeight="1">
      <c r="H549" s="182"/>
      <c r="P549" s="5"/>
      <c r="R549" s="5"/>
    </row>
    <row r="550" ht="15.75" customHeight="1">
      <c r="H550" s="182"/>
      <c r="P550" s="5"/>
      <c r="R550" s="5"/>
    </row>
    <row r="551" ht="15.75" customHeight="1">
      <c r="H551" s="182"/>
      <c r="P551" s="5"/>
      <c r="R551" s="5"/>
    </row>
    <row r="552" ht="15.75" customHeight="1">
      <c r="H552" s="182"/>
      <c r="P552" s="5"/>
      <c r="R552" s="5"/>
    </row>
    <row r="553" ht="15.75" customHeight="1">
      <c r="H553" s="182"/>
      <c r="P553" s="5"/>
      <c r="R553" s="5"/>
    </row>
    <row r="554" ht="15.75" customHeight="1">
      <c r="H554" s="182"/>
      <c r="P554" s="5"/>
      <c r="R554" s="5"/>
    </row>
    <row r="555" ht="15.75" customHeight="1">
      <c r="H555" s="182"/>
      <c r="P555" s="5"/>
      <c r="R555" s="5"/>
    </row>
    <row r="556" ht="15.75" customHeight="1">
      <c r="H556" s="182"/>
      <c r="P556" s="5"/>
      <c r="R556" s="5"/>
    </row>
    <row r="557" ht="15.75" customHeight="1">
      <c r="H557" s="182"/>
      <c r="P557" s="5"/>
      <c r="R557" s="5"/>
    </row>
    <row r="558" ht="15.75" customHeight="1">
      <c r="H558" s="182"/>
      <c r="P558" s="5"/>
      <c r="R558" s="5"/>
    </row>
    <row r="559" ht="15.75" customHeight="1">
      <c r="H559" s="182"/>
      <c r="P559" s="5"/>
      <c r="R559" s="5"/>
    </row>
    <row r="560" ht="15.75" customHeight="1">
      <c r="H560" s="182"/>
      <c r="P560" s="5"/>
      <c r="R560" s="5"/>
    </row>
    <row r="561" ht="15.75" customHeight="1">
      <c r="H561" s="182"/>
      <c r="P561" s="5"/>
      <c r="R561" s="5"/>
    </row>
    <row r="562" ht="15.75" customHeight="1">
      <c r="H562" s="182"/>
      <c r="P562" s="5"/>
      <c r="R562" s="5"/>
    </row>
    <row r="563" ht="15.75" customHeight="1">
      <c r="H563" s="182"/>
      <c r="P563" s="5"/>
      <c r="R563" s="5"/>
    </row>
    <row r="564" ht="15.75" customHeight="1">
      <c r="H564" s="182"/>
      <c r="P564" s="5"/>
      <c r="R564" s="5"/>
    </row>
    <row r="565" ht="15.75" customHeight="1">
      <c r="H565" s="182"/>
      <c r="P565" s="5"/>
      <c r="R565" s="5"/>
    </row>
    <row r="566" ht="15.75" customHeight="1">
      <c r="H566" s="182"/>
      <c r="P566" s="5"/>
      <c r="R566" s="5"/>
    </row>
    <row r="567" ht="15.75" customHeight="1">
      <c r="H567" s="182"/>
      <c r="P567" s="5"/>
      <c r="R567" s="5"/>
    </row>
    <row r="568" ht="15.75" customHeight="1">
      <c r="H568" s="182"/>
      <c r="P568" s="5"/>
      <c r="R568" s="5"/>
    </row>
    <row r="569" ht="15.75" customHeight="1">
      <c r="H569" s="182"/>
      <c r="P569" s="5"/>
      <c r="R569" s="5"/>
    </row>
    <row r="570" ht="15.75" customHeight="1">
      <c r="H570" s="182"/>
      <c r="P570" s="5"/>
      <c r="R570" s="5"/>
    </row>
    <row r="571" ht="15.75" customHeight="1">
      <c r="H571" s="182"/>
      <c r="P571" s="5"/>
      <c r="R571" s="5"/>
    </row>
    <row r="572" ht="15.75" customHeight="1">
      <c r="H572" s="182"/>
      <c r="P572" s="5"/>
      <c r="R572" s="5"/>
    </row>
    <row r="573" ht="15.75" customHeight="1">
      <c r="H573" s="182"/>
      <c r="P573" s="5"/>
      <c r="R573" s="5"/>
    </row>
    <row r="574" ht="15.75" customHeight="1">
      <c r="H574" s="182"/>
      <c r="P574" s="5"/>
      <c r="R574" s="5"/>
    </row>
    <row r="575" ht="15.75" customHeight="1">
      <c r="H575" s="182"/>
      <c r="P575" s="5"/>
      <c r="R575" s="5"/>
    </row>
    <row r="576" ht="15.75" customHeight="1">
      <c r="H576" s="182"/>
      <c r="P576" s="5"/>
      <c r="R576" s="5"/>
    </row>
    <row r="577" ht="15.75" customHeight="1">
      <c r="H577" s="182"/>
      <c r="P577" s="5"/>
      <c r="R577" s="5"/>
    </row>
    <row r="578" ht="15.75" customHeight="1">
      <c r="H578" s="182"/>
      <c r="P578" s="5"/>
      <c r="R578" s="5"/>
    </row>
    <row r="579" ht="15.75" customHeight="1">
      <c r="H579" s="182"/>
      <c r="P579" s="5"/>
      <c r="R579" s="5"/>
    </row>
    <row r="580" ht="15.75" customHeight="1">
      <c r="H580" s="182"/>
      <c r="P580" s="5"/>
      <c r="R580" s="5"/>
    </row>
    <row r="581" ht="15.75" customHeight="1">
      <c r="H581" s="182"/>
      <c r="P581" s="5"/>
      <c r="R581" s="5"/>
    </row>
    <row r="582" ht="15.75" customHeight="1">
      <c r="H582" s="182"/>
      <c r="P582" s="5"/>
      <c r="R582" s="5"/>
    </row>
    <row r="583" ht="15.75" customHeight="1">
      <c r="H583" s="182"/>
      <c r="P583" s="5"/>
      <c r="R583" s="5"/>
    </row>
    <row r="584" ht="15.75" customHeight="1">
      <c r="H584" s="182"/>
      <c r="P584" s="5"/>
      <c r="R584" s="5"/>
    </row>
    <row r="585" ht="15.75" customHeight="1">
      <c r="H585" s="182"/>
      <c r="P585" s="5"/>
      <c r="R585" s="5"/>
    </row>
    <row r="586" ht="15.75" customHeight="1">
      <c r="H586" s="182"/>
      <c r="P586" s="5"/>
      <c r="R586" s="5"/>
    </row>
    <row r="587" ht="15.75" customHeight="1">
      <c r="H587" s="182"/>
      <c r="P587" s="5"/>
      <c r="R587" s="5"/>
    </row>
    <row r="588" ht="15.75" customHeight="1">
      <c r="H588" s="182"/>
      <c r="P588" s="5"/>
      <c r="R588" s="5"/>
    </row>
    <row r="589" ht="15.75" customHeight="1">
      <c r="H589" s="182"/>
      <c r="P589" s="5"/>
      <c r="R589" s="5"/>
    </row>
    <row r="590" ht="15.75" customHeight="1">
      <c r="H590" s="182"/>
      <c r="P590" s="5"/>
      <c r="R590" s="5"/>
    </row>
    <row r="591" ht="15.75" customHeight="1">
      <c r="H591" s="182"/>
      <c r="P591" s="5"/>
      <c r="R591" s="5"/>
    </row>
    <row r="592" ht="15.75" customHeight="1">
      <c r="H592" s="182"/>
      <c r="P592" s="5"/>
      <c r="R592" s="5"/>
    </row>
    <row r="593" ht="15.75" customHeight="1">
      <c r="H593" s="182"/>
      <c r="P593" s="5"/>
      <c r="R593" s="5"/>
    </row>
    <row r="594" ht="15.75" customHeight="1">
      <c r="H594" s="182"/>
      <c r="P594" s="5"/>
      <c r="R594" s="5"/>
    </row>
    <row r="595" ht="15.75" customHeight="1">
      <c r="H595" s="182"/>
      <c r="P595" s="5"/>
      <c r="R595" s="5"/>
    </row>
    <row r="596" ht="15.75" customHeight="1">
      <c r="H596" s="182"/>
      <c r="P596" s="5"/>
      <c r="R596" s="5"/>
    </row>
    <row r="597" ht="15.75" customHeight="1">
      <c r="H597" s="182"/>
      <c r="P597" s="5"/>
      <c r="R597" s="5"/>
    </row>
    <row r="598" ht="15.75" customHeight="1">
      <c r="H598" s="182"/>
      <c r="P598" s="5"/>
      <c r="R598" s="5"/>
    </row>
    <row r="599" ht="15.75" customHeight="1">
      <c r="H599" s="182"/>
      <c r="P599" s="5"/>
      <c r="R599" s="5"/>
    </row>
    <row r="600" ht="15.75" customHeight="1">
      <c r="H600" s="182"/>
      <c r="P600" s="5"/>
      <c r="R600" s="5"/>
    </row>
    <row r="601" ht="15.75" customHeight="1">
      <c r="H601" s="182"/>
      <c r="P601" s="5"/>
      <c r="R601" s="5"/>
    </row>
    <row r="602" ht="15.75" customHeight="1">
      <c r="H602" s="182"/>
      <c r="P602" s="5"/>
      <c r="R602" s="5"/>
    </row>
    <row r="603" ht="15.75" customHeight="1">
      <c r="H603" s="182"/>
      <c r="P603" s="5"/>
      <c r="R603" s="5"/>
    </row>
    <row r="604" ht="15.75" customHeight="1">
      <c r="H604" s="182"/>
      <c r="P604" s="5"/>
      <c r="R604" s="5"/>
    </row>
    <row r="605" ht="15.75" customHeight="1">
      <c r="H605" s="182"/>
      <c r="P605" s="5"/>
      <c r="R605" s="5"/>
    </row>
    <row r="606" ht="15.75" customHeight="1">
      <c r="H606" s="182"/>
      <c r="P606" s="5"/>
      <c r="R606" s="5"/>
    </row>
    <row r="607" ht="15.75" customHeight="1">
      <c r="H607" s="182"/>
      <c r="P607" s="5"/>
      <c r="R607" s="5"/>
    </row>
    <row r="608" ht="15.75" customHeight="1">
      <c r="H608" s="182"/>
      <c r="P608" s="5"/>
      <c r="R608" s="5"/>
    </row>
    <row r="609" ht="15.75" customHeight="1">
      <c r="H609" s="182"/>
      <c r="P609" s="5"/>
      <c r="R609" s="5"/>
    </row>
    <row r="610" ht="15.75" customHeight="1">
      <c r="H610" s="182"/>
      <c r="P610" s="5"/>
      <c r="R610" s="5"/>
    </row>
    <row r="611" ht="15.75" customHeight="1">
      <c r="H611" s="182"/>
      <c r="P611" s="5"/>
      <c r="R611" s="5"/>
    </row>
    <row r="612" ht="15.75" customHeight="1">
      <c r="H612" s="182"/>
      <c r="P612" s="5"/>
      <c r="R612" s="5"/>
    </row>
    <row r="613" ht="15.75" customHeight="1">
      <c r="H613" s="182"/>
      <c r="P613" s="5"/>
      <c r="R613" s="5"/>
    </row>
    <row r="614" ht="15.75" customHeight="1">
      <c r="H614" s="182"/>
      <c r="P614" s="5"/>
      <c r="R614" s="5"/>
    </row>
    <row r="615" ht="15.75" customHeight="1">
      <c r="H615" s="182"/>
      <c r="P615" s="5"/>
      <c r="R615" s="5"/>
    </row>
    <row r="616" ht="15.75" customHeight="1">
      <c r="H616" s="182"/>
      <c r="P616" s="5"/>
      <c r="R616" s="5"/>
    </row>
    <row r="617" ht="15.75" customHeight="1">
      <c r="H617" s="182"/>
      <c r="P617" s="5"/>
      <c r="R617" s="5"/>
    </row>
    <row r="618" ht="15.75" customHeight="1">
      <c r="H618" s="182"/>
      <c r="P618" s="5"/>
      <c r="R618" s="5"/>
    </row>
    <row r="619" ht="15.75" customHeight="1">
      <c r="H619" s="182"/>
      <c r="P619" s="5"/>
      <c r="R619" s="5"/>
    </row>
    <row r="620" ht="15.75" customHeight="1">
      <c r="H620" s="182"/>
      <c r="P620" s="5"/>
      <c r="R620" s="5"/>
    </row>
    <row r="621" ht="15.75" customHeight="1">
      <c r="H621" s="182"/>
      <c r="P621" s="5"/>
      <c r="R621" s="5"/>
    </row>
    <row r="622" ht="15.75" customHeight="1">
      <c r="H622" s="182"/>
      <c r="P622" s="5"/>
      <c r="R622" s="5"/>
    </row>
    <row r="623" ht="15.75" customHeight="1">
      <c r="H623" s="182"/>
      <c r="P623" s="5"/>
      <c r="R623" s="5"/>
    </row>
    <row r="624" ht="15.75" customHeight="1">
      <c r="H624" s="182"/>
      <c r="P624" s="5"/>
      <c r="R624" s="5"/>
    </row>
    <row r="625" ht="15.75" customHeight="1">
      <c r="H625" s="182"/>
      <c r="P625" s="5"/>
      <c r="R625" s="5"/>
    </row>
    <row r="626" ht="15.75" customHeight="1">
      <c r="H626" s="182"/>
      <c r="P626" s="5"/>
      <c r="R626" s="5"/>
    </row>
    <row r="627" ht="15.75" customHeight="1">
      <c r="H627" s="182"/>
      <c r="P627" s="5"/>
      <c r="R627" s="5"/>
    </row>
    <row r="628" ht="15.75" customHeight="1">
      <c r="H628" s="182"/>
      <c r="P628" s="5"/>
      <c r="R628" s="5"/>
    </row>
    <row r="629" ht="15.75" customHeight="1">
      <c r="H629" s="182"/>
      <c r="P629" s="5"/>
      <c r="R629" s="5"/>
    </row>
    <row r="630" ht="15.75" customHeight="1">
      <c r="H630" s="182"/>
      <c r="P630" s="5"/>
      <c r="R630" s="5"/>
    </row>
    <row r="631" ht="15.75" customHeight="1">
      <c r="H631" s="182"/>
      <c r="P631" s="5"/>
      <c r="R631" s="5"/>
    </row>
    <row r="632" ht="15.75" customHeight="1">
      <c r="H632" s="182"/>
      <c r="P632" s="5"/>
      <c r="R632" s="5"/>
    </row>
    <row r="633" ht="15.75" customHeight="1">
      <c r="H633" s="182"/>
      <c r="P633" s="5"/>
      <c r="R633" s="5"/>
    </row>
    <row r="634" ht="15.75" customHeight="1">
      <c r="H634" s="182"/>
      <c r="P634" s="5"/>
      <c r="R634" s="5"/>
    </row>
    <row r="635" ht="15.75" customHeight="1">
      <c r="H635" s="182"/>
      <c r="P635" s="5"/>
      <c r="R635" s="5"/>
    </row>
    <row r="636" ht="15.75" customHeight="1">
      <c r="H636" s="182"/>
      <c r="P636" s="5"/>
      <c r="R636" s="5"/>
    </row>
    <row r="637" ht="15.75" customHeight="1">
      <c r="H637" s="182"/>
      <c r="P637" s="5"/>
      <c r="R637" s="5"/>
    </row>
    <row r="638" ht="15.75" customHeight="1">
      <c r="H638" s="182"/>
      <c r="P638" s="5"/>
      <c r="R638" s="5"/>
    </row>
    <row r="639" ht="15.75" customHeight="1">
      <c r="H639" s="182"/>
      <c r="P639" s="5"/>
      <c r="R639" s="5"/>
    </row>
    <row r="640" ht="15.75" customHeight="1">
      <c r="H640" s="182"/>
      <c r="P640" s="5"/>
      <c r="R640" s="5"/>
    </row>
    <row r="641" ht="15.75" customHeight="1">
      <c r="H641" s="182"/>
      <c r="P641" s="5"/>
      <c r="R641" s="5"/>
    </row>
    <row r="642" ht="15.75" customHeight="1">
      <c r="H642" s="182"/>
      <c r="P642" s="5"/>
      <c r="R642" s="5"/>
    </row>
    <row r="643" ht="15.75" customHeight="1">
      <c r="H643" s="182"/>
      <c r="P643" s="5"/>
      <c r="R643" s="5"/>
    </row>
    <row r="644" ht="15.75" customHeight="1">
      <c r="H644" s="182"/>
      <c r="P644" s="5"/>
      <c r="R644" s="5"/>
    </row>
    <row r="645" ht="15.75" customHeight="1">
      <c r="H645" s="182"/>
      <c r="P645" s="5"/>
      <c r="R645" s="5"/>
    </row>
    <row r="646" ht="15.75" customHeight="1">
      <c r="H646" s="182"/>
      <c r="P646" s="5"/>
      <c r="R646" s="5"/>
    </row>
    <row r="647" ht="15.75" customHeight="1">
      <c r="H647" s="182"/>
      <c r="P647" s="5"/>
      <c r="R647" s="5"/>
    </row>
    <row r="648" ht="15.75" customHeight="1">
      <c r="H648" s="182"/>
      <c r="P648" s="5"/>
      <c r="R648" s="5"/>
    </row>
    <row r="649" ht="15.75" customHeight="1">
      <c r="H649" s="182"/>
      <c r="P649" s="5"/>
      <c r="R649" s="5"/>
    </row>
    <row r="650" ht="15.75" customHeight="1">
      <c r="H650" s="182"/>
      <c r="P650" s="5"/>
      <c r="R650" s="5"/>
    </row>
    <row r="651" ht="15.75" customHeight="1">
      <c r="H651" s="182"/>
      <c r="P651" s="5"/>
      <c r="R651" s="5"/>
    </row>
    <row r="652" ht="15.75" customHeight="1">
      <c r="H652" s="182"/>
      <c r="P652" s="5"/>
      <c r="R652" s="5"/>
    </row>
    <row r="653" ht="15.75" customHeight="1">
      <c r="H653" s="182"/>
      <c r="P653" s="5"/>
      <c r="R653" s="5"/>
    </row>
    <row r="654" ht="15.75" customHeight="1">
      <c r="H654" s="182"/>
      <c r="P654" s="5"/>
      <c r="R654" s="5"/>
    </row>
    <row r="655" ht="15.75" customHeight="1">
      <c r="H655" s="182"/>
      <c r="P655" s="5"/>
      <c r="R655" s="5"/>
    </row>
    <row r="656" ht="15.75" customHeight="1">
      <c r="H656" s="182"/>
      <c r="P656" s="5"/>
      <c r="R656" s="5"/>
    </row>
    <row r="657" ht="15.75" customHeight="1">
      <c r="H657" s="182"/>
      <c r="P657" s="5"/>
      <c r="R657" s="5"/>
    </row>
    <row r="658" ht="15.75" customHeight="1">
      <c r="H658" s="182"/>
      <c r="P658" s="5"/>
      <c r="R658" s="5"/>
    </row>
    <row r="659" ht="15.75" customHeight="1">
      <c r="H659" s="182"/>
      <c r="P659" s="5"/>
      <c r="R659" s="5"/>
    </row>
    <row r="660" ht="15.75" customHeight="1">
      <c r="H660" s="182"/>
      <c r="P660" s="5"/>
      <c r="R660" s="5"/>
    </row>
    <row r="661" ht="15.75" customHeight="1">
      <c r="H661" s="182"/>
      <c r="P661" s="5"/>
      <c r="R661" s="5"/>
    </row>
    <row r="662" ht="15.75" customHeight="1">
      <c r="H662" s="182"/>
      <c r="P662" s="5"/>
      <c r="R662" s="5"/>
    </row>
    <row r="663" ht="15.75" customHeight="1">
      <c r="H663" s="182"/>
      <c r="P663" s="5"/>
      <c r="R663" s="5"/>
    </row>
    <row r="664" ht="15.75" customHeight="1">
      <c r="H664" s="182"/>
      <c r="P664" s="5"/>
      <c r="R664" s="5"/>
    </row>
    <row r="665" ht="15.75" customHeight="1">
      <c r="H665" s="182"/>
      <c r="P665" s="5"/>
      <c r="R665" s="5"/>
    </row>
    <row r="666" ht="15.75" customHeight="1">
      <c r="H666" s="182"/>
      <c r="P666" s="5"/>
      <c r="R666" s="5"/>
    </row>
    <row r="667" ht="15.75" customHeight="1">
      <c r="H667" s="182"/>
      <c r="P667" s="5"/>
      <c r="R667" s="5"/>
    </row>
    <row r="668" ht="15.75" customHeight="1">
      <c r="H668" s="182"/>
      <c r="P668" s="5"/>
      <c r="R668" s="5"/>
    </row>
    <row r="669" ht="15.75" customHeight="1">
      <c r="H669" s="182"/>
      <c r="P669" s="5"/>
      <c r="R669" s="5"/>
    </row>
    <row r="670" ht="15.75" customHeight="1">
      <c r="H670" s="182"/>
      <c r="P670" s="5"/>
      <c r="R670" s="5"/>
    </row>
    <row r="671" ht="15.75" customHeight="1">
      <c r="H671" s="182"/>
      <c r="P671" s="5"/>
      <c r="R671" s="5"/>
    </row>
    <row r="672" ht="15.75" customHeight="1">
      <c r="H672" s="182"/>
      <c r="P672" s="5"/>
      <c r="R672" s="5"/>
    </row>
    <row r="673" ht="15.75" customHeight="1">
      <c r="H673" s="182"/>
      <c r="P673" s="5"/>
      <c r="R673" s="5"/>
    </row>
    <row r="674" ht="15.75" customHeight="1">
      <c r="H674" s="182"/>
      <c r="P674" s="5"/>
      <c r="R674" s="5"/>
    </row>
    <row r="675" ht="15.75" customHeight="1">
      <c r="H675" s="182"/>
      <c r="P675" s="5"/>
      <c r="R675" s="5"/>
    </row>
    <row r="676" ht="15.75" customHeight="1">
      <c r="H676" s="182"/>
      <c r="P676" s="5"/>
      <c r="R676" s="5"/>
    </row>
    <row r="677" ht="15.75" customHeight="1">
      <c r="H677" s="182"/>
      <c r="P677" s="5"/>
      <c r="R677" s="5"/>
    </row>
    <row r="678" ht="15.75" customHeight="1">
      <c r="H678" s="182"/>
      <c r="P678" s="5"/>
      <c r="R678" s="5"/>
    </row>
    <row r="679" ht="15.75" customHeight="1">
      <c r="H679" s="182"/>
      <c r="P679" s="5"/>
      <c r="R679" s="5"/>
    </row>
    <row r="680" ht="15.75" customHeight="1">
      <c r="H680" s="182"/>
      <c r="P680" s="5"/>
      <c r="R680" s="5"/>
    </row>
    <row r="681" ht="15.75" customHeight="1">
      <c r="H681" s="182"/>
      <c r="P681" s="5"/>
      <c r="R681" s="5"/>
    </row>
    <row r="682" ht="15.75" customHeight="1">
      <c r="H682" s="182"/>
      <c r="P682" s="5"/>
      <c r="R682" s="5"/>
    </row>
    <row r="683" ht="15.75" customHeight="1">
      <c r="H683" s="182"/>
      <c r="P683" s="5"/>
      <c r="R683" s="5"/>
    </row>
    <row r="684" ht="15.75" customHeight="1">
      <c r="H684" s="182"/>
      <c r="P684" s="5"/>
      <c r="R684" s="5"/>
    </row>
    <row r="685" ht="15.75" customHeight="1">
      <c r="H685" s="182"/>
      <c r="P685" s="5"/>
      <c r="R685" s="5"/>
    </row>
    <row r="686" ht="15.75" customHeight="1">
      <c r="H686" s="182"/>
      <c r="P686" s="5"/>
      <c r="R686" s="5"/>
    </row>
    <row r="687" ht="15.75" customHeight="1">
      <c r="H687" s="182"/>
      <c r="P687" s="5"/>
      <c r="R687" s="5"/>
    </row>
    <row r="688" ht="15.75" customHeight="1">
      <c r="H688" s="182"/>
      <c r="P688" s="5"/>
      <c r="R688" s="5"/>
    </row>
    <row r="689" ht="15.75" customHeight="1">
      <c r="H689" s="182"/>
      <c r="P689" s="5"/>
      <c r="R689" s="5"/>
    </row>
    <row r="690" ht="15.75" customHeight="1">
      <c r="H690" s="182"/>
      <c r="P690" s="5"/>
      <c r="R690" s="5"/>
    </row>
    <row r="691" ht="15.75" customHeight="1">
      <c r="H691" s="182"/>
      <c r="P691" s="5"/>
      <c r="R691" s="5"/>
    </row>
    <row r="692" ht="15.75" customHeight="1">
      <c r="H692" s="182"/>
      <c r="P692" s="5"/>
      <c r="R692" s="5"/>
    </row>
    <row r="693" ht="15.75" customHeight="1">
      <c r="H693" s="182"/>
      <c r="P693" s="5"/>
      <c r="R693" s="5"/>
    </row>
    <row r="694" ht="15.75" customHeight="1">
      <c r="H694" s="182"/>
      <c r="P694" s="5"/>
      <c r="R694" s="5"/>
    </row>
    <row r="695" ht="15.75" customHeight="1">
      <c r="H695" s="182"/>
      <c r="P695" s="5"/>
      <c r="R695" s="5"/>
    </row>
    <row r="696" ht="15.75" customHeight="1">
      <c r="H696" s="182"/>
      <c r="P696" s="5"/>
      <c r="R696" s="5"/>
    </row>
    <row r="697" ht="15.75" customHeight="1">
      <c r="H697" s="182"/>
      <c r="P697" s="5"/>
      <c r="R697" s="5"/>
    </row>
    <row r="698" ht="15.75" customHeight="1">
      <c r="H698" s="182"/>
      <c r="P698" s="5"/>
      <c r="R698" s="5"/>
    </row>
    <row r="699" ht="15.75" customHeight="1">
      <c r="H699" s="182"/>
      <c r="P699" s="5"/>
      <c r="R699" s="5"/>
    </row>
    <row r="700" ht="15.75" customHeight="1">
      <c r="H700" s="182"/>
      <c r="P700" s="5"/>
      <c r="R700" s="5"/>
    </row>
    <row r="701" ht="15.75" customHeight="1">
      <c r="H701" s="182"/>
      <c r="P701" s="5"/>
      <c r="R701" s="5"/>
    </row>
    <row r="702" ht="15.75" customHeight="1">
      <c r="H702" s="182"/>
      <c r="P702" s="5"/>
      <c r="R702" s="5"/>
    </row>
    <row r="703" ht="15.75" customHeight="1">
      <c r="H703" s="182"/>
      <c r="P703" s="5"/>
      <c r="R703" s="5"/>
    </row>
    <row r="704" ht="15.75" customHeight="1">
      <c r="H704" s="182"/>
      <c r="P704" s="5"/>
      <c r="R704" s="5"/>
    </row>
    <row r="705" ht="15.75" customHeight="1">
      <c r="H705" s="182"/>
      <c r="P705" s="5"/>
      <c r="R705" s="5"/>
    </row>
    <row r="706" ht="15.75" customHeight="1">
      <c r="H706" s="182"/>
      <c r="P706" s="5"/>
      <c r="R706" s="5"/>
    </row>
    <row r="707" ht="15.75" customHeight="1">
      <c r="H707" s="182"/>
      <c r="P707" s="5"/>
      <c r="R707" s="5"/>
    </row>
    <row r="708" ht="15.75" customHeight="1">
      <c r="H708" s="182"/>
      <c r="P708" s="5"/>
      <c r="R708" s="5"/>
    </row>
    <row r="709" ht="15.75" customHeight="1">
      <c r="H709" s="182"/>
      <c r="P709" s="5"/>
      <c r="R709" s="5"/>
    </row>
    <row r="710" ht="15.75" customHeight="1">
      <c r="H710" s="182"/>
      <c r="P710" s="5"/>
      <c r="R710" s="5"/>
    </row>
    <row r="711" ht="15.75" customHeight="1">
      <c r="H711" s="182"/>
      <c r="P711" s="5"/>
      <c r="R711" s="5"/>
    </row>
    <row r="712" ht="15.75" customHeight="1">
      <c r="H712" s="182"/>
      <c r="P712" s="5"/>
      <c r="R712" s="5"/>
    </row>
    <row r="713" ht="15.75" customHeight="1">
      <c r="H713" s="182"/>
      <c r="P713" s="5"/>
      <c r="R713" s="5"/>
    </row>
    <row r="714" ht="15.75" customHeight="1">
      <c r="H714" s="182"/>
      <c r="P714" s="5"/>
      <c r="R714" s="5"/>
    </row>
    <row r="715" ht="15.75" customHeight="1">
      <c r="H715" s="182"/>
      <c r="P715" s="5"/>
      <c r="R715" s="5"/>
    </row>
    <row r="716" ht="15.75" customHeight="1">
      <c r="H716" s="182"/>
      <c r="P716" s="5"/>
      <c r="R716" s="5"/>
    </row>
    <row r="717" ht="15.75" customHeight="1">
      <c r="H717" s="182"/>
      <c r="P717" s="5"/>
      <c r="R717" s="5"/>
    </row>
    <row r="718" ht="15.75" customHeight="1">
      <c r="H718" s="182"/>
      <c r="P718" s="5"/>
      <c r="R718" s="5"/>
    </row>
    <row r="719" ht="15.75" customHeight="1">
      <c r="H719" s="182"/>
      <c r="P719" s="5"/>
      <c r="R719" s="5"/>
    </row>
    <row r="720" ht="15.75" customHeight="1">
      <c r="H720" s="182"/>
      <c r="P720" s="5"/>
      <c r="R720" s="5"/>
    </row>
    <row r="721" ht="15.75" customHeight="1">
      <c r="H721" s="182"/>
      <c r="P721" s="5"/>
      <c r="R721" s="5"/>
    </row>
    <row r="722" ht="15.75" customHeight="1">
      <c r="H722" s="182"/>
      <c r="P722" s="5"/>
      <c r="R722" s="5"/>
    </row>
    <row r="723" ht="15.75" customHeight="1">
      <c r="H723" s="182"/>
      <c r="P723" s="5"/>
      <c r="R723" s="5"/>
    </row>
    <row r="724" ht="15.75" customHeight="1">
      <c r="H724" s="182"/>
      <c r="P724" s="5"/>
      <c r="R724" s="5"/>
    </row>
    <row r="725" ht="15.75" customHeight="1">
      <c r="H725" s="182"/>
      <c r="P725" s="5"/>
      <c r="R725" s="5"/>
    </row>
    <row r="726" ht="15.75" customHeight="1">
      <c r="H726" s="182"/>
      <c r="P726" s="5"/>
      <c r="R726" s="5"/>
    </row>
    <row r="727" ht="15.75" customHeight="1">
      <c r="H727" s="182"/>
      <c r="P727" s="5"/>
      <c r="R727" s="5"/>
    </row>
    <row r="728" ht="15.75" customHeight="1">
      <c r="H728" s="182"/>
      <c r="P728" s="5"/>
      <c r="R728" s="5"/>
    </row>
    <row r="729" ht="15.75" customHeight="1">
      <c r="H729" s="182"/>
      <c r="P729" s="5"/>
      <c r="R729" s="5"/>
    </row>
    <row r="730" ht="15.75" customHeight="1">
      <c r="H730" s="182"/>
      <c r="P730" s="5"/>
      <c r="R730" s="5"/>
    </row>
    <row r="731" ht="15.75" customHeight="1">
      <c r="H731" s="182"/>
      <c r="P731" s="5"/>
      <c r="R731" s="5"/>
    </row>
    <row r="732" ht="15.75" customHeight="1">
      <c r="H732" s="182"/>
      <c r="P732" s="5"/>
      <c r="R732" s="5"/>
    </row>
    <row r="733" ht="15.75" customHeight="1">
      <c r="H733" s="182"/>
      <c r="P733" s="5"/>
      <c r="R733" s="5"/>
    </row>
    <row r="734" ht="15.75" customHeight="1">
      <c r="H734" s="182"/>
      <c r="P734" s="5"/>
      <c r="R734" s="5"/>
    </row>
    <row r="735" ht="15.75" customHeight="1">
      <c r="H735" s="182"/>
      <c r="P735" s="5"/>
      <c r="R735" s="5"/>
    </row>
    <row r="736" ht="15.75" customHeight="1">
      <c r="H736" s="182"/>
      <c r="P736" s="5"/>
      <c r="R736" s="5"/>
    </row>
    <row r="737" ht="15.75" customHeight="1">
      <c r="H737" s="182"/>
      <c r="P737" s="5"/>
      <c r="R737" s="5"/>
    </row>
    <row r="738" ht="15.75" customHeight="1">
      <c r="H738" s="182"/>
      <c r="P738" s="5"/>
      <c r="R738" s="5"/>
    </row>
    <row r="739" ht="15.75" customHeight="1">
      <c r="H739" s="182"/>
      <c r="P739" s="5"/>
      <c r="R739" s="5"/>
    </row>
    <row r="740" ht="15.75" customHeight="1">
      <c r="H740" s="182"/>
      <c r="P740" s="5"/>
      <c r="R740" s="5"/>
    </row>
    <row r="741" ht="15.75" customHeight="1">
      <c r="H741" s="182"/>
      <c r="P741" s="5"/>
      <c r="R741" s="5"/>
    </row>
    <row r="742" ht="15.75" customHeight="1">
      <c r="H742" s="182"/>
      <c r="P742" s="5"/>
      <c r="R742" s="5"/>
    </row>
    <row r="743" ht="15.75" customHeight="1">
      <c r="H743" s="182"/>
      <c r="P743" s="5"/>
      <c r="R743" s="5"/>
    </row>
    <row r="744" ht="15.75" customHeight="1">
      <c r="H744" s="182"/>
      <c r="P744" s="5"/>
      <c r="R744" s="5"/>
    </row>
    <row r="745" ht="15.75" customHeight="1">
      <c r="H745" s="182"/>
      <c r="P745" s="5"/>
      <c r="R745" s="5"/>
    </row>
    <row r="746" ht="15.75" customHeight="1">
      <c r="H746" s="182"/>
      <c r="P746" s="5"/>
      <c r="R746" s="5"/>
    </row>
    <row r="747" ht="15.75" customHeight="1">
      <c r="H747" s="182"/>
      <c r="P747" s="5"/>
      <c r="R747" s="5"/>
    </row>
    <row r="748" ht="15.75" customHeight="1">
      <c r="H748" s="182"/>
      <c r="P748" s="5"/>
      <c r="R748" s="5"/>
    </row>
    <row r="749" ht="15.75" customHeight="1">
      <c r="H749" s="182"/>
      <c r="P749" s="5"/>
      <c r="R749" s="5"/>
    </row>
    <row r="750" ht="15.75" customHeight="1">
      <c r="H750" s="182"/>
      <c r="P750" s="5"/>
      <c r="R750" s="5"/>
    </row>
    <row r="751" ht="15.75" customHeight="1">
      <c r="H751" s="182"/>
      <c r="P751" s="5"/>
      <c r="R751" s="5"/>
    </row>
    <row r="752" ht="15.75" customHeight="1">
      <c r="H752" s="182"/>
      <c r="P752" s="5"/>
      <c r="R752" s="5"/>
    </row>
    <row r="753" ht="15.75" customHeight="1">
      <c r="H753" s="182"/>
      <c r="P753" s="5"/>
      <c r="R753" s="5"/>
    </row>
    <row r="754" ht="15.75" customHeight="1">
      <c r="H754" s="182"/>
      <c r="P754" s="5"/>
      <c r="R754" s="5"/>
    </row>
    <row r="755" ht="15.75" customHeight="1">
      <c r="H755" s="182"/>
      <c r="P755" s="5"/>
      <c r="R755" s="5"/>
    </row>
    <row r="756" ht="15.75" customHeight="1">
      <c r="H756" s="182"/>
      <c r="P756" s="5"/>
      <c r="R756" s="5"/>
    </row>
    <row r="757" ht="15.75" customHeight="1">
      <c r="H757" s="182"/>
      <c r="P757" s="5"/>
      <c r="R757" s="5"/>
    </row>
    <row r="758" ht="15.75" customHeight="1">
      <c r="H758" s="182"/>
      <c r="P758" s="5"/>
      <c r="R758" s="5"/>
    </row>
    <row r="759" ht="15.75" customHeight="1">
      <c r="H759" s="182"/>
      <c r="P759" s="5"/>
      <c r="R759" s="5"/>
    </row>
    <row r="760" ht="15.75" customHeight="1">
      <c r="H760" s="182"/>
      <c r="P760" s="5"/>
      <c r="R760" s="5"/>
    </row>
    <row r="761" ht="15.75" customHeight="1">
      <c r="H761" s="182"/>
      <c r="P761" s="5"/>
      <c r="R761" s="5"/>
    </row>
    <row r="762" ht="15.75" customHeight="1">
      <c r="H762" s="182"/>
      <c r="P762" s="5"/>
      <c r="R762" s="5"/>
    </row>
    <row r="763" ht="15.75" customHeight="1">
      <c r="H763" s="182"/>
      <c r="P763" s="5"/>
      <c r="R763" s="5"/>
    </row>
    <row r="764" ht="15.75" customHeight="1">
      <c r="H764" s="182"/>
      <c r="P764" s="5"/>
      <c r="R764" s="5"/>
    </row>
    <row r="765" ht="15.75" customHeight="1">
      <c r="H765" s="182"/>
      <c r="P765" s="5"/>
      <c r="R765" s="5"/>
    </row>
    <row r="766" ht="15.75" customHeight="1">
      <c r="H766" s="182"/>
      <c r="P766" s="5"/>
      <c r="R766" s="5"/>
    </row>
    <row r="767" ht="15.75" customHeight="1">
      <c r="H767" s="182"/>
      <c r="P767" s="5"/>
      <c r="R767" s="5"/>
    </row>
    <row r="768" ht="15.75" customHeight="1">
      <c r="H768" s="182"/>
      <c r="P768" s="5"/>
      <c r="R768" s="5"/>
    </row>
    <row r="769" ht="15.75" customHeight="1">
      <c r="H769" s="182"/>
      <c r="P769" s="5"/>
      <c r="R769" s="5"/>
    </row>
    <row r="770" ht="15.75" customHeight="1">
      <c r="H770" s="182"/>
      <c r="P770" s="5"/>
      <c r="R770" s="5"/>
    </row>
    <row r="771" ht="15.75" customHeight="1">
      <c r="H771" s="182"/>
      <c r="P771" s="5"/>
      <c r="R771" s="5"/>
    </row>
    <row r="772" ht="15.75" customHeight="1">
      <c r="H772" s="182"/>
      <c r="P772" s="5"/>
      <c r="R772" s="5"/>
    </row>
    <row r="773" ht="15.75" customHeight="1">
      <c r="H773" s="182"/>
      <c r="P773" s="5"/>
      <c r="R773" s="5"/>
    </row>
    <row r="774" ht="15.75" customHeight="1">
      <c r="H774" s="182"/>
      <c r="P774" s="5"/>
      <c r="R774" s="5"/>
    </row>
    <row r="775" ht="15.75" customHeight="1">
      <c r="H775" s="182"/>
      <c r="P775" s="5"/>
      <c r="R775" s="5"/>
    </row>
    <row r="776" ht="15.75" customHeight="1">
      <c r="H776" s="182"/>
      <c r="P776" s="5"/>
      <c r="R776" s="5"/>
    </row>
    <row r="777" ht="15.75" customHeight="1">
      <c r="H777" s="182"/>
      <c r="P777" s="5"/>
      <c r="R777" s="5"/>
    </row>
    <row r="778" ht="15.75" customHeight="1">
      <c r="H778" s="182"/>
      <c r="P778" s="5"/>
      <c r="R778" s="5"/>
    </row>
    <row r="779" ht="15.75" customHeight="1">
      <c r="H779" s="182"/>
      <c r="P779" s="5"/>
      <c r="R779" s="5"/>
    </row>
    <row r="780" ht="15.75" customHeight="1">
      <c r="H780" s="182"/>
      <c r="P780" s="5"/>
      <c r="R780" s="5"/>
    </row>
    <row r="781" ht="15.75" customHeight="1">
      <c r="H781" s="182"/>
      <c r="P781" s="5"/>
      <c r="R781" s="5"/>
    </row>
    <row r="782" ht="15.75" customHeight="1">
      <c r="H782" s="182"/>
      <c r="P782" s="5"/>
      <c r="R782" s="5"/>
    </row>
    <row r="783" ht="15.75" customHeight="1">
      <c r="H783" s="182"/>
      <c r="P783" s="5"/>
      <c r="R783" s="5"/>
    </row>
    <row r="784" ht="15.75" customHeight="1">
      <c r="H784" s="182"/>
      <c r="P784" s="5"/>
      <c r="R784" s="5"/>
    </row>
    <row r="785" ht="15.75" customHeight="1">
      <c r="H785" s="182"/>
      <c r="P785" s="5"/>
      <c r="R785" s="5"/>
    </row>
    <row r="786" ht="15.75" customHeight="1">
      <c r="H786" s="182"/>
      <c r="P786" s="5"/>
      <c r="R786" s="5"/>
    </row>
    <row r="787" ht="15.75" customHeight="1">
      <c r="H787" s="182"/>
      <c r="P787" s="5"/>
      <c r="R787" s="5"/>
    </row>
    <row r="788" ht="15.75" customHeight="1">
      <c r="H788" s="182"/>
      <c r="P788" s="5"/>
      <c r="R788" s="5"/>
    </row>
    <row r="789" ht="15.75" customHeight="1">
      <c r="H789" s="182"/>
      <c r="P789" s="5"/>
      <c r="R789" s="5"/>
    </row>
    <row r="790" ht="15.75" customHeight="1">
      <c r="H790" s="182"/>
      <c r="P790" s="5"/>
      <c r="R790" s="5"/>
    </row>
    <row r="791" ht="15.75" customHeight="1">
      <c r="H791" s="182"/>
      <c r="P791" s="5"/>
      <c r="R791" s="5"/>
    </row>
    <row r="792" ht="15.75" customHeight="1">
      <c r="H792" s="182"/>
      <c r="P792" s="5"/>
      <c r="R792" s="5"/>
    </row>
    <row r="793" ht="15.75" customHeight="1">
      <c r="H793" s="182"/>
      <c r="P793" s="5"/>
      <c r="R793" s="5"/>
    </row>
    <row r="794" ht="15.75" customHeight="1">
      <c r="H794" s="182"/>
      <c r="P794" s="5"/>
      <c r="R794" s="5"/>
    </row>
    <row r="795" ht="15.75" customHeight="1">
      <c r="H795" s="182"/>
      <c r="P795" s="5"/>
      <c r="R795" s="5"/>
    </row>
    <row r="796" ht="15.75" customHeight="1">
      <c r="H796" s="182"/>
      <c r="P796" s="5"/>
      <c r="R796" s="5"/>
    </row>
    <row r="797" ht="15.75" customHeight="1">
      <c r="H797" s="182"/>
      <c r="P797" s="5"/>
      <c r="R797" s="5"/>
    </row>
    <row r="798" ht="15.75" customHeight="1">
      <c r="H798" s="182"/>
      <c r="P798" s="5"/>
      <c r="R798" s="5"/>
    </row>
    <row r="799" ht="15.75" customHeight="1">
      <c r="H799" s="182"/>
      <c r="P799" s="5"/>
      <c r="R799" s="5"/>
    </row>
    <row r="800" ht="15.75" customHeight="1">
      <c r="H800" s="182"/>
      <c r="P800" s="5"/>
      <c r="R800" s="5"/>
    </row>
    <row r="801" ht="15.75" customHeight="1">
      <c r="H801" s="182"/>
      <c r="P801" s="5"/>
      <c r="R801" s="5"/>
    </row>
    <row r="802" ht="15.75" customHeight="1">
      <c r="H802" s="182"/>
      <c r="P802" s="5"/>
      <c r="R802" s="5"/>
    </row>
    <row r="803" ht="15.75" customHeight="1">
      <c r="H803" s="182"/>
      <c r="P803" s="5"/>
      <c r="R803" s="5"/>
    </row>
    <row r="804" ht="15.75" customHeight="1">
      <c r="H804" s="182"/>
      <c r="P804" s="5"/>
      <c r="R804" s="5"/>
    </row>
    <row r="805" ht="15.75" customHeight="1">
      <c r="H805" s="182"/>
      <c r="P805" s="5"/>
      <c r="R805" s="5"/>
    </row>
    <row r="806" ht="15.75" customHeight="1">
      <c r="H806" s="182"/>
      <c r="P806" s="5"/>
      <c r="R806" s="5"/>
    </row>
    <row r="807" ht="15.75" customHeight="1">
      <c r="H807" s="182"/>
      <c r="P807" s="5"/>
      <c r="R807" s="5"/>
    </row>
    <row r="808" ht="15.75" customHeight="1">
      <c r="H808" s="182"/>
      <c r="P808" s="5"/>
      <c r="R808" s="5"/>
    </row>
    <row r="809" ht="15.75" customHeight="1">
      <c r="H809" s="182"/>
      <c r="P809" s="5"/>
      <c r="R809" s="5"/>
    </row>
    <row r="810" ht="15.75" customHeight="1">
      <c r="H810" s="182"/>
      <c r="P810" s="5"/>
      <c r="R810" s="5"/>
    </row>
    <row r="811" ht="15.75" customHeight="1">
      <c r="H811" s="182"/>
      <c r="P811" s="5"/>
      <c r="R811" s="5"/>
    </row>
    <row r="812" ht="15.75" customHeight="1">
      <c r="H812" s="182"/>
      <c r="P812" s="5"/>
      <c r="R812" s="5"/>
    </row>
    <row r="813" ht="15.75" customHeight="1">
      <c r="H813" s="182"/>
      <c r="P813" s="5"/>
      <c r="R813" s="5"/>
    </row>
    <row r="814" ht="15.75" customHeight="1">
      <c r="H814" s="182"/>
      <c r="P814" s="5"/>
      <c r="R814" s="5"/>
    </row>
    <row r="815" ht="15.75" customHeight="1">
      <c r="H815" s="182"/>
      <c r="P815" s="5"/>
      <c r="R815" s="5"/>
    </row>
    <row r="816" ht="15.75" customHeight="1">
      <c r="H816" s="182"/>
      <c r="P816" s="5"/>
      <c r="R816" s="5"/>
    </row>
    <row r="817" ht="15.75" customHeight="1">
      <c r="H817" s="182"/>
      <c r="P817" s="5"/>
      <c r="R817" s="5"/>
    </row>
    <row r="818" ht="15.75" customHeight="1">
      <c r="H818" s="182"/>
      <c r="P818" s="5"/>
      <c r="R818" s="5"/>
    </row>
    <row r="819" ht="15.75" customHeight="1">
      <c r="H819" s="182"/>
      <c r="P819" s="5"/>
      <c r="R819" s="5"/>
    </row>
    <row r="820" ht="15.75" customHeight="1">
      <c r="H820" s="182"/>
      <c r="P820" s="5"/>
      <c r="R820" s="5"/>
    </row>
    <row r="821" ht="15.75" customHeight="1">
      <c r="H821" s="182"/>
      <c r="P821" s="5"/>
      <c r="R821" s="5"/>
    </row>
    <row r="822" ht="15.75" customHeight="1">
      <c r="H822" s="182"/>
      <c r="P822" s="5"/>
      <c r="R822" s="5"/>
    </row>
    <row r="823" ht="15.75" customHeight="1">
      <c r="H823" s="182"/>
      <c r="P823" s="5"/>
      <c r="R823" s="5"/>
    </row>
    <row r="824" ht="15.75" customHeight="1">
      <c r="H824" s="182"/>
      <c r="P824" s="5"/>
      <c r="R824" s="5"/>
    </row>
    <row r="825" ht="15.75" customHeight="1">
      <c r="H825" s="182"/>
      <c r="P825" s="5"/>
      <c r="R825" s="5"/>
    </row>
    <row r="826" ht="15.75" customHeight="1">
      <c r="H826" s="182"/>
      <c r="P826" s="5"/>
      <c r="R826" s="5"/>
    </row>
    <row r="827" ht="15.75" customHeight="1">
      <c r="H827" s="182"/>
      <c r="P827" s="5"/>
      <c r="R827" s="5"/>
    </row>
    <row r="828" ht="15.75" customHeight="1">
      <c r="H828" s="182"/>
      <c r="P828" s="5"/>
      <c r="R828" s="5"/>
    </row>
    <row r="829" ht="15.75" customHeight="1">
      <c r="H829" s="182"/>
      <c r="P829" s="5"/>
      <c r="R829" s="5"/>
    </row>
    <row r="830" ht="15.75" customHeight="1">
      <c r="H830" s="182"/>
      <c r="P830" s="5"/>
      <c r="R830" s="5"/>
    </row>
    <row r="831" ht="15.75" customHeight="1">
      <c r="H831" s="182"/>
      <c r="P831" s="5"/>
      <c r="R831" s="5"/>
    </row>
    <row r="832" ht="15.75" customHeight="1">
      <c r="H832" s="182"/>
      <c r="P832" s="5"/>
      <c r="R832" s="5"/>
    </row>
    <row r="833" ht="15.75" customHeight="1">
      <c r="H833" s="182"/>
      <c r="P833" s="5"/>
      <c r="R833" s="5"/>
    </row>
    <row r="834" ht="15.75" customHeight="1">
      <c r="H834" s="182"/>
      <c r="P834" s="5"/>
      <c r="R834" s="5"/>
    </row>
    <row r="835" ht="15.75" customHeight="1">
      <c r="H835" s="182"/>
      <c r="P835" s="5"/>
      <c r="R835" s="5"/>
    </row>
    <row r="836" ht="15.75" customHeight="1">
      <c r="H836" s="182"/>
      <c r="P836" s="5"/>
      <c r="R836" s="5"/>
    </row>
    <row r="837" ht="15.75" customHeight="1">
      <c r="H837" s="182"/>
      <c r="P837" s="5"/>
      <c r="R837" s="5"/>
    </row>
    <row r="838" ht="15.75" customHeight="1">
      <c r="H838" s="182"/>
      <c r="P838" s="5"/>
      <c r="R838" s="5"/>
    </row>
    <row r="839" ht="15.75" customHeight="1">
      <c r="H839" s="182"/>
      <c r="P839" s="5"/>
      <c r="R839" s="5"/>
    </row>
    <row r="840" ht="15.75" customHeight="1">
      <c r="H840" s="182"/>
      <c r="P840" s="5"/>
      <c r="R840" s="5"/>
    </row>
    <row r="841" ht="15.75" customHeight="1">
      <c r="H841" s="182"/>
      <c r="P841" s="5"/>
      <c r="R841" s="5"/>
    </row>
    <row r="842" ht="15.75" customHeight="1">
      <c r="H842" s="182"/>
      <c r="P842" s="5"/>
      <c r="R842" s="5"/>
    </row>
    <row r="843" ht="15.75" customHeight="1">
      <c r="H843" s="182"/>
      <c r="P843" s="5"/>
      <c r="R843" s="5"/>
    </row>
    <row r="844" ht="15.75" customHeight="1">
      <c r="H844" s="182"/>
      <c r="P844" s="5"/>
      <c r="R844" s="5"/>
    </row>
    <row r="845" ht="15.75" customHeight="1">
      <c r="H845" s="182"/>
      <c r="P845" s="5"/>
      <c r="R845" s="5"/>
    </row>
    <row r="846" ht="15.75" customHeight="1">
      <c r="H846" s="182"/>
      <c r="P846" s="5"/>
      <c r="R846" s="5"/>
    </row>
    <row r="847" ht="15.75" customHeight="1">
      <c r="H847" s="182"/>
      <c r="P847" s="5"/>
      <c r="R847" s="5"/>
    </row>
    <row r="848" ht="15.75" customHeight="1">
      <c r="H848" s="182"/>
      <c r="P848" s="5"/>
      <c r="R848" s="5"/>
    </row>
    <row r="849" ht="15.75" customHeight="1">
      <c r="H849" s="182"/>
      <c r="P849" s="5"/>
      <c r="R849" s="5"/>
    </row>
    <row r="850" ht="15.75" customHeight="1">
      <c r="H850" s="182"/>
      <c r="P850" s="5"/>
      <c r="R850" s="5"/>
    </row>
    <row r="851" ht="15.75" customHeight="1">
      <c r="H851" s="182"/>
      <c r="P851" s="5"/>
      <c r="R851" s="5"/>
    </row>
    <row r="852" ht="15.75" customHeight="1">
      <c r="H852" s="182"/>
      <c r="P852" s="5"/>
      <c r="R852" s="5"/>
    </row>
    <row r="853" ht="15.75" customHeight="1">
      <c r="H853" s="182"/>
      <c r="P853" s="5"/>
      <c r="R853" s="5"/>
    </row>
    <row r="854" ht="15.75" customHeight="1">
      <c r="H854" s="182"/>
      <c r="P854" s="5"/>
      <c r="R854" s="5"/>
    </row>
    <row r="855" ht="15.75" customHeight="1">
      <c r="H855" s="182"/>
      <c r="P855" s="5"/>
      <c r="R855" s="5"/>
    </row>
    <row r="856" ht="15.75" customHeight="1">
      <c r="H856" s="182"/>
      <c r="P856" s="5"/>
      <c r="R856" s="5"/>
    </row>
    <row r="857" ht="15.75" customHeight="1">
      <c r="H857" s="182"/>
      <c r="P857" s="5"/>
      <c r="R857" s="5"/>
    </row>
    <row r="858" ht="15.75" customHeight="1">
      <c r="H858" s="182"/>
      <c r="P858" s="5"/>
      <c r="R858" s="5"/>
    </row>
    <row r="859" ht="15.75" customHeight="1">
      <c r="H859" s="182"/>
      <c r="P859" s="5"/>
      <c r="R859" s="5"/>
    </row>
    <row r="860" ht="15.75" customHeight="1">
      <c r="H860" s="182"/>
      <c r="P860" s="5"/>
      <c r="R860" s="5"/>
    </row>
    <row r="861" ht="15.75" customHeight="1">
      <c r="H861" s="182"/>
      <c r="P861" s="5"/>
      <c r="R861" s="5"/>
    </row>
    <row r="862" ht="15.75" customHeight="1">
      <c r="H862" s="182"/>
      <c r="P862" s="5"/>
      <c r="R862" s="5"/>
    </row>
    <row r="863" ht="15.75" customHeight="1">
      <c r="H863" s="182"/>
      <c r="P863" s="5"/>
      <c r="R863" s="5"/>
    </row>
    <row r="864" ht="15.75" customHeight="1">
      <c r="H864" s="182"/>
      <c r="P864" s="5"/>
      <c r="R864" s="5"/>
    </row>
    <row r="865" ht="15.75" customHeight="1">
      <c r="H865" s="182"/>
      <c r="P865" s="5"/>
      <c r="R865" s="5"/>
    </row>
    <row r="866" ht="15.75" customHeight="1">
      <c r="H866" s="182"/>
      <c r="P866" s="5"/>
      <c r="R866" s="5"/>
    </row>
    <row r="867" ht="15.75" customHeight="1">
      <c r="H867" s="182"/>
      <c r="P867" s="5"/>
      <c r="R867" s="5"/>
    </row>
    <row r="868" ht="15.75" customHeight="1">
      <c r="H868" s="182"/>
      <c r="P868" s="5"/>
      <c r="R868" s="5"/>
    </row>
    <row r="869" ht="15.75" customHeight="1">
      <c r="H869" s="182"/>
      <c r="P869" s="5"/>
      <c r="R869" s="5"/>
    </row>
    <row r="870" ht="15.75" customHeight="1">
      <c r="H870" s="182"/>
      <c r="P870" s="5"/>
      <c r="R870" s="5"/>
    </row>
    <row r="871" ht="15.75" customHeight="1">
      <c r="H871" s="182"/>
      <c r="P871" s="5"/>
      <c r="R871" s="5"/>
    </row>
    <row r="872" ht="15.75" customHeight="1">
      <c r="H872" s="182"/>
      <c r="P872" s="5"/>
      <c r="R872" s="5"/>
    </row>
    <row r="873" ht="15.75" customHeight="1">
      <c r="H873" s="182"/>
      <c r="P873" s="5"/>
      <c r="R873" s="5"/>
    </row>
    <row r="874" ht="15.75" customHeight="1">
      <c r="H874" s="182"/>
      <c r="P874" s="5"/>
      <c r="R874" s="5"/>
    </row>
    <row r="875" ht="15.75" customHeight="1">
      <c r="H875" s="182"/>
      <c r="P875" s="5"/>
      <c r="R875" s="5"/>
    </row>
    <row r="876" ht="15.75" customHeight="1">
      <c r="H876" s="182"/>
      <c r="P876" s="5"/>
      <c r="R876" s="5"/>
    </row>
    <row r="877" ht="15.75" customHeight="1">
      <c r="H877" s="182"/>
      <c r="P877" s="5"/>
      <c r="R877" s="5"/>
    </row>
    <row r="878" ht="15.75" customHeight="1">
      <c r="H878" s="182"/>
      <c r="P878" s="5"/>
      <c r="R878" s="5"/>
    </row>
    <row r="879" ht="15.75" customHeight="1">
      <c r="H879" s="182"/>
      <c r="P879" s="5"/>
      <c r="R879" s="5"/>
    </row>
    <row r="880" ht="15.75" customHeight="1">
      <c r="H880" s="182"/>
      <c r="P880" s="5"/>
      <c r="R880" s="5"/>
    </row>
    <row r="881" ht="15.75" customHeight="1">
      <c r="H881" s="182"/>
      <c r="P881" s="5"/>
      <c r="R881" s="5"/>
    </row>
    <row r="882" ht="15.75" customHeight="1">
      <c r="H882" s="182"/>
      <c r="P882" s="5"/>
      <c r="R882" s="5"/>
    </row>
    <row r="883" ht="15.75" customHeight="1">
      <c r="H883" s="182"/>
      <c r="P883" s="5"/>
      <c r="R883" s="5"/>
    </row>
    <row r="884" ht="15.75" customHeight="1">
      <c r="H884" s="182"/>
      <c r="P884" s="5"/>
      <c r="R884" s="5"/>
    </row>
    <row r="885" ht="15.75" customHeight="1">
      <c r="H885" s="182"/>
      <c r="P885" s="5"/>
      <c r="R885" s="5"/>
    </row>
    <row r="886" ht="15.75" customHeight="1">
      <c r="H886" s="182"/>
      <c r="P886" s="5"/>
      <c r="R886" s="5"/>
    </row>
    <row r="887" ht="15.75" customHeight="1">
      <c r="H887" s="182"/>
      <c r="P887" s="5"/>
      <c r="R887" s="5"/>
    </row>
    <row r="888" ht="15.75" customHeight="1">
      <c r="H888" s="182"/>
      <c r="P888" s="5"/>
      <c r="R888" s="5"/>
    </row>
    <row r="889" ht="15.75" customHeight="1">
      <c r="H889" s="182"/>
      <c r="P889" s="5"/>
      <c r="R889" s="5"/>
    </row>
    <row r="890" ht="15.75" customHeight="1">
      <c r="H890" s="182"/>
      <c r="P890" s="5"/>
      <c r="R890" s="5"/>
    </row>
    <row r="891" ht="15.75" customHeight="1">
      <c r="H891" s="182"/>
      <c r="P891" s="5"/>
      <c r="R891" s="5"/>
    </row>
    <row r="892" ht="15.75" customHeight="1">
      <c r="H892" s="182"/>
      <c r="P892" s="5"/>
      <c r="R892" s="5"/>
    </row>
    <row r="893" ht="15.75" customHeight="1">
      <c r="H893" s="182"/>
      <c r="P893" s="5"/>
      <c r="R893" s="5"/>
    </row>
    <row r="894" ht="15.75" customHeight="1">
      <c r="H894" s="182"/>
      <c r="P894" s="5"/>
      <c r="R894" s="5"/>
    </row>
    <row r="895" ht="15.75" customHeight="1">
      <c r="H895" s="182"/>
      <c r="P895" s="5"/>
      <c r="R895" s="5"/>
    </row>
    <row r="896" ht="15.75" customHeight="1">
      <c r="H896" s="182"/>
      <c r="P896" s="5"/>
      <c r="R896" s="5"/>
    </row>
    <row r="897" ht="15.75" customHeight="1">
      <c r="H897" s="182"/>
      <c r="P897" s="5"/>
      <c r="R897" s="5"/>
    </row>
    <row r="898" ht="15.75" customHeight="1">
      <c r="H898" s="182"/>
      <c r="P898" s="5"/>
      <c r="R898" s="5"/>
    </row>
    <row r="899" ht="15.75" customHeight="1">
      <c r="H899" s="182"/>
      <c r="P899" s="5"/>
      <c r="R899" s="5"/>
    </row>
    <row r="900" ht="15.75" customHeight="1">
      <c r="H900" s="182"/>
      <c r="P900" s="5"/>
      <c r="R900" s="5"/>
    </row>
    <row r="901" ht="15.75" customHeight="1">
      <c r="H901" s="182"/>
      <c r="P901" s="5"/>
      <c r="R901" s="5"/>
    </row>
    <row r="902" ht="15.75" customHeight="1">
      <c r="H902" s="182"/>
      <c r="P902" s="5"/>
      <c r="R902" s="5"/>
    </row>
    <row r="903" ht="15.75" customHeight="1">
      <c r="H903" s="182"/>
      <c r="P903" s="5"/>
      <c r="R903" s="5"/>
    </row>
    <row r="904" ht="15.75" customHeight="1">
      <c r="H904" s="182"/>
      <c r="P904" s="5"/>
      <c r="R904" s="5"/>
    </row>
    <row r="905" ht="15.75" customHeight="1">
      <c r="H905" s="182"/>
      <c r="P905" s="5"/>
      <c r="R905" s="5"/>
    </row>
    <row r="906" ht="15.75" customHeight="1">
      <c r="H906" s="182"/>
      <c r="P906" s="5"/>
      <c r="R906" s="5"/>
    </row>
    <row r="907" ht="15.75" customHeight="1">
      <c r="H907" s="182"/>
      <c r="P907" s="5"/>
      <c r="R907" s="5"/>
    </row>
    <row r="908" ht="15.75" customHeight="1">
      <c r="H908" s="182"/>
      <c r="P908" s="5"/>
      <c r="R908" s="5"/>
    </row>
    <row r="909" ht="15.75" customHeight="1">
      <c r="H909" s="182"/>
      <c r="P909" s="5"/>
      <c r="R909" s="5"/>
    </row>
    <row r="910" ht="15.75" customHeight="1">
      <c r="H910" s="182"/>
      <c r="P910" s="5"/>
      <c r="R910" s="5"/>
    </row>
    <row r="911" ht="15.75" customHeight="1">
      <c r="H911" s="182"/>
      <c r="P911" s="5"/>
      <c r="R911" s="5"/>
    </row>
    <row r="912" ht="15.75" customHeight="1">
      <c r="H912" s="182"/>
      <c r="P912" s="5"/>
      <c r="R912" s="5"/>
    </row>
    <row r="913" ht="15.75" customHeight="1">
      <c r="H913" s="182"/>
      <c r="P913" s="5"/>
      <c r="R913" s="5"/>
    </row>
    <row r="914" ht="15.75" customHeight="1">
      <c r="H914" s="182"/>
      <c r="P914" s="5"/>
      <c r="R914" s="5"/>
    </row>
    <row r="915" ht="15.75" customHeight="1">
      <c r="H915" s="182"/>
      <c r="P915" s="5"/>
      <c r="R915" s="5"/>
    </row>
    <row r="916" ht="15.75" customHeight="1">
      <c r="H916" s="182"/>
      <c r="P916" s="5"/>
      <c r="R916" s="5"/>
    </row>
    <row r="917" ht="15.75" customHeight="1">
      <c r="H917" s="182"/>
      <c r="P917" s="5"/>
      <c r="R917" s="5"/>
    </row>
    <row r="918" ht="15.75" customHeight="1">
      <c r="H918" s="182"/>
      <c r="P918" s="5"/>
      <c r="R918" s="5"/>
    </row>
    <row r="919" ht="15.75" customHeight="1">
      <c r="H919" s="182"/>
      <c r="P919" s="5"/>
      <c r="R919" s="5"/>
    </row>
    <row r="920" ht="15.75" customHeight="1">
      <c r="H920" s="182"/>
      <c r="P920" s="5"/>
      <c r="R920" s="5"/>
    </row>
    <row r="921" ht="15.75" customHeight="1">
      <c r="H921" s="182"/>
      <c r="P921" s="5"/>
      <c r="R921" s="5"/>
    </row>
    <row r="922" ht="15.75" customHeight="1">
      <c r="H922" s="182"/>
      <c r="P922" s="5"/>
      <c r="R922" s="5"/>
    </row>
    <row r="923" ht="15.75" customHeight="1">
      <c r="H923" s="182"/>
      <c r="P923" s="5"/>
      <c r="R923" s="5"/>
    </row>
    <row r="924" ht="15.75" customHeight="1">
      <c r="H924" s="182"/>
      <c r="P924" s="5"/>
      <c r="R924" s="5"/>
    </row>
    <row r="925" ht="15.75" customHeight="1">
      <c r="H925" s="182"/>
      <c r="P925" s="5"/>
      <c r="R925" s="5"/>
    </row>
    <row r="926" ht="15.75" customHeight="1">
      <c r="H926" s="182"/>
      <c r="P926" s="5"/>
      <c r="R926" s="5"/>
    </row>
    <row r="927" ht="15.75" customHeight="1">
      <c r="H927" s="182"/>
      <c r="P927" s="5"/>
      <c r="R927" s="5"/>
    </row>
    <row r="928" ht="15.75" customHeight="1">
      <c r="H928" s="182"/>
      <c r="P928" s="5"/>
      <c r="R928" s="5"/>
    </row>
    <row r="929" ht="15.75" customHeight="1">
      <c r="H929" s="182"/>
      <c r="P929" s="5"/>
      <c r="R929" s="5"/>
    </row>
    <row r="930" ht="15.75" customHeight="1">
      <c r="H930" s="182"/>
      <c r="P930" s="5"/>
      <c r="R930" s="5"/>
    </row>
    <row r="931" ht="15.75" customHeight="1">
      <c r="H931" s="182"/>
      <c r="P931" s="5"/>
      <c r="R931" s="5"/>
    </row>
    <row r="932" ht="15.75" customHeight="1">
      <c r="H932" s="182"/>
      <c r="P932" s="5"/>
      <c r="R932" s="5"/>
    </row>
    <row r="933" ht="15.75" customHeight="1">
      <c r="H933" s="182"/>
      <c r="P933" s="5"/>
      <c r="R933" s="5"/>
    </row>
    <row r="934" ht="15.75" customHeight="1">
      <c r="H934" s="182"/>
      <c r="P934" s="5"/>
      <c r="R934" s="5"/>
    </row>
    <row r="935" ht="15.75" customHeight="1">
      <c r="H935" s="182"/>
      <c r="P935" s="5"/>
      <c r="R935" s="5"/>
    </row>
    <row r="936" ht="15.75" customHeight="1">
      <c r="H936" s="182"/>
      <c r="P936" s="5"/>
      <c r="R936" s="5"/>
    </row>
    <row r="937" ht="15.75" customHeight="1">
      <c r="H937" s="182"/>
      <c r="P937" s="5"/>
      <c r="R937" s="5"/>
    </row>
    <row r="938" ht="15.75" customHeight="1">
      <c r="H938" s="182"/>
      <c r="P938" s="5"/>
      <c r="R938" s="5"/>
    </row>
    <row r="939" ht="15.75" customHeight="1">
      <c r="H939" s="182"/>
      <c r="P939" s="5"/>
      <c r="R939" s="5"/>
    </row>
    <row r="940" ht="15.75" customHeight="1">
      <c r="H940" s="182"/>
      <c r="P940" s="5"/>
      <c r="R940" s="5"/>
    </row>
    <row r="941" ht="15.75" customHeight="1">
      <c r="H941" s="182"/>
      <c r="P941" s="5"/>
      <c r="R941" s="5"/>
    </row>
    <row r="942" ht="15.75" customHeight="1">
      <c r="H942" s="182"/>
      <c r="P942" s="5"/>
      <c r="R942" s="5"/>
    </row>
    <row r="943" ht="15.75" customHeight="1">
      <c r="H943" s="182"/>
      <c r="P943" s="5"/>
      <c r="R943" s="5"/>
    </row>
    <row r="944" ht="15.75" customHeight="1">
      <c r="H944" s="182"/>
      <c r="P944" s="5"/>
      <c r="R944" s="5"/>
    </row>
    <row r="945" ht="15.75" customHeight="1">
      <c r="H945" s="182"/>
      <c r="P945" s="5"/>
      <c r="R945" s="5"/>
    </row>
    <row r="946" ht="15.75" customHeight="1">
      <c r="H946" s="182"/>
      <c r="P946" s="5"/>
      <c r="R946" s="5"/>
    </row>
    <row r="947" ht="15.75" customHeight="1">
      <c r="H947" s="182"/>
      <c r="P947" s="5"/>
      <c r="R947" s="5"/>
    </row>
    <row r="948" ht="15.75" customHeight="1">
      <c r="H948" s="182"/>
      <c r="P948" s="5"/>
      <c r="R948" s="5"/>
    </row>
    <row r="949" ht="15.75" customHeight="1">
      <c r="H949" s="182"/>
      <c r="P949" s="5"/>
      <c r="R949" s="5"/>
    </row>
    <row r="950" ht="15.75" customHeight="1">
      <c r="H950" s="182"/>
      <c r="P950" s="5"/>
      <c r="R950" s="5"/>
    </row>
    <row r="951" ht="15.75" customHeight="1">
      <c r="H951" s="182"/>
      <c r="P951" s="5"/>
      <c r="R951" s="5"/>
    </row>
    <row r="952" ht="15.75" customHeight="1">
      <c r="H952" s="182"/>
      <c r="P952" s="5"/>
      <c r="R952" s="5"/>
    </row>
    <row r="953" ht="15.75" customHeight="1">
      <c r="H953" s="182"/>
      <c r="P953" s="5"/>
      <c r="R953" s="5"/>
    </row>
    <row r="954" ht="15.75" customHeight="1">
      <c r="H954" s="182"/>
      <c r="P954" s="5"/>
      <c r="R954" s="5"/>
    </row>
    <row r="955" ht="15.75" customHeight="1">
      <c r="H955" s="182"/>
      <c r="P955" s="5"/>
      <c r="R955" s="5"/>
    </row>
    <row r="956" ht="15.75" customHeight="1">
      <c r="H956" s="182"/>
      <c r="P956" s="5"/>
      <c r="R956" s="5"/>
    </row>
    <row r="957" ht="15.75" customHeight="1">
      <c r="H957" s="182"/>
      <c r="P957" s="5"/>
      <c r="R957" s="5"/>
    </row>
    <row r="958" ht="15.75" customHeight="1">
      <c r="H958" s="182"/>
      <c r="P958" s="5"/>
      <c r="R958" s="5"/>
    </row>
    <row r="959" ht="15.75" customHeight="1">
      <c r="H959" s="182"/>
      <c r="P959" s="5"/>
      <c r="R959" s="5"/>
    </row>
    <row r="960" ht="15.75" customHeight="1">
      <c r="H960" s="182"/>
      <c r="P960" s="5"/>
      <c r="R960" s="5"/>
    </row>
    <row r="961" ht="15.75" customHeight="1">
      <c r="H961" s="182"/>
      <c r="P961" s="5"/>
      <c r="R961" s="5"/>
    </row>
    <row r="962" ht="15.75" customHeight="1">
      <c r="H962" s="182"/>
      <c r="P962" s="5"/>
      <c r="R962" s="5"/>
    </row>
    <row r="963" ht="15.75" customHeight="1">
      <c r="H963" s="182"/>
      <c r="P963" s="5"/>
      <c r="R963" s="5"/>
    </row>
    <row r="964" ht="15.75" customHeight="1">
      <c r="H964" s="182"/>
      <c r="P964" s="5"/>
      <c r="R964" s="5"/>
    </row>
    <row r="965" ht="15.75" customHeight="1">
      <c r="H965" s="182"/>
      <c r="P965" s="5"/>
      <c r="R965" s="5"/>
    </row>
    <row r="966" ht="15.75" customHeight="1">
      <c r="H966" s="182"/>
      <c r="P966" s="5"/>
      <c r="R966" s="5"/>
    </row>
    <row r="967" ht="15.75" customHeight="1">
      <c r="H967" s="182"/>
      <c r="P967" s="5"/>
      <c r="R967" s="5"/>
    </row>
    <row r="968" ht="15.75" customHeight="1">
      <c r="H968" s="182"/>
      <c r="P968" s="5"/>
      <c r="R968" s="5"/>
    </row>
    <row r="969" ht="15.75" customHeight="1">
      <c r="H969" s="182"/>
      <c r="P969" s="5"/>
      <c r="R969" s="5"/>
    </row>
    <row r="970" ht="15.75" customHeight="1">
      <c r="H970" s="182"/>
      <c r="P970" s="5"/>
      <c r="R970" s="5"/>
    </row>
    <row r="971" ht="15.75" customHeight="1">
      <c r="H971" s="182"/>
      <c r="P971" s="5"/>
      <c r="R971" s="5"/>
    </row>
    <row r="972" ht="15.75" customHeight="1">
      <c r="H972" s="182"/>
      <c r="P972" s="5"/>
      <c r="R972" s="5"/>
    </row>
    <row r="973" ht="15.75" customHeight="1">
      <c r="H973" s="182"/>
      <c r="P973" s="5"/>
      <c r="R973" s="5"/>
    </row>
    <row r="974" ht="15.75" customHeight="1">
      <c r="H974" s="182"/>
      <c r="P974" s="5"/>
      <c r="R974" s="5"/>
    </row>
    <row r="975" ht="15.75" customHeight="1">
      <c r="H975" s="182"/>
      <c r="P975" s="5"/>
      <c r="R975" s="5"/>
    </row>
    <row r="976" ht="15.75" customHeight="1">
      <c r="H976" s="182"/>
      <c r="P976" s="5"/>
      <c r="R976" s="5"/>
    </row>
    <row r="977" ht="15.75" customHeight="1">
      <c r="H977" s="182"/>
      <c r="P977" s="5"/>
      <c r="R977" s="5"/>
    </row>
    <row r="978" ht="15.75" customHeight="1">
      <c r="H978" s="182"/>
      <c r="P978" s="5"/>
      <c r="R978" s="5"/>
    </row>
    <row r="979" ht="15.75" customHeight="1">
      <c r="H979" s="182"/>
      <c r="P979" s="5"/>
      <c r="R979" s="5"/>
    </row>
    <row r="980" ht="15.75" customHeight="1">
      <c r="H980" s="182"/>
      <c r="P980" s="5"/>
      <c r="R980" s="5"/>
    </row>
    <row r="981" ht="15.75" customHeight="1">
      <c r="H981" s="182"/>
      <c r="P981" s="5"/>
      <c r="R981" s="5"/>
    </row>
    <row r="982" ht="15.75" customHeight="1">
      <c r="H982" s="182"/>
      <c r="P982" s="5"/>
      <c r="R982" s="5"/>
    </row>
    <row r="983" ht="15.75" customHeight="1">
      <c r="H983" s="182"/>
      <c r="P983" s="5"/>
      <c r="R983" s="5"/>
    </row>
    <row r="984" ht="15.75" customHeight="1">
      <c r="H984" s="182"/>
      <c r="P984" s="5"/>
      <c r="R984" s="5"/>
    </row>
    <row r="985" ht="15.75" customHeight="1">
      <c r="H985" s="182"/>
      <c r="P985" s="5"/>
      <c r="R985" s="5"/>
    </row>
    <row r="986" ht="15.75" customHeight="1">
      <c r="H986" s="182"/>
      <c r="P986" s="5"/>
      <c r="R986" s="5"/>
    </row>
    <row r="987" ht="15.75" customHeight="1">
      <c r="H987" s="182"/>
      <c r="P987" s="5"/>
      <c r="R987" s="5"/>
    </row>
    <row r="988" ht="15.75" customHeight="1">
      <c r="H988" s="182"/>
      <c r="P988" s="5"/>
      <c r="R988" s="5"/>
    </row>
    <row r="989" ht="15.75" customHeight="1">
      <c r="H989" s="182"/>
      <c r="P989" s="5"/>
      <c r="R989" s="5"/>
    </row>
    <row r="990" ht="15.75" customHeight="1">
      <c r="H990" s="182"/>
      <c r="P990" s="5"/>
      <c r="R990" s="5"/>
    </row>
    <row r="991" ht="15.75" customHeight="1">
      <c r="H991" s="182"/>
      <c r="P991" s="5"/>
      <c r="R991" s="5"/>
    </row>
    <row r="992" ht="15.75" customHeight="1">
      <c r="H992" s="182"/>
      <c r="P992" s="5"/>
      <c r="R992" s="5"/>
    </row>
    <row r="993" ht="15.75" customHeight="1">
      <c r="H993" s="182"/>
      <c r="P993" s="5"/>
      <c r="R993" s="5"/>
    </row>
    <row r="994" ht="15.75" customHeight="1">
      <c r="H994" s="182"/>
      <c r="P994" s="5"/>
      <c r="R994" s="5"/>
    </row>
    <row r="995" ht="15.75" customHeight="1">
      <c r="H995" s="182"/>
      <c r="P995" s="5"/>
      <c r="R995" s="5"/>
    </row>
    <row r="996" ht="15.75" customHeight="1">
      <c r="H996" s="182"/>
      <c r="P996" s="5"/>
      <c r="R996" s="5"/>
    </row>
    <row r="997" ht="15.75" customHeight="1">
      <c r="H997" s="182"/>
      <c r="P997" s="5"/>
      <c r="R997" s="5"/>
    </row>
    <row r="998" ht="15.75" customHeight="1">
      <c r="H998" s="182"/>
      <c r="P998" s="5"/>
      <c r="R998" s="5"/>
    </row>
    <row r="999" ht="15.75" customHeight="1">
      <c r="H999" s="182"/>
      <c r="P999" s="5"/>
      <c r="R999" s="5"/>
    </row>
    <row r="1000" ht="15.75" customHeight="1">
      <c r="H1000" s="182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360"/>
      <c r="B1" s="1030"/>
      <c r="C1" s="1030"/>
      <c r="D1" s="1030"/>
      <c r="E1" s="1030"/>
      <c r="F1" s="414" t="s">
        <v>1</v>
      </c>
      <c r="G1" s="1030"/>
      <c r="H1" s="1030"/>
      <c r="I1" s="1030"/>
      <c r="J1" s="1361"/>
      <c r="K1" s="1030"/>
      <c r="L1" s="1361"/>
      <c r="M1" s="1030"/>
      <c r="N1" s="1361"/>
      <c r="O1" s="1030"/>
      <c r="P1" s="1361"/>
      <c r="Q1" s="1030"/>
      <c r="R1" s="1030"/>
      <c r="S1" s="1030"/>
      <c r="T1" s="1030"/>
      <c r="U1" s="1030"/>
      <c r="V1" s="1030"/>
      <c r="W1" s="1030"/>
      <c r="X1" s="1031"/>
    </row>
    <row r="2" ht="51.75" customHeight="1">
      <c r="A2" s="821" t="s">
        <v>2</v>
      </c>
      <c r="B2" s="822"/>
      <c r="C2" s="823"/>
      <c r="D2" s="824"/>
      <c r="E2" s="825"/>
      <c r="F2" s="1362"/>
      <c r="G2" s="1282" t="s">
        <v>3</v>
      </c>
      <c r="H2" s="1363" t="s">
        <v>287</v>
      </c>
      <c r="I2" s="1364" t="s">
        <v>681</v>
      </c>
      <c r="J2" s="1365" t="s">
        <v>289</v>
      </c>
      <c r="K2" s="1364" t="s">
        <v>290</v>
      </c>
      <c r="L2" s="1365" t="s">
        <v>291</v>
      </c>
      <c r="M2" s="1364" t="s">
        <v>292</v>
      </c>
      <c r="N2" s="1365" t="s">
        <v>293</v>
      </c>
      <c r="O2" s="1364" t="s">
        <v>294</v>
      </c>
      <c r="P2" s="1365" t="s">
        <v>295</v>
      </c>
      <c r="Q2" s="1364" t="s">
        <v>296</v>
      </c>
      <c r="R2" s="1366" t="s">
        <v>297</v>
      </c>
      <c r="S2" s="1284" t="s">
        <v>92</v>
      </c>
      <c r="T2" s="1367" t="s">
        <v>298</v>
      </c>
      <c r="U2" s="1368" t="s">
        <v>682</v>
      </c>
      <c r="V2" s="1369" t="s">
        <v>683</v>
      </c>
      <c r="W2" s="830"/>
      <c r="X2" s="1285" t="s">
        <v>684</v>
      </c>
    </row>
    <row r="3">
      <c r="A3" s="137" t="s">
        <v>20</v>
      </c>
      <c r="B3" s="273" t="s">
        <v>21</v>
      </c>
      <c r="C3" s="274" t="s">
        <v>22</v>
      </c>
      <c r="D3" s="139" t="s">
        <v>196</v>
      </c>
      <c r="E3" s="596" t="s">
        <v>24</v>
      </c>
      <c r="F3" s="1370" t="s">
        <v>25</v>
      </c>
      <c r="G3" s="1287" t="s">
        <v>26</v>
      </c>
      <c r="H3" s="1371" t="s">
        <v>685</v>
      </c>
      <c r="I3" s="649" t="s">
        <v>686</v>
      </c>
      <c r="J3" s="1372" t="s">
        <v>27</v>
      </c>
      <c r="K3" s="142"/>
      <c r="L3" s="1372" t="s">
        <v>27</v>
      </c>
      <c r="M3" s="142"/>
      <c r="N3" s="1372" t="s">
        <v>27</v>
      </c>
      <c r="O3" s="142" t="s">
        <v>95</v>
      </c>
      <c r="P3" s="1372" t="s">
        <v>27</v>
      </c>
      <c r="Q3" s="1373"/>
      <c r="R3" s="145" t="s">
        <v>29</v>
      </c>
      <c r="S3" s="1288"/>
      <c r="T3" s="37" t="s">
        <v>30</v>
      </c>
      <c r="U3" s="38" t="s">
        <v>31</v>
      </c>
      <c r="V3" s="39" t="s">
        <v>32</v>
      </c>
      <c r="W3" s="1289"/>
      <c r="X3" s="685"/>
    </row>
    <row r="4" ht="24.75" customHeight="1">
      <c r="A4" s="1374" t="s">
        <v>72</v>
      </c>
      <c r="B4" s="1291" t="s">
        <v>609</v>
      </c>
      <c r="C4" s="1292">
        <v>2064641.0</v>
      </c>
      <c r="D4" s="1293">
        <v>2555088.0</v>
      </c>
      <c r="E4" s="302"/>
      <c r="F4" s="301"/>
      <c r="G4" s="579"/>
      <c r="H4" s="1375"/>
      <c r="I4" s="775"/>
      <c r="J4" s="1376"/>
      <c r="K4" s="110"/>
      <c r="L4" s="1376"/>
      <c r="M4" s="110"/>
      <c r="N4" s="1376"/>
      <c r="O4" s="110"/>
      <c r="P4" s="1376"/>
      <c r="Q4" s="110"/>
      <c r="R4" s="224"/>
      <c r="S4" s="1288"/>
      <c r="T4" s="283"/>
      <c r="U4" s="284"/>
      <c r="V4" s="285"/>
      <c r="W4" s="40"/>
      <c r="X4" s="696"/>
    </row>
    <row r="5" ht="24.75" customHeight="1">
      <c r="A5" s="1377"/>
      <c r="B5" s="1295" t="s">
        <v>610</v>
      </c>
      <c r="C5" s="1296">
        <v>2061821.0</v>
      </c>
      <c r="D5" s="1297">
        <v>2560303.0</v>
      </c>
      <c r="E5" s="329"/>
      <c r="F5" s="375"/>
      <c r="G5" s="530"/>
      <c r="H5" s="1378"/>
      <c r="I5" s="775"/>
      <c r="J5" s="1379"/>
      <c r="K5" s="163"/>
      <c r="L5" s="1379"/>
      <c r="M5" s="163"/>
      <c r="N5" s="1379"/>
      <c r="O5" s="163"/>
      <c r="P5" s="1379"/>
      <c r="Q5" s="163"/>
      <c r="R5" s="289"/>
      <c r="S5" s="1288"/>
      <c r="T5" s="225"/>
      <c r="U5" s="226"/>
      <c r="V5" s="227"/>
      <c r="W5" s="40"/>
      <c r="X5" s="228"/>
    </row>
    <row r="6" ht="24.75" customHeight="1">
      <c r="A6" s="1380" t="s">
        <v>611</v>
      </c>
      <c r="B6" s="1381" t="s">
        <v>612</v>
      </c>
      <c r="C6" s="1382">
        <v>2063615.0</v>
      </c>
      <c r="D6" s="1383">
        <v>2550790.0</v>
      </c>
      <c r="E6" s="1384"/>
      <c r="F6" s="1385"/>
      <c r="G6" s="1386"/>
      <c r="H6" s="1387"/>
      <c r="I6" s="1388"/>
      <c r="J6" s="1389">
        <v>82.35</v>
      </c>
      <c r="K6" s="1390"/>
      <c r="L6" s="1391"/>
      <c r="M6" s="1390"/>
      <c r="N6" s="1391">
        <v>52.86</v>
      </c>
      <c r="O6" s="1392"/>
      <c r="P6" s="1393"/>
      <c r="Q6" s="1390"/>
      <c r="R6" s="1394"/>
      <c r="S6" s="1395"/>
      <c r="T6" s="1396"/>
      <c r="U6" s="1397"/>
      <c r="V6" s="1398"/>
      <c r="W6" s="1399"/>
      <c r="X6" s="1400"/>
      <c r="Y6" s="676"/>
      <c r="Z6" s="676"/>
      <c r="AA6" s="676"/>
      <c r="AB6" s="676"/>
      <c r="AC6" s="676"/>
    </row>
    <row r="7" ht="24.75" customHeight="1">
      <c r="A7" s="1401" t="s">
        <v>63</v>
      </c>
      <c r="B7" s="1295" t="s">
        <v>613</v>
      </c>
      <c r="C7" s="1296">
        <v>2061710.0</v>
      </c>
      <c r="D7" s="1297">
        <v>2554161.0</v>
      </c>
      <c r="E7" s="329"/>
      <c r="F7" s="375"/>
      <c r="G7" s="530"/>
      <c r="H7" s="1378"/>
      <c r="I7" s="775"/>
      <c r="J7" s="1379"/>
      <c r="K7" s="163"/>
      <c r="L7" s="1379"/>
      <c r="M7" s="163"/>
      <c r="N7" s="1379"/>
      <c r="O7" s="164"/>
      <c r="P7" s="1379"/>
      <c r="Q7" s="163"/>
      <c r="R7" s="289"/>
      <c r="S7" s="1288"/>
      <c r="T7" s="225"/>
      <c r="U7" s="226"/>
      <c r="V7" s="227"/>
      <c r="W7" s="40"/>
      <c r="X7" s="228"/>
    </row>
    <row r="8" ht="24.75" customHeight="1">
      <c r="A8" s="1402" t="s">
        <v>72</v>
      </c>
      <c r="B8" s="1403" t="s">
        <v>614</v>
      </c>
      <c r="C8" s="1404">
        <v>2064469.0</v>
      </c>
      <c r="D8" s="1405">
        <v>2550199.0</v>
      </c>
      <c r="E8" s="1406"/>
      <c r="F8" s="1407"/>
      <c r="G8" s="1408"/>
      <c r="H8" s="1409"/>
      <c r="I8" s="1410"/>
      <c r="J8" s="1411"/>
      <c r="K8" s="1412"/>
      <c r="L8" s="1411"/>
      <c r="M8" s="1412"/>
      <c r="N8" s="1411"/>
      <c r="O8" s="1413"/>
      <c r="P8" s="1411"/>
      <c r="Q8" s="1412"/>
      <c r="R8" s="1414"/>
      <c r="S8" s="1415"/>
      <c r="T8" s="1416"/>
      <c r="U8" s="1417"/>
      <c r="V8" s="1418"/>
      <c r="W8" s="1419"/>
      <c r="X8" s="1420"/>
      <c r="Y8" s="1421"/>
      <c r="Z8" s="1421"/>
      <c r="AA8" s="1421"/>
      <c r="AB8" s="1421"/>
      <c r="AC8" s="1421"/>
    </row>
    <row r="9" ht="24.75" customHeight="1">
      <c r="A9" s="1422" t="s">
        <v>615</v>
      </c>
      <c r="B9" s="1381" t="s">
        <v>565</v>
      </c>
      <c r="C9" s="1382">
        <v>2061460.0</v>
      </c>
      <c r="D9" s="1383">
        <v>2547115.0</v>
      </c>
      <c r="E9" s="1384"/>
      <c r="F9" s="1385"/>
      <c r="G9" s="1386"/>
      <c r="H9" s="1387"/>
      <c r="I9" s="1388"/>
      <c r="J9" s="1423">
        <v>85.29</v>
      </c>
      <c r="K9" s="1390"/>
      <c r="L9" s="1393"/>
      <c r="M9" s="1390"/>
      <c r="N9" s="1393"/>
      <c r="O9" s="1424"/>
      <c r="P9" s="1393"/>
      <c r="Q9" s="1390"/>
      <c r="R9" s="1394"/>
      <c r="S9" s="1395"/>
      <c r="T9" s="1396"/>
      <c r="U9" s="1397"/>
      <c r="V9" s="1398"/>
      <c r="W9" s="1399"/>
      <c r="X9" s="1400"/>
      <c r="Y9" s="676"/>
      <c r="Z9" s="676"/>
      <c r="AA9" s="676"/>
      <c r="AB9" s="676"/>
      <c r="AC9" s="676"/>
    </row>
    <row r="10" ht="24.75" customHeight="1">
      <c r="A10" s="1402" t="s">
        <v>72</v>
      </c>
      <c r="B10" s="1403" t="s">
        <v>616</v>
      </c>
      <c r="C10" s="1404">
        <v>2061721.0</v>
      </c>
      <c r="D10" s="1405">
        <v>2557563.0</v>
      </c>
      <c r="E10" s="1406"/>
      <c r="F10" s="1407"/>
      <c r="G10" s="1408"/>
      <c r="H10" s="1409"/>
      <c r="I10" s="1410"/>
      <c r="J10" s="1425" t="s">
        <v>687</v>
      </c>
      <c r="K10" s="1412"/>
      <c r="L10" s="1411"/>
      <c r="M10" s="1412"/>
      <c r="N10" s="1411"/>
      <c r="O10" s="1413"/>
      <c r="P10" s="1411"/>
      <c r="Q10" s="1412"/>
      <c r="R10" s="1414"/>
      <c r="S10" s="1415"/>
      <c r="T10" s="1416"/>
      <c r="U10" s="1417"/>
      <c r="V10" s="1418"/>
      <c r="W10" s="1419"/>
      <c r="X10" s="1420"/>
      <c r="Y10" s="1421"/>
      <c r="Z10" s="1421"/>
      <c r="AA10" s="1421"/>
      <c r="AB10" s="1421"/>
      <c r="AC10" s="1421"/>
    </row>
    <row r="11" ht="24.75" customHeight="1">
      <c r="A11" s="1401" t="s">
        <v>617</v>
      </c>
      <c r="B11" s="1295" t="s">
        <v>618</v>
      </c>
      <c r="C11" s="1296">
        <v>2061557.0</v>
      </c>
      <c r="D11" s="1297">
        <v>2562369.0</v>
      </c>
      <c r="E11" s="329"/>
      <c r="F11" s="375"/>
      <c r="G11" s="530"/>
      <c r="H11" s="1378"/>
      <c r="I11" s="775"/>
      <c r="J11" s="1426" t="s">
        <v>687</v>
      </c>
      <c r="K11" s="163"/>
      <c r="L11" s="1379"/>
      <c r="M11" s="163"/>
      <c r="N11" s="1379"/>
      <c r="O11" s="164"/>
      <c r="P11" s="1379"/>
      <c r="Q11" s="163"/>
      <c r="R11" s="289"/>
      <c r="S11" s="1288"/>
      <c r="T11" s="225"/>
      <c r="U11" s="226"/>
      <c r="V11" s="227"/>
      <c r="W11" s="40"/>
      <c r="X11" s="228"/>
    </row>
    <row r="12" ht="24.75" customHeight="1">
      <c r="A12" s="1402" t="s">
        <v>619</v>
      </c>
      <c r="B12" s="1403" t="s">
        <v>620</v>
      </c>
      <c r="C12" s="1404">
        <v>2062099.0</v>
      </c>
      <c r="D12" s="1405">
        <v>2555081.0</v>
      </c>
      <c r="E12" s="1406"/>
      <c r="F12" s="1407"/>
      <c r="G12" s="1408"/>
      <c r="H12" s="1409"/>
      <c r="I12" s="1410"/>
      <c r="J12" s="1425" t="s">
        <v>687</v>
      </c>
      <c r="K12" s="1412"/>
      <c r="L12" s="1411"/>
      <c r="M12" s="1412"/>
      <c r="N12" s="1411"/>
      <c r="O12" s="1413"/>
      <c r="P12" s="1411"/>
      <c r="Q12" s="1412"/>
      <c r="R12" s="1414"/>
      <c r="S12" s="1415"/>
      <c r="T12" s="1416"/>
      <c r="U12" s="1417"/>
      <c r="V12" s="1418"/>
      <c r="W12" s="1419"/>
      <c r="X12" s="1420"/>
      <c r="Y12" s="1421"/>
      <c r="Z12" s="1421"/>
      <c r="AA12" s="1421"/>
      <c r="AB12" s="1421"/>
      <c r="AC12" s="1421"/>
    </row>
    <row r="13" ht="24.75" customHeight="1">
      <c r="A13" s="1427" t="s">
        <v>621</v>
      </c>
      <c r="B13" s="1428" t="s">
        <v>622</v>
      </c>
      <c r="C13" s="1429">
        <v>2061118.0</v>
      </c>
      <c r="D13" s="1430">
        <v>2547001.0</v>
      </c>
      <c r="E13" s="1431"/>
      <c r="F13" s="1432"/>
      <c r="G13" s="1433"/>
      <c r="H13" s="1434"/>
      <c r="I13" s="1435"/>
      <c r="J13" s="1436" t="s">
        <v>687</v>
      </c>
      <c r="K13" s="1437"/>
      <c r="L13" s="1438"/>
      <c r="M13" s="1437"/>
      <c r="N13" s="1438"/>
      <c r="O13" s="1439"/>
      <c r="P13" s="1438"/>
      <c r="Q13" s="1437"/>
      <c r="R13" s="1440"/>
      <c r="S13" s="1441"/>
      <c r="T13" s="1442"/>
      <c r="U13" s="1443"/>
      <c r="V13" s="1444"/>
      <c r="W13" s="1445"/>
      <c r="X13" s="1446"/>
      <c r="Y13" s="1447"/>
      <c r="Z13" s="1447"/>
      <c r="AA13" s="1447"/>
      <c r="AB13" s="1447"/>
      <c r="AC13" s="1447"/>
    </row>
    <row r="14" ht="24.75" customHeight="1">
      <c r="A14" s="1401" t="s">
        <v>114</v>
      </c>
      <c r="B14" s="1295" t="s">
        <v>623</v>
      </c>
      <c r="C14" s="1296">
        <v>2068012.0</v>
      </c>
      <c r="D14" s="1297">
        <v>2555150.0</v>
      </c>
      <c r="E14" s="329"/>
      <c r="F14" s="375"/>
      <c r="G14" s="530"/>
      <c r="H14" s="1378"/>
      <c r="I14" s="701"/>
      <c r="J14" s="1426" t="s">
        <v>687</v>
      </c>
      <c r="K14" s="163"/>
      <c r="L14" s="1379"/>
      <c r="M14" s="163"/>
      <c r="N14" s="1379"/>
      <c r="O14" s="164"/>
      <c r="P14" s="1379"/>
      <c r="Q14" s="163"/>
      <c r="R14" s="289"/>
      <c r="S14" s="1288"/>
      <c r="T14" s="225"/>
      <c r="U14" s="226"/>
      <c r="V14" s="227"/>
      <c r="W14" s="40"/>
      <c r="X14" s="228"/>
    </row>
    <row r="15" ht="24.75" customHeight="1">
      <c r="A15" s="1402" t="s">
        <v>114</v>
      </c>
      <c r="B15" s="1403" t="s">
        <v>624</v>
      </c>
      <c r="C15" s="1404">
        <v>2067985.0</v>
      </c>
      <c r="D15" s="1405">
        <v>2554164.0</v>
      </c>
      <c r="E15" s="1406"/>
      <c r="F15" s="1407"/>
      <c r="G15" s="1408"/>
      <c r="H15" s="1409"/>
      <c r="I15" s="1448"/>
      <c r="J15" s="1425" t="s">
        <v>687</v>
      </c>
      <c r="K15" s="1412"/>
      <c r="L15" s="1411"/>
      <c r="M15" s="1412"/>
      <c r="N15" s="1411"/>
      <c r="O15" s="1413"/>
      <c r="P15" s="1411"/>
      <c r="Q15" s="1412"/>
      <c r="R15" s="1414"/>
      <c r="S15" s="1415"/>
      <c r="T15" s="1416"/>
      <c r="U15" s="1417"/>
      <c r="V15" s="1418"/>
      <c r="W15" s="1419"/>
      <c r="X15" s="1420"/>
      <c r="Y15" s="1421"/>
      <c r="Z15" s="1421"/>
      <c r="AA15" s="1421"/>
      <c r="AB15" s="1421"/>
      <c r="AC15" s="1421"/>
    </row>
    <row r="16" ht="24.75" customHeight="1">
      <c r="A16" s="1377" t="s">
        <v>625</v>
      </c>
      <c r="B16" s="1381" t="s">
        <v>626</v>
      </c>
      <c r="C16" s="1382">
        <v>2055145.0</v>
      </c>
      <c r="D16" s="1383">
        <v>2561557.0</v>
      </c>
      <c r="E16" s="1384"/>
      <c r="F16" s="1385"/>
      <c r="G16" s="1386"/>
      <c r="H16" s="1387"/>
      <c r="I16" s="1449"/>
      <c r="J16" s="1423" t="s">
        <v>687</v>
      </c>
      <c r="K16" s="1390"/>
      <c r="L16" s="1391"/>
      <c r="M16" s="1390"/>
      <c r="N16" s="1391">
        <v>32.86</v>
      </c>
      <c r="O16" s="1392"/>
      <c r="P16" s="1389">
        <v>51.43</v>
      </c>
      <c r="Q16" s="1390"/>
      <c r="R16" s="1394"/>
      <c r="S16" s="1395"/>
      <c r="T16" s="1396"/>
      <c r="U16" s="1397"/>
      <c r="V16" s="1398"/>
      <c r="W16" s="1399"/>
      <c r="X16" s="1400"/>
      <c r="Y16" s="676"/>
      <c r="Z16" s="676"/>
      <c r="AA16" s="676"/>
      <c r="AB16" s="676"/>
      <c r="AC16" s="676"/>
    </row>
    <row r="17" ht="24.75" customHeight="1">
      <c r="A17" s="1422" t="s">
        <v>627</v>
      </c>
      <c r="B17" s="1381" t="s">
        <v>628</v>
      </c>
      <c r="C17" s="1382">
        <v>2061823.0</v>
      </c>
      <c r="D17" s="1383">
        <v>2557962.0</v>
      </c>
      <c r="E17" s="1384"/>
      <c r="F17" s="1385"/>
      <c r="G17" s="1386"/>
      <c r="H17" s="1387"/>
      <c r="I17" s="1449"/>
      <c r="J17" s="1423">
        <v>88.24</v>
      </c>
      <c r="K17" s="1390"/>
      <c r="L17" s="1389">
        <v>100.0</v>
      </c>
      <c r="M17" s="1390"/>
      <c r="N17" s="1391">
        <v>78.57</v>
      </c>
      <c r="O17" s="1392"/>
      <c r="P17" s="1393"/>
      <c r="Q17" s="1390"/>
      <c r="R17" s="1394"/>
      <c r="S17" s="1395"/>
      <c r="T17" s="1396"/>
      <c r="U17" s="1397"/>
      <c r="V17" s="1398"/>
      <c r="W17" s="1399"/>
      <c r="X17" s="1400"/>
      <c r="Y17" s="676"/>
      <c r="Z17" s="676"/>
      <c r="AA17" s="676"/>
      <c r="AB17" s="676"/>
      <c r="AC17" s="676"/>
    </row>
    <row r="18" ht="24.75" customHeight="1">
      <c r="A18" s="1380" t="s">
        <v>629</v>
      </c>
      <c r="B18" s="1381" t="s">
        <v>630</v>
      </c>
      <c r="C18" s="1382">
        <v>2062849.0</v>
      </c>
      <c r="D18" s="1383">
        <v>2560889.0</v>
      </c>
      <c r="E18" s="1384"/>
      <c r="F18" s="1385"/>
      <c r="G18" s="1386"/>
      <c r="H18" s="1387"/>
      <c r="I18" s="1449"/>
      <c r="J18" s="1423" t="s">
        <v>687</v>
      </c>
      <c r="K18" s="1390"/>
      <c r="L18" s="1450"/>
      <c r="M18" s="1390"/>
      <c r="N18" s="1450">
        <v>52.86</v>
      </c>
      <c r="O18" s="1451"/>
      <c r="P18" s="1389">
        <v>51.43</v>
      </c>
      <c r="Q18" s="1390"/>
      <c r="R18" s="1394"/>
      <c r="S18" s="1395"/>
      <c r="T18" s="1396"/>
      <c r="U18" s="1397"/>
      <c r="V18" s="1398"/>
      <c r="W18" s="1399"/>
      <c r="X18" s="1400"/>
      <c r="Y18" s="676"/>
      <c r="Z18" s="676"/>
      <c r="AA18" s="676"/>
      <c r="AB18" s="676"/>
      <c r="AC18" s="676"/>
    </row>
    <row r="19" ht="24.75" customHeight="1">
      <c r="A19" s="1380" t="s">
        <v>631</v>
      </c>
      <c r="B19" s="1381" t="s">
        <v>632</v>
      </c>
      <c r="C19" s="1382">
        <v>2063102.0</v>
      </c>
      <c r="D19" s="1383">
        <v>2560798.0</v>
      </c>
      <c r="E19" s="1384"/>
      <c r="F19" s="1385"/>
      <c r="G19" s="1386"/>
      <c r="H19" s="1387"/>
      <c r="I19" s="1449"/>
      <c r="J19" s="1423">
        <v>35.29</v>
      </c>
      <c r="K19" s="1390"/>
      <c r="L19" s="1391"/>
      <c r="M19" s="1390"/>
      <c r="N19" s="1391">
        <v>74.29</v>
      </c>
      <c r="O19" s="1392"/>
      <c r="P19" s="1389">
        <v>71.43</v>
      </c>
      <c r="Q19" s="1390"/>
      <c r="R19" s="1394"/>
      <c r="S19" s="1395"/>
      <c r="T19" s="1396"/>
      <c r="U19" s="1397"/>
      <c r="V19" s="1398"/>
      <c r="W19" s="1399"/>
      <c r="X19" s="1400"/>
      <c r="Y19" s="676"/>
      <c r="Z19" s="676"/>
      <c r="AA19" s="676"/>
      <c r="AB19" s="676"/>
      <c r="AC19" s="676"/>
    </row>
    <row r="20" ht="24.75" customHeight="1">
      <c r="A20" s="1422" t="s">
        <v>633</v>
      </c>
      <c r="B20" s="1381" t="s">
        <v>634</v>
      </c>
      <c r="C20" s="1382">
        <v>2062850.0</v>
      </c>
      <c r="D20" s="1383">
        <v>2560590.0</v>
      </c>
      <c r="E20" s="1384"/>
      <c r="F20" s="1385"/>
      <c r="G20" s="1386"/>
      <c r="H20" s="1387"/>
      <c r="I20" s="1449"/>
      <c r="J20" s="1423">
        <v>88.24</v>
      </c>
      <c r="K20" s="1390"/>
      <c r="L20" s="1393"/>
      <c r="M20" s="1390"/>
      <c r="N20" s="1389">
        <v>78.57</v>
      </c>
      <c r="O20" s="1424"/>
      <c r="P20" s="1389">
        <v>17.14</v>
      </c>
      <c r="Q20" s="1390"/>
      <c r="R20" s="1394"/>
      <c r="S20" s="1395"/>
      <c r="T20" s="1396"/>
      <c r="U20" s="1397"/>
      <c r="V20" s="1398"/>
      <c r="W20" s="1399"/>
      <c r="X20" s="1400"/>
      <c r="Y20" s="676"/>
      <c r="Z20" s="676"/>
      <c r="AA20" s="676"/>
      <c r="AB20" s="676"/>
      <c r="AC20" s="676"/>
    </row>
    <row r="21" ht="24.75" customHeight="1">
      <c r="A21" s="1377" t="s">
        <v>635</v>
      </c>
      <c r="B21" s="1295" t="s">
        <v>636</v>
      </c>
      <c r="C21" s="1296">
        <v>2061999.0</v>
      </c>
      <c r="D21" s="1297">
        <v>2558891.0</v>
      </c>
      <c r="E21" s="329"/>
      <c r="F21" s="375"/>
      <c r="G21" s="530"/>
      <c r="H21" s="1378"/>
      <c r="I21" s="701"/>
      <c r="J21" s="1452">
        <v>29.41</v>
      </c>
      <c r="K21" s="163"/>
      <c r="L21" s="1379"/>
      <c r="M21" s="163"/>
      <c r="N21" s="1379"/>
      <c r="O21" s="163"/>
      <c r="P21" s="1379"/>
      <c r="Q21" s="163"/>
      <c r="R21" s="289"/>
      <c r="S21" s="1453"/>
      <c r="T21" s="225"/>
      <c r="U21" s="226"/>
      <c r="V21" s="227"/>
      <c r="W21" s="1454"/>
      <c r="X21" s="228"/>
    </row>
    <row r="22" ht="24.75" customHeight="1">
      <c r="A22" s="1377" t="s">
        <v>627</v>
      </c>
      <c r="B22" s="1295" t="s">
        <v>637</v>
      </c>
      <c r="C22" s="1296">
        <v>2063183.0</v>
      </c>
      <c r="D22" s="1297">
        <v>2560942.0</v>
      </c>
      <c r="E22" s="329"/>
      <c r="F22" s="375"/>
      <c r="G22" s="530"/>
      <c r="H22" s="1378"/>
      <c r="I22" s="701"/>
      <c r="J22" s="1379"/>
      <c r="K22" s="163"/>
      <c r="L22" s="1379"/>
      <c r="M22" s="163"/>
      <c r="N22" s="1379"/>
      <c r="O22" s="163"/>
      <c r="P22" s="1379"/>
      <c r="Q22" s="163"/>
      <c r="R22" s="289"/>
      <c r="S22" s="1453"/>
      <c r="T22" s="225"/>
      <c r="U22" s="226"/>
      <c r="V22" s="227"/>
      <c r="W22" s="1454"/>
      <c r="X22" s="228"/>
    </row>
    <row r="23" ht="24.75" customHeight="1">
      <c r="A23" s="1455" t="s">
        <v>638</v>
      </c>
      <c r="B23" s="1299" t="s">
        <v>639</v>
      </c>
      <c r="C23" s="1300">
        <v>2062959.0</v>
      </c>
      <c r="D23" s="1301">
        <v>2560765.0</v>
      </c>
      <c r="E23" s="305"/>
      <c r="F23" s="304"/>
      <c r="G23" s="564"/>
      <c r="H23" s="1456"/>
      <c r="I23" s="719"/>
      <c r="J23" s="1457"/>
      <c r="K23" s="364"/>
      <c r="L23" s="1457"/>
      <c r="M23" s="364"/>
      <c r="N23" s="1457"/>
      <c r="O23" s="364"/>
      <c r="P23" s="1457"/>
      <c r="Q23" s="364"/>
      <c r="R23" s="366"/>
      <c r="S23" s="1288"/>
      <c r="T23" s="367"/>
      <c r="U23" s="368"/>
      <c r="V23" s="369"/>
      <c r="W23" s="40"/>
      <c r="X23" s="370"/>
    </row>
    <row r="24" ht="28.5" customHeight="1">
      <c r="A24" s="106"/>
      <c r="B24" s="107"/>
      <c r="C24" s="107"/>
      <c r="D24" s="107"/>
      <c r="E24" s="320"/>
      <c r="F24" s="151"/>
      <c r="G24" s="107"/>
      <c r="H24" s="281"/>
      <c r="I24" s="280"/>
      <c r="J24" s="1458"/>
      <c r="K24" s="280"/>
      <c r="L24" s="1458"/>
      <c r="M24" s="280"/>
      <c r="N24" s="1458"/>
      <c r="O24" s="280"/>
      <c r="P24" s="1458"/>
      <c r="Q24" s="280"/>
      <c r="R24" s="282"/>
      <c r="S24" s="1288"/>
      <c r="T24" s="797"/>
      <c r="U24" s="798"/>
      <c r="V24" s="799"/>
      <c r="W24" s="40"/>
      <c r="X24" s="736"/>
    </row>
    <row r="25" ht="30.0" customHeight="1">
      <c r="A25" s="118"/>
      <c r="B25" s="119"/>
      <c r="C25" s="119"/>
      <c r="D25" s="119"/>
      <c r="E25" s="378"/>
      <c r="F25" s="119"/>
      <c r="G25" s="119"/>
      <c r="H25" s="167"/>
      <c r="I25" s="122"/>
      <c r="J25" s="1459"/>
      <c r="K25" s="122"/>
      <c r="L25" s="1459"/>
      <c r="M25" s="122"/>
      <c r="N25" s="1459"/>
      <c r="O25" s="122"/>
      <c r="P25" s="1459"/>
      <c r="Q25" s="122"/>
      <c r="R25" s="229"/>
      <c r="S25" s="1288"/>
      <c r="T25" s="241"/>
      <c r="U25" s="242"/>
      <c r="V25" s="243"/>
      <c r="W25" s="40"/>
      <c r="X25" s="131"/>
    </row>
    <row r="26" ht="30.0" customHeight="1">
      <c r="A26" s="170"/>
      <c r="B26" s="171"/>
      <c r="C26" s="171"/>
      <c r="D26" s="508"/>
      <c r="E26" s="509"/>
      <c r="F26" s="171"/>
      <c r="G26" s="171"/>
      <c r="H26" s="175"/>
      <c r="I26" s="174"/>
      <c r="J26" s="1460"/>
      <c r="K26" s="174"/>
      <c r="L26" s="1460"/>
      <c r="M26" s="174"/>
      <c r="N26" s="1460"/>
      <c r="O26" s="174"/>
      <c r="P26" s="1460"/>
      <c r="Q26" s="174"/>
      <c r="R26" s="239"/>
      <c r="S26" s="1302"/>
      <c r="T26" s="1303"/>
      <c r="U26" s="1304"/>
      <c r="V26" s="1305"/>
      <c r="W26" s="130"/>
      <c r="X26" s="392"/>
    </row>
    <row r="27" ht="30.0" customHeight="1">
      <c r="A27" s="182"/>
      <c r="B27" s="2"/>
      <c r="C27" s="2"/>
      <c r="D27" s="2"/>
      <c r="E27" s="2"/>
      <c r="F27" s="2"/>
      <c r="G27" s="2"/>
      <c r="H27" s="381"/>
      <c r="I27" s="4"/>
      <c r="J27" s="1461"/>
      <c r="K27" s="4"/>
      <c r="L27" s="1461"/>
      <c r="M27" s="4"/>
      <c r="N27" s="1461"/>
      <c r="O27" s="4"/>
      <c r="P27" s="1461"/>
      <c r="Q27" s="4"/>
      <c r="R27" s="4"/>
      <c r="S27" s="382"/>
      <c r="T27" s="4"/>
      <c r="U27" s="4"/>
      <c r="V27" s="4"/>
      <c r="W27" s="373"/>
      <c r="X27" s="2"/>
    </row>
    <row r="28" ht="15.75" customHeight="1">
      <c r="A28" s="414" t="s">
        <v>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182"/>
      <c r="Z28" s="182"/>
      <c r="AA28" s="182"/>
      <c r="AB28" s="182"/>
      <c r="AC28" s="182"/>
    </row>
    <row r="29" ht="53.25" customHeight="1">
      <c r="A29" s="574" t="s">
        <v>75</v>
      </c>
      <c r="B29" s="8"/>
      <c r="C29" s="575"/>
      <c r="D29" s="576"/>
      <c r="E29" s="492"/>
      <c r="F29" s="1462" t="s">
        <v>76</v>
      </c>
      <c r="G29" s="493" t="s">
        <v>77</v>
      </c>
      <c r="H29" s="493" t="s">
        <v>78</v>
      </c>
      <c r="I29" s="493" t="s">
        <v>79</v>
      </c>
      <c r="J29" s="1463" t="s">
        <v>80</v>
      </c>
      <c r="K29" s="493" t="s">
        <v>81</v>
      </c>
      <c r="L29" s="1463" t="s">
        <v>82</v>
      </c>
      <c r="M29" s="493" t="s">
        <v>83</v>
      </c>
      <c r="N29" s="1463" t="s">
        <v>84</v>
      </c>
      <c r="O29" s="493" t="s">
        <v>85</v>
      </c>
      <c r="P29" s="1463" t="s">
        <v>86</v>
      </c>
      <c r="Q29" s="495" t="s">
        <v>87</v>
      </c>
      <c r="R29" s="1306"/>
      <c r="S29" s="8"/>
      <c r="T29" s="8"/>
      <c r="U29" s="8"/>
      <c r="V29" s="8"/>
      <c r="W29" s="9"/>
      <c r="X29" s="136" t="s">
        <v>688</v>
      </c>
    </row>
    <row r="30" ht="72.75" customHeight="1">
      <c r="A30" s="1307" t="s">
        <v>20</v>
      </c>
      <c r="B30" s="1308" t="s">
        <v>21</v>
      </c>
      <c r="C30" s="274" t="s">
        <v>22</v>
      </c>
      <c r="D30" s="139" t="s">
        <v>196</v>
      </c>
      <c r="E30" s="1309"/>
      <c r="F30" s="1464"/>
      <c r="G30" s="1311" t="s">
        <v>27</v>
      </c>
      <c r="H30" s="1312"/>
      <c r="I30" s="1310" t="s">
        <v>27</v>
      </c>
      <c r="J30" s="1465" t="s">
        <v>89</v>
      </c>
      <c r="K30" s="1310" t="s">
        <v>90</v>
      </c>
      <c r="L30" s="1465" t="s">
        <v>27</v>
      </c>
      <c r="M30" s="1310"/>
      <c r="N30" s="1465" t="s">
        <v>29</v>
      </c>
      <c r="O30" s="1311" t="s">
        <v>30</v>
      </c>
      <c r="P30" s="1466" t="s">
        <v>31</v>
      </c>
      <c r="Q30" s="1313" t="s">
        <v>32</v>
      </c>
      <c r="R30" s="1314"/>
      <c r="W30" s="157"/>
      <c r="X30" s="1315"/>
      <c r="Y30" s="2"/>
      <c r="Z30" s="2"/>
      <c r="AA30" s="2"/>
      <c r="AB30" s="2"/>
      <c r="AC30" s="2"/>
    </row>
    <row r="31" ht="15.75" customHeight="1">
      <c r="A31" s="1290" t="s">
        <v>72</v>
      </c>
      <c r="B31" s="1291" t="s">
        <v>609</v>
      </c>
      <c r="C31" s="1292">
        <v>2064641.0</v>
      </c>
      <c r="D31" s="1293">
        <v>2555088.0</v>
      </c>
      <c r="E31" s="279"/>
      <c r="F31" s="1467"/>
      <c r="G31" s="280"/>
      <c r="H31" s="281"/>
      <c r="I31" s="280"/>
      <c r="J31" s="1458"/>
      <c r="K31" s="280"/>
      <c r="L31" s="1458"/>
      <c r="M31" s="280"/>
      <c r="N31" s="1458"/>
      <c r="O31" s="280"/>
      <c r="P31" s="1468"/>
      <c r="Q31" s="282"/>
      <c r="R31" s="156"/>
      <c r="W31" s="157"/>
      <c r="X31" s="531"/>
    </row>
    <row r="32" ht="15.75" customHeight="1">
      <c r="A32" s="1294"/>
      <c r="B32" s="1295" t="s">
        <v>610</v>
      </c>
      <c r="C32" s="1296">
        <v>2061821.0</v>
      </c>
      <c r="D32" s="1297">
        <v>2560303.0</v>
      </c>
      <c r="E32" s="162"/>
      <c r="F32" s="1124"/>
      <c r="G32" s="163"/>
      <c r="H32" s="164"/>
      <c r="I32" s="163"/>
      <c r="J32" s="1379"/>
      <c r="K32" s="163"/>
      <c r="L32" s="1379"/>
      <c r="M32" s="163"/>
      <c r="N32" s="1379"/>
      <c r="O32" s="163"/>
      <c r="P32" s="1469"/>
      <c r="Q32" s="289"/>
      <c r="R32" s="156"/>
      <c r="W32" s="157"/>
      <c r="X32" s="158"/>
    </row>
    <row r="33" ht="15.75" customHeight="1">
      <c r="A33" s="1294" t="s">
        <v>611</v>
      </c>
      <c r="B33" s="1295" t="s">
        <v>612</v>
      </c>
      <c r="C33" s="1296">
        <v>2063615.0</v>
      </c>
      <c r="D33" s="1297">
        <v>2550790.0</v>
      </c>
      <c r="E33" s="162"/>
      <c r="F33" s="1124"/>
      <c r="G33" s="163"/>
      <c r="H33" s="164"/>
      <c r="I33" s="163"/>
      <c r="J33" s="1379"/>
      <c r="K33" s="163"/>
      <c r="L33" s="1379"/>
      <c r="M33" s="163"/>
      <c r="N33" s="1379"/>
      <c r="O33" s="163"/>
      <c r="P33" s="1469"/>
      <c r="Q33" s="289"/>
      <c r="R33" s="156"/>
      <c r="W33" s="157"/>
      <c r="X33" s="158"/>
    </row>
    <row r="34" ht="15.75" customHeight="1">
      <c r="A34" s="1294" t="s">
        <v>63</v>
      </c>
      <c r="B34" s="1295" t="s">
        <v>613</v>
      </c>
      <c r="C34" s="1296">
        <v>2061710.0</v>
      </c>
      <c r="D34" s="1297">
        <v>2554161.0</v>
      </c>
      <c r="E34" s="162"/>
      <c r="F34" s="1124"/>
      <c r="G34" s="163"/>
      <c r="H34" s="164"/>
      <c r="I34" s="163"/>
      <c r="J34" s="1379"/>
      <c r="K34" s="163"/>
      <c r="L34" s="1379"/>
      <c r="M34" s="163"/>
      <c r="N34" s="1379"/>
      <c r="O34" s="163"/>
      <c r="P34" s="1469"/>
      <c r="Q34" s="289"/>
      <c r="R34" s="156"/>
      <c r="W34" s="157"/>
      <c r="X34" s="158"/>
    </row>
    <row r="35" ht="15.75" customHeight="1">
      <c r="A35" s="1294" t="s">
        <v>72</v>
      </c>
      <c r="B35" s="1295" t="s">
        <v>614</v>
      </c>
      <c r="C35" s="1296">
        <v>2064469.0</v>
      </c>
      <c r="D35" s="1297">
        <v>2550199.0</v>
      </c>
      <c r="E35" s="162"/>
      <c r="F35" s="1124"/>
      <c r="G35" s="163"/>
      <c r="H35" s="164"/>
      <c r="I35" s="163"/>
      <c r="J35" s="1379"/>
      <c r="K35" s="163"/>
      <c r="L35" s="1379"/>
      <c r="M35" s="163"/>
      <c r="N35" s="1379"/>
      <c r="O35" s="163"/>
      <c r="P35" s="1469"/>
      <c r="Q35" s="289"/>
      <c r="R35" s="156"/>
      <c r="W35" s="157"/>
      <c r="X35" s="158"/>
    </row>
    <row r="36" ht="15.75" customHeight="1">
      <c r="A36" s="1294" t="s">
        <v>615</v>
      </c>
      <c r="B36" s="1295" t="s">
        <v>565</v>
      </c>
      <c r="C36" s="1296">
        <v>2061460.0</v>
      </c>
      <c r="D36" s="1297">
        <v>2547115.0</v>
      </c>
      <c r="E36" s="162"/>
      <c r="F36" s="1124"/>
      <c r="G36" s="163"/>
      <c r="H36" s="164"/>
      <c r="I36" s="163"/>
      <c r="J36" s="1379"/>
      <c r="K36" s="163"/>
      <c r="L36" s="1379"/>
      <c r="M36" s="163"/>
      <c r="N36" s="1379"/>
      <c r="O36" s="163"/>
      <c r="P36" s="1469"/>
      <c r="Q36" s="289"/>
      <c r="R36" s="156"/>
      <c r="W36" s="157"/>
      <c r="X36" s="158"/>
    </row>
    <row r="37" ht="15.75" customHeight="1">
      <c r="A37" s="1294" t="s">
        <v>72</v>
      </c>
      <c r="B37" s="1295" t="s">
        <v>616</v>
      </c>
      <c r="C37" s="1296">
        <v>2061721.0</v>
      </c>
      <c r="D37" s="1297">
        <v>2557563.0</v>
      </c>
      <c r="E37" s="162"/>
      <c r="F37" s="1124"/>
      <c r="G37" s="163"/>
      <c r="H37" s="164"/>
      <c r="I37" s="163"/>
      <c r="J37" s="1379"/>
      <c r="K37" s="163"/>
      <c r="L37" s="1379"/>
      <c r="M37" s="163"/>
      <c r="N37" s="1379"/>
      <c r="O37" s="163"/>
      <c r="P37" s="1469"/>
      <c r="Q37" s="289"/>
      <c r="R37" s="156"/>
      <c r="W37" s="157"/>
      <c r="X37" s="158"/>
    </row>
    <row r="38" ht="15.75" customHeight="1">
      <c r="A38" s="1294" t="s">
        <v>617</v>
      </c>
      <c r="B38" s="1295" t="s">
        <v>618</v>
      </c>
      <c r="C38" s="1296">
        <v>2061557.0</v>
      </c>
      <c r="D38" s="1297">
        <v>2562369.0</v>
      </c>
      <c r="E38" s="162"/>
      <c r="F38" s="1124"/>
      <c r="G38" s="163"/>
      <c r="H38" s="164"/>
      <c r="I38" s="163"/>
      <c r="J38" s="1379"/>
      <c r="K38" s="163"/>
      <c r="L38" s="1379"/>
      <c r="M38" s="163"/>
      <c r="N38" s="1379"/>
      <c r="O38" s="163"/>
      <c r="P38" s="1469"/>
      <c r="Q38" s="289"/>
      <c r="R38" s="156"/>
      <c r="W38" s="157"/>
      <c r="X38" s="158"/>
    </row>
    <row r="39" ht="15.75" customHeight="1">
      <c r="A39" s="1294" t="s">
        <v>619</v>
      </c>
      <c r="B39" s="1295" t="s">
        <v>620</v>
      </c>
      <c r="C39" s="1296">
        <v>2062099.0</v>
      </c>
      <c r="D39" s="1297">
        <v>2555081.0</v>
      </c>
      <c r="E39" s="162"/>
      <c r="F39" s="1124"/>
      <c r="G39" s="163"/>
      <c r="H39" s="164"/>
      <c r="I39" s="163"/>
      <c r="J39" s="1379"/>
      <c r="K39" s="163"/>
      <c r="L39" s="1379"/>
      <c r="M39" s="163"/>
      <c r="N39" s="1379"/>
      <c r="O39" s="163"/>
      <c r="P39" s="1469"/>
      <c r="Q39" s="289"/>
      <c r="R39" s="156"/>
      <c r="W39" s="157"/>
      <c r="X39" s="158"/>
    </row>
    <row r="40" ht="15.75" customHeight="1">
      <c r="A40" s="1294" t="s">
        <v>621</v>
      </c>
      <c r="B40" s="1295" t="s">
        <v>622</v>
      </c>
      <c r="C40" s="1296">
        <v>2061118.0</v>
      </c>
      <c r="D40" s="1297">
        <v>2547001.0</v>
      </c>
      <c r="E40" s="162"/>
      <c r="F40" s="1124"/>
      <c r="G40" s="163"/>
      <c r="H40" s="164"/>
      <c r="I40" s="163"/>
      <c r="J40" s="1379"/>
      <c r="K40" s="163"/>
      <c r="L40" s="1379"/>
      <c r="M40" s="163"/>
      <c r="N40" s="1379"/>
      <c r="O40" s="163"/>
      <c r="P40" s="1469"/>
      <c r="Q40" s="289"/>
      <c r="R40" s="156"/>
      <c r="W40" s="157"/>
      <c r="X40" s="158"/>
    </row>
    <row r="41" ht="15.75" customHeight="1">
      <c r="A41" s="1294" t="s">
        <v>114</v>
      </c>
      <c r="B41" s="1295" t="s">
        <v>623</v>
      </c>
      <c r="C41" s="1296">
        <v>2068012.0</v>
      </c>
      <c r="D41" s="1297">
        <v>2555150.0</v>
      </c>
      <c r="E41" s="162"/>
      <c r="F41" s="1124"/>
      <c r="G41" s="163"/>
      <c r="H41" s="164"/>
      <c r="I41" s="163"/>
      <c r="J41" s="1379"/>
      <c r="K41" s="163"/>
      <c r="L41" s="1379"/>
      <c r="M41" s="163"/>
      <c r="N41" s="1379"/>
      <c r="O41" s="163"/>
      <c r="P41" s="1469"/>
      <c r="Q41" s="289"/>
      <c r="R41" s="156"/>
      <c r="W41" s="157"/>
      <c r="X41" s="158"/>
    </row>
    <row r="42" ht="15.75" customHeight="1">
      <c r="A42" s="1294" t="s">
        <v>114</v>
      </c>
      <c r="B42" s="1295" t="s">
        <v>624</v>
      </c>
      <c r="C42" s="1296">
        <v>2067985.0</v>
      </c>
      <c r="D42" s="1297">
        <v>2554164.0</v>
      </c>
      <c r="E42" s="162"/>
      <c r="F42" s="1124"/>
      <c r="G42" s="163"/>
      <c r="H42" s="164"/>
      <c r="I42" s="163"/>
      <c r="J42" s="1379"/>
      <c r="K42" s="163"/>
      <c r="L42" s="1379"/>
      <c r="M42" s="163"/>
      <c r="N42" s="1379"/>
      <c r="O42" s="163"/>
      <c r="P42" s="1469"/>
      <c r="Q42" s="289"/>
      <c r="R42" s="156"/>
      <c r="W42" s="157"/>
      <c r="X42" s="158"/>
    </row>
    <row r="43" ht="15.75" customHeight="1">
      <c r="A43" s="1294" t="s">
        <v>625</v>
      </c>
      <c r="B43" s="1295" t="s">
        <v>626</v>
      </c>
      <c r="C43" s="1296">
        <v>2055145.0</v>
      </c>
      <c r="D43" s="1297">
        <v>2561557.0</v>
      </c>
      <c r="E43" s="162"/>
      <c r="F43" s="1124"/>
      <c r="G43" s="163"/>
      <c r="H43" s="164"/>
      <c r="I43" s="163"/>
      <c r="J43" s="1379"/>
      <c r="K43" s="163"/>
      <c r="L43" s="1379"/>
      <c r="M43" s="163"/>
      <c r="N43" s="1379"/>
      <c r="O43" s="163"/>
      <c r="P43" s="1469"/>
      <c r="Q43" s="289"/>
      <c r="R43" s="156"/>
      <c r="W43" s="157"/>
      <c r="X43" s="158"/>
    </row>
    <row r="44" ht="15.75" customHeight="1">
      <c r="A44" s="1294" t="s">
        <v>627</v>
      </c>
      <c r="B44" s="1295" t="s">
        <v>628</v>
      </c>
      <c r="C44" s="1296">
        <v>2061823.0</v>
      </c>
      <c r="D44" s="1297">
        <v>2557962.0</v>
      </c>
      <c r="E44" s="162"/>
      <c r="F44" s="1124"/>
      <c r="G44" s="163"/>
      <c r="H44" s="164"/>
      <c r="I44" s="163"/>
      <c r="J44" s="1379"/>
      <c r="K44" s="163"/>
      <c r="L44" s="1379"/>
      <c r="M44" s="163"/>
      <c r="N44" s="1379"/>
      <c r="O44" s="163"/>
      <c r="P44" s="1469"/>
      <c r="Q44" s="289"/>
      <c r="R44" s="156"/>
      <c r="W44" s="157"/>
      <c r="X44" s="158"/>
    </row>
    <row r="45" ht="27.75" customHeight="1">
      <c r="A45" s="1294" t="s">
        <v>629</v>
      </c>
      <c r="B45" s="1295" t="s">
        <v>630</v>
      </c>
      <c r="C45" s="1296">
        <v>2062849.0</v>
      </c>
      <c r="D45" s="1297">
        <v>2560889.0</v>
      </c>
      <c r="E45" s="162"/>
      <c r="F45" s="1124"/>
      <c r="G45" s="163"/>
      <c r="H45" s="164"/>
      <c r="I45" s="163"/>
      <c r="J45" s="1379"/>
      <c r="K45" s="163"/>
      <c r="L45" s="1379"/>
      <c r="M45" s="163"/>
      <c r="N45" s="1379"/>
      <c r="O45" s="163"/>
      <c r="P45" s="1469"/>
      <c r="Q45" s="289"/>
      <c r="R45" s="156"/>
      <c r="W45" s="157"/>
      <c r="X45" s="158"/>
    </row>
    <row r="46" ht="15.75" customHeight="1">
      <c r="A46" s="1294" t="s">
        <v>631</v>
      </c>
      <c r="B46" s="1295" t="s">
        <v>632</v>
      </c>
      <c r="C46" s="1296">
        <v>2063102.0</v>
      </c>
      <c r="D46" s="1297">
        <v>2560798.0</v>
      </c>
      <c r="E46" s="162"/>
      <c r="F46" s="1124"/>
      <c r="G46" s="163"/>
      <c r="H46" s="164"/>
      <c r="I46" s="163"/>
      <c r="J46" s="1379"/>
      <c r="K46" s="163"/>
      <c r="L46" s="1379"/>
      <c r="M46" s="163"/>
      <c r="N46" s="1379"/>
      <c r="O46" s="163"/>
      <c r="P46" s="1469"/>
      <c r="Q46" s="289"/>
      <c r="R46" s="156"/>
      <c r="W46" s="157"/>
      <c r="X46" s="158"/>
    </row>
    <row r="47" ht="15.75" customHeight="1">
      <c r="A47" s="1294" t="s">
        <v>633</v>
      </c>
      <c r="B47" s="1295" t="s">
        <v>634</v>
      </c>
      <c r="C47" s="1296">
        <v>2062850.0</v>
      </c>
      <c r="D47" s="1297">
        <v>2560590.0</v>
      </c>
      <c r="E47" s="162"/>
      <c r="F47" s="1124"/>
      <c r="G47" s="163"/>
      <c r="H47" s="164"/>
      <c r="I47" s="163"/>
      <c r="J47" s="1379"/>
      <c r="K47" s="163"/>
      <c r="L47" s="1379"/>
      <c r="M47" s="163"/>
      <c r="N47" s="1379"/>
      <c r="O47" s="163"/>
      <c r="P47" s="1469"/>
      <c r="Q47" s="289"/>
      <c r="R47" s="156"/>
      <c r="W47" s="157"/>
      <c r="X47" s="158"/>
    </row>
    <row r="48" ht="15.75" customHeight="1">
      <c r="A48" s="1294" t="s">
        <v>635</v>
      </c>
      <c r="B48" s="1295" t="s">
        <v>636</v>
      </c>
      <c r="C48" s="1296">
        <v>2061999.0</v>
      </c>
      <c r="D48" s="1297">
        <v>2558891.0</v>
      </c>
      <c r="E48" s="162"/>
      <c r="F48" s="1124"/>
      <c r="G48" s="163"/>
      <c r="H48" s="164"/>
      <c r="I48" s="163"/>
      <c r="J48" s="1379"/>
      <c r="K48" s="163"/>
      <c r="L48" s="1379"/>
      <c r="M48" s="163"/>
      <c r="N48" s="1379"/>
      <c r="O48" s="163"/>
      <c r="P48" s="1469"/>
      <c r="Q48" s="289"/>
      <c r="R48" s="156"/>
      <c r="W48" s="157"/>
      <c r="X48" s="158"/>
    </row>
    <row r="49" ht="15.75" customHeight="1">
      <c r="A49" s="1294" t="s">
        <v>627</v>
      </c>
      <c r="B49" s="1295" t="s">
        <v>637</v>
      </c>
      <c r="C49" s="1296">
        <v>2063183.0</v>
      </c>
      <c r="D49" s="1297">
        <v>2560942.0</v>
      </c>
      <c r="E49" s="162"/>
      <c r="F49" s="1124"/>
      <c r="G49" s="163"/>
      <c r="H49" s="164"/>
      <c r="I49" s="163"/>
      <c r="J49" s="1379"/>
      <c r="K49" s="163"/>
      <c r="L49" s="1379"/>
      <c r="M49" s="163"/>
      <c r="N49" s="1379"/>
      <c r="O49" s="163"/>
      <c r="P49" s="1469"/>
      <c r="Q49" s="289"/>
      <c r="R49" s="156"/>
      <c r="W49" s="157"/>
      <c r="X49" s="158"/>
    </row>
    <row r="50" ht="15.75" customHeight="1">
      <c r="A50" s="1294" t="s">
        <v>638</v>
      </c>
      <c r="B50" s="1295" t="s">
        <v>639</v>
      </c>
      <c r="C50" s="1296">
        <v>2062959.0</v>
      </c>
      <c r="D50" s="1297">
        <v>2560765.0</v>
      </c>
      <c r="E50" s="162"/>
      <c r="F50" s="1124"/>
      <c r="G50" s="163"/>
      <c r="H50" s="164"/>
      <c r="I50" s="163"/>
      <c r="J50" s="1379"/>
      <c r="K50" s="163"/>
      <c r="L50" s="1379"/>
      <c r="M50" s="163"/>
      <c r="N50" s="1379"/>
      <c r="O50" s="163"/>
      <c r="P50" s="1469"/>
      <c r="Q50" s="289"/>
      <c r="R50" s="156"/>
      <c r="W50" s="157"/>
      <c r="X50" s="158"/>
    </row>
    <row r="51" ht="15.75" customHeight="1">
      <c r="A51" s="1316"/>
      <c r="B51" s="1317"/>
      <c r="C51" s="329"/>
      <c r="D51" s="161"/>
      <c r="E51" s="162"/>
      <c r="F51" s="1124"/>
      <c r="G51" s="163"/>
      <c r="H51" s="164"/>
      <c r="I51" s="163"/>
      <c r="J51" s="1379"/>
      <c r="K51" s="163"/>
      <c r="L51" s="1379"/>
      <c r="M51" s="163"/>
      <c r="N51" s="1379"/>
      <c r="O51" s="163"/>
      <c r="P51" s="1469"/>
      <c r="Q51" s="289"/>
      <c r="R51" s="156"/>
      <c r="W51" s="157"/>
      <c r="X51" s="158"/>
    </row>
    <row r="52" ht="15.75" customHeight="1">
      <c r="A52" s="1318"/>
      <c r="B52" s="1319"/>
      <c r="C52" s="378"/>
      <c r="D52" s="121"/>
      <c r="E52" s="120"/>
      <c r="F52" s="1470"/>
      <c r="G52" s="122"/>
      <c r="H52" s="167"/>
      <c r="I52" s="122"/>
      <c r="J52" s="1459"/>
      <c r="K52" s="122"/>
      <c r="L52" s="1459"/>
      <c r="M52" s="122"/>
      <c r="N52" s="1459"/>
      <c r="O52" s="122"/>
      <c r="P52" s="1471"/>
      <c r="Q52" s="229"/>
      <c r="R52" s="156"/>
      <c r="W52" s="157"/>
      <c r="X52" s="391"/>
    </row>
    <row r="53" ht="15.75" customHeight="1">
      <c r="A53" s="170"/>
      <c r="B53" s="171"/>
      <c r="C53" s="171"/>
      <c r="D53" s="172"/>
      <c r="E53" s="173"/>
      <c r="F53" s="1472"/>
      <c r="G53" s="174"/>
      <c r="H53" s="175"/>
      <c r="I53" s="174"/>
      <c r="J53" s="1460"/>
      <c r="K53" s="174"/>
      <c r="L53" s="1460"/>
      <c r="M53" s="174"/>
      <c r="N53" s="1460"/>
      <c r="O53" s="174"/>
      <c r="P53" s="1473"/>
      <c r="Q53" s="239"/>
      <c r="R53" s="156"/>
      <c r="W53" s="157"/>
      <c r="X53" s="758"/>
    </row>
    <row r="54" ht="15.75" customHeight="1">
      <c r="A54" s="170"/>
      <c r="B54" s="171"/>
      <c r="C54" s="171"/>
      <c r="D54" s="172"/>
      <c r="E54" s="173"/>
      <c r="F54" s="1472"/>
      <c r="G54" s="174"/>
      <c r="H54" s="175"/>
      <c r="I54" s="174"/>
      <c r="J54" s="1460"/>
      <c r="K54" s="174"/>
      <c r="L54" s="1460"/>
      <c r="M54" s="174"/>
      <c r="N54" s="1460"/>
      <c r="O54" s="174"/>
      <c r="P54" s="1473"/>
      <c r="Q54" s="239"/>
      <c r="R54" s="178"/>
      <c r="S54" s="179"/>
      <c r="T54" s="179"/>
      <c r="U54" s="179"/>
      <c r="V54" s="179"/>
      <c r="W54" s="180"/>
      <c r="X54" s="758"/>
    </row>
    <row r="55" ht="15.75" customHeight="1">
      <c r="H55" s="398"/>
      <c r="J55" s="1474"/>
      <c r="L55" s="1474"/>
      <c r="N55" s="1474"/>
      <c r="P55" s="1474"/>
    </row>
    <row r="56" ht="15.75" customHeight="1">
      <c r="H56" s="398"/>
      <c r="J56" s="1474"/>
      <c r="L56" s="1474"/>
      <c r="N56" s="1474"/>
      <c r="P56" s="1474"/>
    </row>
    <row r="57" ht="15.75" customHeight="1">
      <c r="H57" s="398"/>
      <c r="J57" s="1474"/>
      <c r="L57" s="1474"/>
      <c r="N57" s="1474"/>
      <c r="P57" s="1474"/>
    </row>
    <row r="58" ht="15.75" customHeight="1">
      <c r="H58" s="398"/>
      <c r="J58" s="1474"/>
      <c r="L58" s="1474"/>
      <c r="N58" s="1474"/>
      <c r="P58" s="1474"/>
    </row>
    <row r="59" ht="15.75" customHeight="1">
      <c r="H59" s="398"/>
      <c r="J59" s="1474"/>
      <c r="L59" s="1474"/>
      <c r="N59" s="1474"/>
      <c r="P59" s="1474"/>
    </row>
    <row r="60" ht="15.75" customHeight="1">
      <c r="H60" s="398"/>
      <c r="J60" s="1474"/>
      <c r="L60" s="1474"/>
      <c r="N60" s="1474"/>
      <c r="P60" s="1474"/>
    </row>
    <row r="61" ht="15.75" customHeight="1">
      <c r="H61" s="398"/>
      <c r="J61" s="1474"/>
      <c r="L61" s="1474"/>
      <c r="N61" s="1474"/>
      <c r="P61" s="1474"/>
    </row>
    <row r="62" ht="15.75" customHeight="1">
      <c r="H62" s="398"/>
      <c r="J62" s="1474"/>
      <c r="L62" s="1474"/>
      <c r="N62" s="1474"/>
      <c r="P62" s="1474"/>
    </row>
    <row r="63" ht="15.75" customHeight="1">
      <c r="H63" s="398"/>
      <c r="J63" s="1474"/>
      <c r="L63" s="1474"/>
      <c r="N63" s="1474"/>
      <c r="P63" s="1474"/>
    </row>
    <row r="64" ht="15.75" customHeight="1">
      <c r="H64" s="398"/>
      <c r="J64" s="1474"/>
      <c r="L64" s="1474"/>
      <c r="N64" s="1474"/>
      <c r="P64" s="1474"/>
    </row>
    <row r="65" ht="15.75" customHeight="1">
      <c r="H65" s="398"/>
      <c r="J65" s="1474"/>
      <c r="L65" s="1474"/>
      <c r="N65" s="1474"/>
      <c r="P65" s="1474"/>
    </row>
    <row r="66" ht="15.75" customHeight="1">
      <c r="H66" s="398"/>
      <c r="J66" s="1474"/>
      <c r="L66" s="1474"/>
      <c r="N66" s="1474"/>
      <c r="P66" s="1474"/>
    </row>
    <row r="67" ht="15.75" customHeight="1">
      <c r="H67" s="398"/>
      <c r="J67" s="1474"/>
      <c r="L67" s="1474"/>
      <c r="N67" s="1474"/>
      <c r="P67" s="1474"/>
    </row>
    <row r="68" ht="15.75" customHeight="1">
      <c r="H68" s="398"/>
      <c r="J68" s="1474"/>
      <c r="L68" s="1474"/>
      <c r="N68" s="1474"/>
      <c r="P68" s="1474"/>
    </row>
    <row r="69" ht="15.75" customHeight="1">
      <c r="H69" s="398"/>
      <c r="J69" s="1474"/>
      <c r="L69" s="1474"/>
      <c r="N69" s="1474"/>
      <c r="P69" s="1474"/>
    </row>
    <row r="70" ht="15.75" customHeight="1">
      <c r="H70" s="398"/>
      <c r="J70" s="1474"/>
      <c r="L70" s="1474"/>
      <c r="N70" s="1474"/>
      <c r="P70" s="1474"/>
    </row>
    <row r="71" ht="15.75" customHeight="1">
      <c r="H71" s="398"/>
      <c r="J71" s="1474"/>
      <c r="L71" s="1474"/>
      <c r="N71" s="1474"/>
      <c r="P71" s="1474"/>
    </row>
    <row r="72" ht="15.75" customHeight="1">
      <c r="H72" s="398"/>
      <c r="J72" s="1474"/>
      <c r="L72" s="1474"/>
      <c r="N72" s="1474"/>
      <c r="P72" s="1474"/>
    </row>
    <row r="73" ht="15.75" customHeight="1">
      <c r="H73" s="398"/>
      <c r="J73" s="1474"/>
      <c r="L73" s="1474"/>
      <c r="N73" s="1474"/>
      <c r="P73" s="1474"/>
    </row>
    <row r="74" ht="15.75" customHeight="1">
      <c r="H74" s="398"/>
      <c r="J74" s="1474"/>
      <c r="L74" s="1474"/>
      <c r="N74" s="1474"/>
      <c r="P74" s="1474"/>
    </row>
    <row r="75" ht="15.75" customHeight="1">
      <c r="H75" s="398"/>
      <c r="J75" s="1474"/>
      <c r="L75" s="1474"/>
      <c r="N75" s="1474"/>
      <c r="P75" s="1474"/>
    </row>
    <row r="76" ht="15.75" customHeight="1">
      <c r="H76" s="398"/>
      <c r="J76" s="1474"/>
      <c r="L76" s="1474"/>
      <c r="N76" s="1474"/>
      <c r="P76" s="1474"/>
    </row>
    <row r="77" ht="15.75" customHeight="1">
      <c r="H77" s="398"/>
      <c r="J77" s="1474"/>
      <c r="L77" s="1474"/>
      <c r="N77" s="1474"/>
      <c r="P77" s="1474"/>
    </row>
    <row r="78" ht="15.75" customHeight="1">
      <c r="H78" s="398"/>
      <c r="J78" s="1474"/>
      <c r="L78" s="1474"/>
      <c r="N78" s="1474"/>
      <c r="P78" s="1474"/>
    </row>
    <row r="79" ht="15.75" customHeight="1">
      <c r="H79" s="398"/>
      <c r="J79" s="1474"/>
      <c r="L79" s="1474"/>
      <c r="N79" s="1474"/>
      <c r="P79" s="1474"/>
    </row>
    <row r="80" ht="15.75" customHeight="1">
      <c r="H80" s="398"/>
      <c r="J80" s="1474"/>
      <c r="L80" s="1474"/>
      <c r="N80" s="1474"/>
      <c r="P80" s="1474"/>
    </row>
    <row r="81" ht="15.75" customHeight="1">
      <c r="H81" s="398"/>
      <c r="J81" s="1474"/>
      <c r="L81" s="1474"/>
      <c r="N81" s="1474"/>
      <c r="P81" s="1474"/>
    </row>
    <row r="82" ht="15.75" customHeight="1">
      <c r="H82" s="398"/>
      <c r="J82" s="1474"/>
      <c r="L82" s="1474"/>
      <c r="N82" s="1474"/>
      <c r="P82" s="1474"/>
    </row>
    <row r="83" ht="15.75" customHeight="1">
      <c r="H83" s="398"/>
      <c r="J83" s="1474"/>
      <c r="L83" s="1474"/>
      <c r="N83" s="1474"/>
      <c r="P83" s="1474"/>
    </row>
    <row r="84" ht="15.75" customHeight="1">
      <c r="H84" s="398"/>
      <c r="J84" s="1474"/>
      <c r="L84" s="1474"/>
      <c r="N84" s="1474"/>
      <c r="P84" s="1474"/>
    </row>
    <row r="85" ht="15.75" customHeight="1">
      <c r="H85" s="398"/>
      <c r="J85" s="1474"/>
      <c r="L85" s="1474"/>
      <c r="N85" s="1474"/>
      <c r="P85" s="1474"/>
    </row>
    <row r="86" ht="15.75" customHeight="1">
      <c r="H86" s="398"/>
      <c r="J86" s="1474"/>
      <c r="L86" s="1474"/>
      <c r="N86" s="1474"/>
      <c r="P86" s="1474"/>
    </row>
    <row r="87" ht="15.75" customHeight="1">
      <c r="H87" s="398"/>
      <c r="J87" s="1474"/>
      <c r="L87" s="1474"/>
      <c r="N87" s="1474"/>
      <c r="P87" s="1474"/>
    </row>
    <row r="88" ht="15.75" customHeight="1">
      <c r="H88" s="398"/>
      <c r="J88" s="1474"/>
      <c r="L88" s="1474"/>
      <c r="N88" s="1474"/>
      <c r="P88" s="1474"/>
    </row>
    <row r="89" ht="15.75" customHeight="1">
      <c r="H89" s="398"/>
      <c r="J89" s="1474"/>
      <c r="L89" s="1474"/>
      <c r="N89" s="1474"/>
      <c r="P89" s="1474"/>
    </row>
    <row r="90" ht="15.75" customHeight="1">
      <c r="H90" s="398"/>
      <c r="J90" s="1474"/>
      <c r="L90" s="1474"/>
      <c r="N90" s="1474"/>
      <c r="P90" s="1474"/>
    </row>
    <row r="91" ht="15.75" customHeight="1">
      <c r="H91" s="398"/>
      <c r="J91" s="1474"/>
      <c r="L91" s="1474"/>
      <c r="N91" s="1474"/>
      <c r="P91" s="1474"/>
    </row>
    <row r="92" ht="15.75" customHeight="1">
      <c r="H92" s="398"/>
      <c r="J92" s="1474"/>
      <c r="L92" s="1474"/>
      <c r="N92" s="1474"/>
      <c r="P92" s="1474"/>
    </row>
    <row r="93" ht="15.75" customHeight="1">
      <c r="H93" s="398"/>
      <c r="J93" s="1474"/>
      <c r="L93" s="1474"/>
      <c r="N93" s="1474"/>
      <c r="P93" s="1474"/>
    </row>
    <row r="94" ht="15.75" customHeight="1">
      <c r="H94" s="398"/>
      <c r="J94" s="1474"/>
      <c r="L94" s="1474"/>
      <c r="N94" s="1474"/>
      <c r="P94" s="1474"/>
    </row>
    <row r="95" ht="15.75" customHeight="1">
      <c r="H95" s="398"/>
      <c r="J95" s="1474"/>
      <c r="L95" s="1474"/>
      <c r="N95" s="1474"/>
      <c r="P95" s="1474"/>
    </row>
    <row r="96" ht="15.75" customHeight="1">
      <c r="H96" s="398"/>
      <c r="J96" s="1474"/>
      <c r="L96" s="1474"/>
      <c r="N96" s="1474"/>
      <c r="P96" s="1474"/>
    </row>
    <row r="97" ht="15.75" customHeight="1">
      <c r="H97" s="398"/>
      <c r="J97" s="1474"/>
      <c r="L97" s="1474"/>
      <c r="N97" s="1474"/>
      <c r="P97" s="1474"/>
    </row>
    <row r="98" ht="15.75" customHeight="1">
      <c r="H98" s="398"/>
      <c r="J98" s="1474"/>
      <c r="L98" s="1474"/>
      <c r="N98" s="1474"/>
      <c r="P98" s="1474"/>
    </row>
    <row r="99" ht="15.75" customHeight="1">
      <c r="H99" s="398"/>
      <c r="J99" s="1474"/>
      <c r="L99" s="1474"/>
      <c r="N99" s="1474"/>
      <c r="P99" s="1474"/>
    </row>
    <row r="100" ht="15.75" customHeight="1">
      <c r="H100" s="398"/>
      <c r="J100" s="1474"/>
      <c r="L100" s="1474"/>
      <c r="N100" s="1474"/>
      <c r="P100" s="1474"/>
    </row>
    <row r="101" ht="15.75" customHeight="1">
      <c r="H101" s="398"/>
      <c r="J101" s="1474"/>
      <c r="L101" s="1474"/>
      <c r="N101" s="1474"/>
      <c r="P101" s="1474"/>
    </row>
    <row r="102" ht="15.75" customHeight="1">
      <c r="H102" s="398"/>
      <c r="J102" s="1474"/>
      <c r="L102" s="1474"/>
      <c r="N102" s="1474"/>
      <c r="P102" s="1474"/>
    </row>
    <row r="103" ht="15.75" customHeight="1">
      <c r="H103" s="398"/>
      <c r="J103" s="1474"/>
      <c r="L103" s="1474"/>
      <c r="N103" s="1474"/>
      <c r="P103" s="1474"/>
    </row>
    <row r="104" ht="15.75" customHeight="1">
      <c r="H104" s="398"/>
      <c r="J104" s="1474"/>
      <c r="L104" s="1474"/>
      <c r="N104" s="1474"/>
      <c r="P104" s="1474"/>
    </row>
    <row r="105" ht="15.75" customHeight="1">
      <c r="H105" s="398"/>
      <c r="J105" s="1474"/>
      <c r="L105" s="1474"/>
      <c r="N105" s="1474"/>
      <c r="P105" s="1474"/>
    </row>
    <row r="106" ht="15.75" customHeight="1">
      <c r="H106" s="398"/>
      <c r="J106" s="1474"/>
      <c r="L106" s="1474"/>
      <c r="N106" s="1474"/>
      <c r="P106" s="1474"/>
    </row>
    <row r="107" ht="15.75" customHeight="1">
      <c r="H107" s="398"/>
      <c r="J107" s="1474"/>
      <c r="L107" s="1474"/>
      <c r="N107" s="1474"/>
      <c r="P107" s="1474"/>
    </row>
    <row r="108" ht="15.75" customHeight="1">
      <c r="H108" s="398"/>
      <c r="J108" s="1474"/>
      <c r="L108" s="1474"/>
      <c r="N108" s="1474"/>
      <c r="P108" s="1474"/>
    </row>
    <row r="109" ht="15.75" customHeight="1">
      <c r="H109" s="398"/>
      <c r="J109" s="1474"/>
      <c r="L109" s="1474"/>
      <c r="N109" s="1474"/>
      <c r="P109" s="1474"/>
    </row>
    <row r="110" ht="15.75" customHeight="1">
      <c r="H110" s="398"/>
      <c r="J110" s="1474"/>
      <c r="L110" s="1474"/>
      <c r="N110" s="1474"/>
      <c r="P110" s="1474"/>
    </row>
    <row r="111" ht="15.75" customHeight="1">
      <c r="H111" s="398"/>
      <c r="J111" s="1474"/>
      <c r="L111" s="1474"/>
      <c r="N111" s="1474"/>
      <c r="P111" s="1474"/>
    </row>
    <row r="112" ht="15.75" customHeight="1">
      <c r="H112" s="398"/>
      <c r="J112" s="1474"/>
      <c r="L112" s="1474"/>
      <c r="N112" s="1474"/>
      <c r="P112" s="1474"/>
    </row>
    <row r="113" ht="15.75" customHeight="1">
      <c r="H113" s="398"/>
      <c r="J113" s="1474"/>
      <c r="L113" s="1474"/>
      <c r="N113" s="1474"/>
      <c r="P113" s="1474"/>
    </row>
    <row r="114" ht="15.75" customHeight="1">
      <c r="H114" s="398"/>
      <c r="J114" s="1474"/>
      <c r="L114" s="1474"/>
      <c r="N114" s="1474"/>
      <c r="P114" s="1474"/>
    </row>
    <row r="115" ht="15.75" customHeight="1">
      <c r="H115" s="398"/>
      <c r="J115" s="1474"/>
      <c r="L115" s="1474"/>
      <c r="N115" s="1474"/>
      <c r="P115" s="1474"/>
    </row>
    <row r="116" ht="15.75" customHeight="1">
      <c r="H116" s="398"/>
      <c r="J116" s="1474"/>
      <c r="L116" s="1474"/>
      <c r="N116" s="1474"/>
      <c r="P116" s="1474"/>
    </row>
    <row r="117" ht="15.75" customHeight="1">
      <c r="H117" s="398"/>
      <c r="J117" s="1474"/>
      <c r="L117" s="1474"/>
      <c r="N117" s="1474"/>
      <c r="P117" s="1474"/>
    </row>
    <row r="118" ht="15.75" customHeight="1">
      <c r="H118" s="398"/>
      <c r="J118" s="1474"/>
      <c r="L118" s="1474"/>
      <c r="N118" s="1474"/>
      <c r="P118" s="1474"/>
    </row>
    <row r="119" ht="15.75" customHeight="1">
      <c r="H119" s="398"/>
      <c r="J119" s="1474"/>
      <c r="L119" s="1474"/>
      <c r="N119" s="1474"/>
      <c r="P119" s="1474"/>
    </row>
    <row r="120" ht="15.75" customHeight="1">
      <c r="H120" s="398"/>
      <c r="J120" s="1474"/>
      <c r="L120" s="1474"/>
      <c r="N120" s="1474"/>
      <c r="P120" s="1474"/>
    </row>
    <row r="121" ht="15.75" customHeight="1">
      <c r="H121" s="398"/>
      <c r="J121" s="1474"/>
      <c r="L121" s="1474"/>
      <c r="N121" s="1474"/>
      <c r="P121" s="1474"/>
    </row>
    <row r="122" ht="15.75" customHeight="1">
      <c r="H122" s="398"/>
      <c r="J122" s="1474"/>
      <c r="L122" s="1474"/>
      <c r="N122" s="1474"/>
      <c r="P122" s="1474"/>
    </row>
    <row r="123" ht="15.75" customHeight="1">
      <c r="H123" s="398"/>
      <c r="J123" s="1474"/>
      <c r="L123" s="1474"/>
      <c r="N123" s="1474"/>
      <c r="P123" s="1474"/>
    </row>
    <row r="124" ht="15.75" customHeight="1">
      <c r="H124" s="398"/>
      <c r="J124" s="1474"/>
      <c r="L124" s="1474"/>
      <c r="N124" s="1474"/>
      <c r="P124" s="1474"/>
    </row>
    <row r="125" ht="15.75" customHeight="1">
      <c r="H125" s="398"/>
      <c r="J125" s="1474"/>
      <c r="L125" s="1474"/>
      <c r="N125" s="1474"/>
      <c r="P125" s="1474"/>
    </row>
    <row r="126" ht="15.75" customHeight="1">
      <c r="H126" s="398"/>
      <c r="J126" s="1474"/>
      <c r="L126" s="1474"/>
      <c r="N126" s="1474"/>
      <c r="P126" s="1474"/>
    </row>
    <row r="127" ht="15.75" customHeight="1">
      <c r="H127" s="398"/>
      <c r="J127" s="1474"/>
      <c r="L127" s="1474"/>
      <c r="N127" s="1474"/>
      <c r="P127" s="1474"/>
    </row>
    <row r="128" ht="15.75" customHeight="1">
      <c r="H128" s="398"/>
      <c r="J128" s="1474"/>
      <c r="L128" s="1474"/>
      <c r="N128" s="1474"/>
      <c r="P128" s="1474"/>
    </row>
    <row r="129" ht="15.75" customHeight="1">
      <c r="H129" s="398"/>
      <c r="J129" s="1474"/>
      <c r="L129" s="1474"/>
      <c r="N129" s="1474"/>
      <c r="P129" s="1474"/>
    </row>
    <row r="130" ht="15.75" customHeight="1">
      <c r="H130" s="398"/>
      <c r="J130" s="1474"/>
      <c r="L130" s="1474"/>
      <c r="N130" s="1474"/>
      <c r="P130" s="1474"/>
    </row>
    <row r="131" ht="15.75" customHeight="1">
      <c r="H131" s="398"/>
      <c r="J131" s="1474"/>
      <c r="L131" s="1474"/>
      <c r="N131" s="1474"/>
      <c r="P131" s="1474"/>
    </row>
    <row r="132" ht="15.75" customHeight="1">
      <c r="H132" s="398"/>
      <c r="J132" s="1474"/>
      <c r="L132" s="1474"/>
      <c r="N132" s="1474"/>
      <c r="P132" s="1474"/>
    </row>
    <row r="133" ht="15.75" customHeight="1">
      <c r="H133" s="398"/>
      <c r="J133" s="1474"/>
      <c r="L133" s="1474"/>
      <c r="N133" s="1474"/>
      <c r="P133" s="1474"/>
    </row>
    <row r="134" ht="15.75" customHeight="1">
      <c r="H134" s="398"/>
      <c r="J134" s="1474"/>
      <c r="L134" s="1474"/>
      <c r="N134" s="1474"/>
      <c r="P134" s="1474"/>
    </row>
    <row r="135" ht="15.75" customHeight="1">
      <c r="H135" s="398"/>
      <c r="J135" s="1474"/>
      <c r="L135" s="1474"/>
      <c r="N135" s="1474"/>
      <c r="P135" s="1474"/>
    </row>
    <row r="136" ht="15.75" customHeight="1">
      <c r="H136" s="398"/>
      <c r="J136" s="1474"/>
      <c r="L136" s="1474"/>
      <c r="N136" s="1474"/>
      <c r="P136" s="1474"/>
    </row>
    <row r="137" ht="15.75" customHeight="1">
      <c r="H137" s="398"/>
      <c r="J137" s="1474"/>
      <c r="L137" s="1474"/>
      <c r="N137" s="1474"/>
      <c r="P137" s="1474"/>
    </row>
    <row r="138" ht="15.75" customHeight="1">
      <c r="H138" s="398"/>
      <c r="J138" s="1474"/>
      <c r="L138" s="1474"/>
      <c r="N138" s="1474"/>
      <c r="P138" s="1474"/>
    </row>
    <row r="139" ht="15.75" customHeight="1">
      <c r="H139" s="398"/>
      <c r="J139" s="1474"/>
      <c r="L139" s="1474"/>
      <c r="N139" s="1474"/>
      <c r="P139" s="1474"/>
    </row>
    <row r="140" ht="15.75" customHeight="1">
      <c r="H140" s="398"/>
      <c r="J140" s="1474"/>
      <c r="L140" s="1474"/>
      <c r="N140" s="1474"/>
      <c r="P140" s="1474"/>
    </row>
    <row r="141" ht="15.75" customHeight="1">
      <c r="H141" s="398"/>
      <c r="J141" s="1474"/>
      <c r="L141" s="1474"/>
      <c r="N141" s="1474"/>
      <c r="P141" s="1474"/>
    </row>
    <row r="142" ht="15.75" customHeight="1">
      <c r="H142" s="398"/>
      <c r="J142" s="1474"/>
      <c r="L142" s="1474"/>
      <c r="N142" s="1474"/>
      <c r="P142" s="1474"/>
    </row>
    <row r="143" ht="15.75" customHeight="1">
      <c r="H143" s="398"/>
      <c r="J143" s="1474"/>
      <c r="L143" s="1474"/>
      <c r="N143" s="1474"/>
      <c r="P143" s="1474"/>
    </row>
    <row r="144" ht="15.75" customHeight="1">
      <c r="H144" s="398"/>
      <c r="J144" s="1474"/>
      <c r="L144" s="1474"/>
      <c r="N144" s="1474"/>
      <c r="P144" s="1474"/>
    </row>
    <row r="145" ht="15.75" customHeight="1">
      <c r="H145" s="398"/>
      <c r="J145" s="1474"/>
      <c r="L145" s="1474"/>
      <c r="N145" s="1474"/>
      <c r="P145" s="1474"/>
    </row>
    <row r="146" ht="15.75" customHeight="1">
      <c r="H146" s="398"/>
      <c r="J146" s="1474"/>
      <c r="L146" s="1474"/>
      <c r="N146" s="1474"/>
      <c r="P146" s="1474"/>
    </row>
    <row r="147" ht="15.75" customHeight="1">
      <c r="H147" s="398"/>
      <c r="J147" s="1474"/>
      <c r="L147" s="1474"/>
      <c r="N147" s="1474"/>
      <c r="P147" s="1474"/>
    </row>
    <row r="148" ht="15.75" customHeight="1">
      <c r="H148" s="398"/>
      <c r="J148" s="1474"/>
      <c r="L148" s="1474"/>
      <c r="N148" s="1474"/>
      <c r="P148" s="1474"/>
    </row>
    <row r="149" ht="15.75" customHeight="1">
      <c r="H149" s="398"/>
      <c r="J149" s="1474"/>
      <c r="L149" s="1474"/>
      <c r="N149" s="1474"/>
      <c r="P149" s="1474"/>
    </row>
    <row r="150" ht="15.75" customHeight="1">
      <c r="H150" s="398"/>
      <c r="J150" s="1474"/>
      <c r="L150" s="1474"/>
      <c r="N150" s="1474"/>
      <c r="P150" s="1474"/>
    </row>
    <row r="151" ht="15.75" customHeight="1">
      <c r="H151" s="398"/>
      <c r="J151" s="1474"/>
      <c r="L151" s="1474"/>
      <c r="N151" s="1474"/>
      <c r="P151" s="1474"/>
    </row>
    <row r="152" ht="15.75" customHeight="1">
      <c r="H152" s="398"/>
      <c r="J152" s="1474"/>
      <c r="L152" s="1474"/>
      <c r="N152" s="1474"/>
      <c r="P152" s="1474"/>
    </row>
    <row r="153" ht="15.75" customHeight="1">
      <c r="H153" s="398"/>
      <c r="J153" s="1474"/>
      <c r="L153" s="1474"/>
      <c r="N153" s="1474"/>
      <c r="P153" s="1474"/>
    </row>
    <row r="154" ht="15.75" customHeight="1">
      <c r="H154" s="398"/>
      <c r="J154" s="1474"/>
      <c r="L154" s="1474"/>
      <c r="N154" s="1474"/>
      <c r="P154" s="1474"/>
    </row>
    <row r="155" ht="15.75" customHeight="1">
      <c r="H155" s="398"/>
      <c r="J155" s="1474"/>
      <c r="L155" s="1474"/>
      <c r="N155" s="1474"/>
      <c r="P155" s="1474"/>
    </row>
    <row r="156" ht="15.75" customHeight="1">
      <c r="H156" s="398"/>
      <c r="J156" s="1474"/>
      <c r="L156" s="1474"/>
      <c r="N156" s="1474"/>
      <c r="P156" s="1474"/>
    </row>
    <row r="157" ht="15.75" customHeight="1">
      <c r="H157" s="398"/>
      <c r="J157" s="1474"/>
      <c r="L157" s="1474"/>
      <c r="N157" s="1474"/>
      <c r="P157" s="1474"/>
    </row>
    <row r="158" ht="15.75" customHeight="1">
      <c r="H158" s="398"/>
      <c r="J158" s="1474"/>
      <c r="L158" s="1474"/>
      <c r="N158" s="1474"/>
      <c r="P158" s="1474"/>
    </row>
    <row r="159" ht="15.75" customHeight="1">
      <c r="H159" s="398"/>
      <c r="J159" s="1474"/>
      <c r="L159" s="1474"/>
      <c r="N159" s="1474"/>
      <c r="P159" s="1474"/>
    </row>
    <row r="160" ht="15.75" customHeight="1">
      <c r="H160" s="398"/>
      <c r="J160" s="1474"/>
      <c r="L160" s="1474"/>
      <c r="N160" s="1474"/>
      <c r="P160" s="1474"/>
    </row>
    <row r="161" ht="15.75" customHeight="1">
      <c r="H161" s="398"/>
      <c r="J161" s="1474"/>
      <c r="L161" s="1474"/>
      <c r="N161" s="1474"/>
      <c r="P161" s="1474"/>
    </row>
    <row r="162" ht="15.75" customHeight="1">
      <c r="H162" s="398"/>
      <c r="J162" s="1474"/>
      <c r="L162" s="1474"/>
      <c r="N162" s="1474"/>
      <c r="P162" s="1474"/>
    </row>
    <row r="163" ht="15.75" customHeight="1">
      <c r="H163" s="398"/>
      <c r="J163" s="1474"/>
      <c r="L163" s="1474"/>
      <c r="N163" s="1474"/>
      <c r="P163" s="1474"/>
    </row>
    <row r="164" ht="15.75" customHeight="1">
      <c r="H164" s="398"/>
      <c r="J164" s="1474"/>
      <c r="L164" s="1474"/>
      <c r="N164" s="1474"/>
      <c r="P164" s="1474"/>
    </row>
    <row r="165" ht="15.75" customHeight="1">
      <c r="H165" s="398"/>
      <c r="J165" s="1474"/>
      <c r="L165" s="1474"/>
      <c r="N165" s="1474"/>
      <c r="P165" s="1474"/>
    </row>
    <row r="166" ht="15.75" customHeight="1">
      <c r="H166" s="398"/>
      <c r="J166" s="1474"/>
      <c r="L166" s="1474"/>
      <c r="N166" s="1474"/>
      <c r="P166" s="1474"/>
    </row>
    <row r="167" ht="15.75" customHeight="1">
      <c r="H167" s="398"/>
      <c r="J167" s="1474"/>
      <c r="L167" s="1474"/>
      <c r="N167" s="1474"/>
      <c r="P167" s="1474"/>
    </row>
    <row r="168" ht="15.75" customHeight="1">
      <c r="H168" s="398"/>
      <c r="J168" s="1474"/>
      <c r="L168" s="1474"/>
      <c r="N168" s="1474"/>
      <c r="P168" s="1474"/>
    </row>
    <row r="169" ht="15.75" customHeight="1">
      <c r="H169" s="398"/>
      <c r="J169" s="1474"/>
      <c r="L169" s="1474"/>
      <c r="N169" s="1474"/>
      <c r="P169" s="1474"/>
    </row>
    <row r="170" ht="15.75" customHeight="1">
      <c r="H170" s="398"/>
      <c r="J170" s="1474"/>
      <c r="L170" s="1474"/>
      <c r="N170" s="1474"/>
      <c r="P170" s="1474"/>
    </row>
    <row r="171" ht="15.75" customHeight="1">
      <c r="H171" s="398"/>
      <c r="J171" s="1474"/>
      <c r="L171" s="1474"/>
      <c r="N171" s="1474"/>
      <c r="P171" s="1474"/>
    </row>
    <row r="172" ht="15.75" customHeight="1">
      <c r="H172" s="398"/>
      <c r="J172" s="1474"/>
      <c r="L172" s="1474"/>
      <c r="N172" s="1474"/>
      <c r="P172" s="1474"/>
    </row>
    <row r="173" ht="15.75" customHeight="1">
      <c r="H173" s="398"/>
      <c r="J173" s="1474"/>
      <c r="L173" s="1474"/>
      <c r="N173" s="1474"/>
      <c r="P173" s="1474"/>
    </row>
    <row r="174" ht="15.75" customHeight="1">
      <c r="H174" s="398"/>
      <c r="J174" s="1474"/>
      <c r="L174" s="1474"/>
      <c r="N174" s="1474"/>
      <c r="P174" s="1474"/>
    </row>
    <row r="175" ht="15.75" customHeight="1">
      <c r="H175" s="398"/>
      <c r="J175" s="1474"/>
      <c r="L175" s="1474"/>
      <c r="N175" s="1474"/>
      <c r="P175" s="1474"/>
    </row>
    <row r="176" ht="15.75" customHeight="1">
      <c r="H176" s="398"/>
      <c r="J176" s="1474"/>
      <c r="L176" s="1474"/>
      <c r="N176" s="1474"/>
      <c r="P176" s="1474"/>
    </row>
    <row r="177" ht="15.75" customHeight="1">
      <c r="H177" s="398"/>
      <c r="J177" s="1474"/>
      <c r="L177" s="1474"/>
      <c r="N177" s="1474"/>
      <c r="P177" s="1474"/>
    </row>
    <row r="178" ht="15.75" customHeight="1">
      <c r="H178" s="398"/>
      <c r="J178" s="1474"/>
      <c r="L178" s="1474"/>
      <c r="N178" s="1474"/>
      <c r="P178" s="1474"/>
    </row>
    <row r="179" ht="15.75" customHeight="1">
      <c r="H179" s="398"/>
      <c r="J179" s="1474"/>
      <c r="L179" s="1474"/>
      <c r="N179" s="1474"/>
      <c r="P179" s="1474"/>
    </row>
    <row r="180" ht="15.75" customHeight="1">
      <c r="H180" s="398"/>
      <c r="J180" s="1474"/>
      <c r="L180" s="1474"/>
      <c r="N180" s="1474"/>
      <c r="P180" s="1474"/>
    </row>
    <row r="181" ht="15.75" customHeight="1">
      <c r="H181" s="398"/>
      <c r="J181" s="1474"/>
      <c r="L181" s="1474"/>
      <c r="N181" s="1474"/>
      <c r="P181" s="1474"/>
    </row>
    <row r="182" ht="15.75" customHeight="1">
      <c r="H182" s="398"/>
      <c r="J182" s="1474"/>
      <c r="L182" s="1474"/>
      <c r="N182" s="1474"/>
      <c r="P182" s="1474"/>
    </row>
    <row r="183" ht="15.75" customHeight="1">
      <c r="H183" s="398"/>
      <c r="J183" s="1474"/>
      <c r="L183" s="1474"/>
      <c r="N183" s="1474"/>
      <c r="P183" s="1474"/>
    </row>
    <row r="184" ht="15.75" customHeight="1">
      <c r="H184" s="398"/>
      <c r="J184" s="1474"/>
      <c r="L184" s="1474"/>
      <c r="N184" s="1474"/>
      <c r="P184" s="1474"/>
    </row>
    <row r="185" ht="15.75" customHeight="1">
      <c r="H185" s="398"/>
      <c r="J185" s="1474"/>
      <c r="L185" s="1474"/>
      <c r="N185" s="1474"/>
      <c r="P185" s="1474"/>
    </row>
    <row r="186" ht="15.75" customHeight="1">
      <c r="H186" s="398"/>
      <c r="J186" s="1474"/>
      <c r="L186" s="1474"/>
      <c r="N186" s="1474"/>
      <c r="P186" s="1474"/>
    </row>
    <row r="187" ht="15.75" customHeight="1">
      <c r="H187" s="398"/>
      <c r="J187" s="1474"/>
      <c r="L187" s="1474"/>
      <c r="N187" s="1474"/>
      <c r="P187" s="1474"/>
    </row>
    <row r="188" ht="15.75" customHeight="1">
      <c r="H188" s="398"/>
      <c r="J188" s="1474"/>
      <c r="L188" s="1474"/>
      <c r="N188" s="1474"/>
      <c r="P188" s="1474"/>
    </row>
    <row r="189" ht="15.75" customHeight="1">
      <c r="H189" s="398"/>
      <c r="J189" s="1474"/>
      <c r="L189" s="1474"/>
      <c r="N189" s="1474"/>
      <c r="P189" s="1474"/>
    </row>
    <row r="190" ht="15.75" customHeight="1">
      <c r="H190" s="398"/>
      <c r="J190" s="1474"/>
      <c r="L190" s="1474"/>
      <c r="N190" s="1474"/>
      <c r="P190" s="1474"/>
    </row>
    <row r="191" ht="15.75" customHeight="1">
      <c r="H191" s="398"/>
      <c r="J191" s="1474"/>
      <c r="L191" s="1474"/>
      <c r="N191" s="1474"/>
      <c r="P191" s="1474"/>
    </row>
    <row r="192" ht="15.75" customHeight="1">
      <c r="H192" s="398"/>
      <c r="J192" s="1474"/>
      <c r="L192" s="1474"/>
      <c r="N192" s="1474"/>
      <c r="P192" s="1474"/>
    </row>
    <row r="193" ht="15.75" customHeight="1">
      <c r="H193" s="398"/>
      <c r="J193" s="1474"/>
      <c r="L193" s="1474"/>
      <c r="N193" s="1474"/>
      <c r="P193" s="1474"/>
    </row>
    <row r="194" ht="15.75" customHeight="1">
      <c r="H194" s="398"/>
      <c r="J194" s="1474"/>
      <c r="L194" s="1474"/>
      <c r="N194" s="1474"/>
      <c r="P194" s="1474"/>
    </row>
    <row r="195" ht="15.75" customHeight="1">
      <c r="H195" s="398"/>
      <c r="J195" s="1474"/>
      <c r="L195" s="1474"/>
      <c r="N195" s="1474"/>
      <c r="P195" s="1474"/>
    </row>
    <row r="196" ht="15.75" customHeight="1">
      <c r="H196" s="398"/>
      <c r="J196" s="1474"/>
      <c r="L196" s="1474"/>
      <c r="N196" s="1474"/>
      <c r="P196" s="1474"/>
    </row>
    <row r="197" ht="15.75" customHeight="1">
      <c r="H197" s="398"/>
      <c r="J197" s="1474"/>
      <c r="L197" s="1474"/>
      <c r="N197" s="1474"/>
      <c r="P197" s="1474"/>
    </row>
    <row r="198" ht="15.75" customHeight="1">
      <c r="H198" s="398"/>
      <c r="J198" s="1474"/>
      <c r="L198" s="1474"/>
      <c r="N198" s="1474"/>
      <c r="P198" s="1474"/>
    </row>
    <row r="199" ht="15.75" customHeight="1">
      <c r="H199" s="398"/>
      <c r="J199" s="1474"/>
      <c r="L199" s="1474"/>
      <c r="N199" s="1474"/>
      <c r="P199" s="1474"/>
    </row>
    <row r="200" ht="15.75" customHeight="1">
      <c r="H200" s="398"/>
      <c r="J200" s="1474"/>
      <c r="L200" s="1474"/>
      <c r="N200" s="1474"/>
      <c r="P200" s="1474"/>
    </row>
    <row r="201" ht="15.75" customHeight="1">
      <c r="H201" s="398"/>
      <c r="J201" s="1474"/>
      <c r="L201" s="1474"/>
      <c r="N201" s="1474"/>
      <c r="P201" s="1474"/>
    </row>
    <row r="202" ht="15.75" customHeight="1">
      <c r="H202" s="398"/>
      <c r="J202" s="1474"/>
      <c r="L202" s="1474"/>
      <c r="N202" s="1474"/>
      <c r="P202" s="1474"/>
    </row>
    <row r="203" ht="15.75" customHeight="1">
      <c r="H203" s="398"/>
      <c r="J203" s="1474"/>
      <c r="L203" s="1474"/>
      <c r="N203" s="1474"/>
      <c r="P203" s="1474"/>
    </row>
    <row r="204" ht="15.75" customHeight="1">
      <c r="H204" s="398"/>
      <c r="J204" s="1474"/>
      <c r="L204" s="1474"/>
      <c r="N204" s="1474"/>
      <c r="P204" s="1474"/>
    </row>
    <row r="205" ht="15.75" customHeight="1">
      <c r="H205" s="398"/>
      <c r="J205" s="1474"/>
      <c r="L205" s="1474"/>
      <c r="N205" s="1474"/>
      <c r="P205" s="1474"/>
    </row>
    <row r="206" ht="15.75" customHeight="1">
      <c r="H206" s="398"/>
      <c r="J206" s="1474"/>
      <c r="L206" s="1474"/>
      <c r="N206" s="1474"/>
      <c r="P206" s="1474"/>
    </row>
    <row r="207" ht="15.75" customHeight="1">
      <c r="H207" s="398"/>
      <c r="J207" s="1474"/>
      <c r="L207" s="1474"/>
      <c r="N207" s="1474"/>
      <c r="P207" s="1474"/>
    </row>
    <row r="208" ht="15.75" customHeight="1">
      <c r="H208" s="398"/>
      <c r="J208" s="1474"/>
      <c r="L208" s="1474"/>
      <c r="N208" s="1474"/>
      <c r="P208" s="1474"/>
    </row>
    <row r="209" ht="15.75" customHeight="1">
      <c r="H209" s="398"/>
      <c r="J209" s="1474"/>
      <c r="L209" s="1474"/>
      <c r="N209" s="1474"/>
      <c r="P209" s="1474"/>
    </row>
    <row r="210" ht="15.75" customHeight="1">
      <c r="H210" s="398"/>
      <c r="J210" s="1474"/>
      <c r="L210" s="1474"/>
      <c r="N210" s="1474"/>
      <c r="P210" s="1474"/>
    </row>
    <row r="211" ht="15.75" customHeight="1">
      <c r="H211" s="398"/>
      <c r="J211" s="1474"/>
      <c r="L211" s="1474"/>
      <c r="N211" s="1474"/>
      <c r="P211" s="1474"/>
    </row>
    <row r="212" ht="15.75" customHeight="1">
      <c r="H212" s="398"/>
      <c r="J212" s="1474"/>
      <c r="L212" s="1474"/>
      <c r="N212" s="1474"/>
      <c r="P212" s="1474"/>
    </row>
    <row r="213" ht="15.75" customHeight="1">
      <c r="H213" s="398"/>
      <c r="J213" s="1474"/>
      <c r="L213" s="1474"/>
      <c r="N213" s="1474"/>
      <c r="P213" s="1474"/>
    </row>
    <row r="214" ht="15.75" customHeight="1">
      <c r="H214" s="398"/>
      <c r="J214" s="1474"/>
      <c r="L214" s="1474"/>
      <c r="N214" s="1474"/>
      <c r="P214" s="1474"/>
    </row>
    <row r="215" ht="15.75" customHeight="1">
      <c r="H215" s="398"/>
      <c r="J215" s="1474"/>
      <c r="L215" s="1474"/>
      <c r="N215" s="1474"/>
      <c r="P215" s="1474"/>
    </row>
    <row r="216" ht="15.75" customHeight="1">
      <c r="H216" s="398"/>
      <c r="J216" s="1474"/>
      <c r="L216" s="1474"/>
      <c r="N216" s="1474"/>
      <c r="P216" s="1474"/>
    </row>
    <row r="217" ht="15.75" customHeight="1">
      <c r="H217" s="398"/>
      <c r="J217" s="1474"/>
      <c r="L217" s="1474"/>
      <c r="N217" s="1474"/>
      <c r="P217" s="1474"/>
    </row>
    <row r="218" ht="15.75" customHeight="1">
      <c r="H218" s="398"/>
      <c r="J218" s="1474"/>
      <c r="L218" s="1474"/>
      <c r="N218" s="1474"/>
      <c r="P218" s="1474"/>
    </row>
    <row r="219" ht="15.75" customHeight="1">
      <c r="H219" s="398"/>
      <c r="J219" s="1474"/>
      <c r="L219" s="1474"/>
      <c r="N219" s="1474"/>
      <c r="P219" s="1474"/>
    </row>
    <row r="220" ht="15.75" customHeight="1">
      <c r="H220" s="398"/>
      <c r="J220" s="1474"/>
      <c r="L220" s="1474"/>
      <c r="N220" s="1474"/>
      <c r="P220" s="1474"/>
    </row>
    <row r="221" ht="15.75" customHeight="1">
      <c r="H221" s="398"/>
      <c r="J221" s="1474"/>
      <c r="L221" s="1474"/>
      <c r="N221" s="1474"/>
      <c r="P221" s="1474"/>
    </row>
    <row r="222" ht="15.75" customHeight="1">
      <c r="H222" s="398"/>
      <c r="J222" s="1474"/>
      <c r="L222" s="1474"/>
      <c r="N222" s="1474"/>
      <c r="P222" s="1474"/>
    </row>
    <row r="223" ht="15.75" customHeight="1">
      <c r="H223" s="398"/>
      <c r="J223" s="1474"/>
      <c r="L223" s="1474"/>
      <c r="N223" s="1474"/>
      <c r="P223" s="1474"/>
    </row>
    <row r="224" ht="15.75" customHeight="1">
      <c r="H224" s="398"/>
      <c r="J224" s="1474"/>
      <c r="L224" s="1474"/>
      <c r="N224" s="1474"/>
      <c r="P224" s="1474"/>
    </row>
    <row r="225" ht="15.75" customHeight="1">
      <c r="H225" s="398"/>
      <c r="J225" s="1474"/>
      <c r="L225" s="1474"/>
      <c r="N225" s="1474"/>
      <c r="P225" s="1474"/>
    </row>
    <row r="226" ht="15.75" customHeight="1">
      <c r="H226" s="398"/>
      <c r="J226" s="1474"/>
      <c r="L226" s="1474"/>
      <c r="N226" s="1474"/>
      <c r="P226" s="1474"/>
    </row>
    <row r="227" ht="15.75" customHeight="1">
      <c r="H227" s="398"/>
      <c r="J227" s="1474"/>
      <c r="L227" s="1474"/>
      <c r="N227" s="1474"/>
      <c r="P227" s="1474"/>
    </row>
    <row r="228" ht="15.75" customHeight="1">
      <c r="H228" s="398"/>
      <c r="J228" s="1474"/>
      <c r="L228" s="1474"/>
      <c r="N228" s="1474"/>
      <c r="P228" s="1474"/>
    </row>
    <row r="229" ht="15.75" customHeight="1">
      <c r="H229" s="398"/>
      <c r="J229" s="1474"/>
      <c r="L229" s="1474"/>
      <c r="N229" s="1474"/>
      <c r="P229" s="1474"/>
    </row>
    <row r="230" ht="15.75" customHeight="1">
      <c r="H230" s="398"/>
      <c r="J230" s="1474"/>
      <c r="L230" s="1474"/>
      <c r="N230" s="1474"/>
      <c r="P230" s="1474"/>
    </row>
    <row r="231" ht="15.75" customHeight="1">
      <c r="H231" s="398"/>
      <c r="J231" s="1474"/>
      <c r="L231" s="1474"/>
      <c r="N231" s="1474"/>
      <c r="P231" s="1474"/>
    </row>
    <row r="232" ht="15.75" customHeight="1">
      <c r="H232" s="398"/>
      <c r="J232" s="1474"/>
      <c r="L232" s="1474"/>
      <c r="N232" s="1474"/>
      <c r="P232" s="1474"/>
    </row>
    <row r="233" ht="15.75" customHeight="1">
      <c r="H233" s="398"/>
      <c r="J233" s="1474"/>
      <c r="L233" s="1474"/>
      <c r="N233" s="1474"/>
      <c r="P233" s="1474"/>
    </row>
    <row r="234" ht="15.75" customHeight="1">
      <c r="H234" s="398"/>
      <c r="J234" s="1474"/>
      <c r="L234" s="1474"/>
      <c r="N234" s="1474"/>
      <c r="P234" s="1474"/>
    </row>
    <row r="235" ht="15.75" customHeight="1">
      <c r="H235" s="398"/>
      <c r="J235" s="1474"/>
      <c r="L235" s="1474"/>
      <c r="N235" s="1474"/>
      <c r="P235" s="1474"/>
    </row>
    <row r="236" ht="15.75" customHeight="1">
      <c r="H236" s="398"/>
      <c r="J236" s="1474"/>
      <c r="L236" s="1474"/>
      <c r="N236" s="1474"/>
      <c r="P236" s="1474"/>
    </row>
    <row r="237" ht="15.75" customHeight="1">
      <c r="H237" s="398"/>
      <c r="J237" s="1474"/>
      <c r="L237" s="1474"/>
      <c r="N237" s="1474"/>
      <c r="P237" s="1474"/>
    </row>
    <row r="238" ht="15.75" customHeight="1">
      <c r="H238" s="398"/>
      <c r="J238" s="1474"/>
      <c r="L238" s="1474"/>
      <c r="N238" s="1474"/>
      <c r="P238" s="1474"/>
    </row>
    <row r="239" ht="15.75" customHeight="1">
      <c r="H239" s="398"/>
      <c r="J239" s="1474"/>
      <c r="L239" s="1474"/>
      <c r="N239" s="1474"/>
      <c r="P239" s="1474"/>
    </row>
    <row r="240" ht="15.75" customHeight="1">
      <c r="H240" s="398"/>
      <c r="J240" s="1474"/>
      <c r="L240" s="1474"/>
      <c r="N240" s="1474"/>
      <c r="P240" s="1474"/>
    </row>
    <row r="241" ht="15.75" customHeight="1">
      <c r="H241" s="398"/>
      <c r="J241" s="1474"/>
      <c r="L241" s="1474"/>
      <c r="N241" s="1474"/>
      <c r="P241" s="1474"/>
    </row>
    <row r="242" ht="15.75" customHeight="1">
      <c r="H242" s="398"/>
      <c r="J242" s="1474"/>
      <c r="L242" s="1474"/>
      <c r="N242" s="1474"/>
      <c r="P242" s="1474"/>
    </row>
    <row r="243" ht="15.75" customHeight="1">
      <c r="H243" s="398"/>
      <c r="J243" s="1474"/>
      <c r="L243" s="1474"/>
      <c r="N243" s="1474"/>
      <c r="P243" s="1474"/>
    </row>
    <row r="244" ht="15.75" customHeight="1">
      <c r="H244" s="398"/>
      <c r="J244" s="1474"/>
      <c r="L244" s="1474"/>
      <c r="N244" s="1474"/>
      <c r="P244" s="1474"/>
    </row>
    <row r="245" ht="15.75" customHeight="1">
      <c r="H245" s="398"/>
      <c r="J245" s="1474"/>
      <c r="L245" s="1474"/>
      <c r="N245" s="1474"/>
      <c r="P245" s="1474"/>
    </row>
    <row r="246" ht="15.75" customHeight="1">
      <c r="H246" s="398"/>
      <c r="J246" s="1474"/>
      <c r="L246" s="1474"/>
      <c r="N246" s="1474"/>
      <c r="P246" s="1474"/>
    </row>
    <row r="247" ht="15.75" customHeight="1">
      <c r="H247" s="398"/>
      <c r="J247" s="1474"/>
      <c r="L247" s="1474"/>
      <c r="N247" s="1474"/>
      <c r="P247" s="1474"/>
    </row>
    <row r="248" ht="15.75" customHeight="1">
      <c r="H248" s="398"/>
      <c r="J248" s="1474"/>
      <c r="L248" s="1474"/>
      <c r="N248" s="1474"/>
      <c r="P248" s="1474"/>
    </row>
    <row r="249" ht="15.75" customHeight="1">
      <c r="H249" s="398"/>
      <c r="J249" s="1474"/>
      <c r="L249" s="1474"/>
      <c r="N249" s="1474"/>
      <c r="P249" s="1474"/>
    </row>
    <row r="250" ht="15.75" customHeight="1">
      <c r="H250" s="398"/>
      <c r="J250" s="1474"/>
      <c r="L250" s="1474"/>
      <c r="N250" s="1474"/>
      <c r="P250" s="1474"/>
    </row>
    <row r="251" ht="15.75" customHeight="1">
      <c r="H251" s="398"/>
      <c r="J251" s="1474"/>
      <c r="L251" s="1474"/>
      <c r="N251" s="1474"/>
      <c r="P251" s="1474"/>
    </row>
    <row r="252" ht="15.75" customHeight="1">
      <c r="H252" s="398"/>
      <c r="J252" s="1474"/>
      <c r="L252" s="1474"/>
      <c r="N252" s="1474"/>
      <c r="P252" s="1474"/>
    </row>
    <row r="253" ht="15.75" customHeight="1">
      <c r="H253" s="398"/>
      <c r="J253" s="1474"/>
      <c r="L253" s="1474"/>
      <c r="N253" s="1474"/>
      <c r="P253" s="1474"/>
    </row>
    <row r="254" ht="15.75" customHeight="1">
      <c r="H254" s="398"/>
      <c r="J254" s="1474"/>
      <c r="L254" s="1474"/>
      <c r="N254" s="1474"/>
      <c r="P254" s="1474"/>
    </row>
    <row r="255" ht="15.75" customHeight="1">
      <c r="H255" s="398"/>
      <c r="J255" s="1474"/>
      <c r="L255" s="1474"/>
      <c r="N255" s="1474"/>
      <c r="P255" s="1474"/>
    </row>
    <row r="256" ht="15.75" customHeight="1">
      <c r="H256" s="398"/>
      <c r="J256" s="1474"/>
      <c r="L256" s="1474"/>
      <c r="N256" s="1474"/>
      <c r="P256" s="1474"/>
    </row>
    <row r="257" ht="15.75" customHeight="1">
      <c r="H257" s="398"/>
      <c r="J257" s="1474"/>
      <c r="L257" s="1474"/>
      <c r="N257" s="1474"/>
      <c r="P257" s="1474"/>
    </row>
    <row r="258" ht="15.75" customHeight="1">
      <c r="H258" s="398"/>
      <c r="J258" s="1474"/>
      <c r="L258" s="1474"/>
      <c r="N258" s="1474"/>
      <c r="P258" s="1474"/>
    </row>
    <row r="259" ht="15.75" customHeight="1">
      <c r="H259" s="398"/>
      <c r="J259" s="1474"/>
      <c r="L259" s="1474"/>
      <c r="N259" s="1474"/>
      <c r="P259" s="1474"/>
    </row>
    <row r="260" ht="15.75" customHeight="1">
      <c r="H260" s="398"/>
      <c r="J260" s="1474"/>
      <c r="L260" s="1474"/>
      <c r="N260" s="1474"/>
      <c r="P260" s="1474"/>
    </row>
    <row r="261" ht="15.75" customHeight="1">
      <c r="H261" s="398"/>
      <c r="J261" s="1474"/>
      <c r="L261" s="1474"/>
      <c r="N261" s="1474"/>
      <c r="P261" s="1474"/>
    </row>
    <row r="262" ht="15.75" customHeight="1">
      <c r="H262" s="398"/>
      <c r="J262" s="1474"/>
      <c r="L262" s="1474"/>
      <c r="N262" s="1474"/>
      <c r="P262" s="1474"/>
    </row>
    <row r="263" ht="15.75" customHeight="1">
      <c r="H263" s="398"/>
      <c r="J263" s="1474"/>
      <c r="L263" s="1474"/>
      <c r="N263" s="1474"/>
      <c r="P263" s="1474"/>
    </row>
    <row r="264" ht="15.75" customHeight="1">
      <c r="H264" s="398"/>
      <c r="J264" s="1474"/>
      <c r="L264" s="1474"/>
      <c r="N264" s="1474"/>
      <c r="P264" s="1474"/>
    </row>
    <row r="265" ht="15.75" customHeight="1">
      <c r="H265" s="398"/>
      <c r="J265" s="1474"/>
      <c r="L265" s="1474"/>
      <c r="N265" s="1474"/>
      <c r="P265" s="1474"/>
    </row>
    <row r="266" ht="15.75" customHeight="1">
      <c r="H266" s="398"/>
      <c r="J266" s="1474"/>
      <c r="L266" s="1474"/>
      <c r="N266" s="1474"/>
      <c r="P266" s="1474"/>
    </row>
    <row r="267" ht="15.75" customHeight="1">
      <c r="H267" s="398"/>
      <c r="J267" s="1474"/>
      <c r="L267" s="1474"/>
      <c r="N267" s="1474"/>
      <c r="P267" s="1474"/>
    </row>
    <row r="268" ht="15.75" customHeight="1">
      <c r="H268" s="398"/>
      <c r="J268" s="1474"/>
      <c r="L268" s="1474"/>
      <c r="N268" s="1474"/>
      <c r="P268" s="1474"/>
    </row>
    <row r="269" ht="15.75" customHeight="1">
      <c r="H269" s="398"/>
      <c r="J269" s="1474"/>
      <c r="L269" s="1474"/>
      <c r="N269" s="1474"/>
      <c r="P269" s="1474"/>
    </row>
    <row r="270" ht="15.75" customHeight="1">
      <c r="H270" s="398"/>
      <c r="J270" s="1474"/>
      <c r="L270" s="1474"/>
      <c r="N270" s="1474"/>
      <c r="P270" s="1474"/>
    </row>
    <row r="271" ht="15.75" customHeight="1">
      <c r="H271" s="398"/>
      <c r="J271" s="1474"/>
      <c r="L271" s="1474"/>
      <c r="N271" s="1474"/>
      <c r="P271" s="1474"/>
    </row>
    <row r="272" ht="15.75" customHeight="1">
      <c r="H272" s="398"/>
      <c r="J272" s="1474"/>
      <c r="L272" s="1474"/>
      <c r="N272" s="1474"/>
      <c r="P272" s="1474"/>
    </row>
    <row r="273" ht="15.75" customHeight="1">
      <c r="H273" s="398"/>
      <c r="J273" s="1474"/>
      <c r="L273" s="1474"/>
      <c r="N273" s="1474"/>
      <c r="P273" s="1474"/>
    </row>
    <row r="274" ht="15.75" customHeight="1">
      <c r="H274" s="398"/>
      <c r="J274" s="1474"/>
      <c r="L274" s="1474"/>
      <c r="N274" s="1474"/>
      <c r="P274" s="1474"/>
    </row>
    <row r="275" ht="15.75" customHeight="1">
      <c r="H275" s="398"/>
      <c r="J275" s="1474"/>
      <c r="L275" s="1474"/>
      <c r="N275" s="1474"/>
      <c r="P275" s="1474"/>
    </row>
    <row r="276" ht="15.75" customHeight="1">
      <c r="H276" s="398"/>
      <c r="J276" s="1474"/>
      <c r="L276" s="1474"/>
      <c r="N276" s="1474"/>
      <c r="P276" s="1474"/>
    </row>
    <row r="277" ht="15.75" customHeight="1">
      <c r="H277" s="398"/>
      <c r="J277" s="1474"/>
      <c r="L277" s="1474"/>
      <c r="N277" s="1474"/>
      <c r="P277" s="1474"/>
    </row>
    <row r="278" ht="15.75" customHeight="1">
      <c r="H278" s="398"/>
      <c r="J278" s="1474"/>
      <c r="L278" s="1474"/>
      <c r="N278" s="1474"/>
      <c r="P278" s="1474"/>
    </row>
    <row r="279" ht="15.75" customHeight="1">
      <c r="H279" s="398"/>
      <c r="J279" s="1474"/>
      <c r="L279" s="1474"/>
      <c r="N279" s="1474"/>
      <c r="P279" s="1474"/>
    </row>
    <row r="280" ht="15.75" customHeight="1">
      <c r="H280" s="398"/>
      <c r="J280" s="1474"/>
      <c r="L280" s="1474"/>
      <c r="N280" s="1474"/>
      <c r="P280" s="1474"/>
    </row>
    <row r="281" ht="15.75" customHeight="1">
      <c r="H281" s="398"/>
      <c r="J281" s="1474"/>
      <c r="L281" s="1474"/>
      <c r="N281" s="1474"/>
      <c r="P281" s="1474"/>
    </row>
    <row r="282" ht="15.75" customHeight="1">
      <c r="H282" s="398"/>
      <c r="J282" s="1474"/>
      <c r="L282" s="1474"/>
      <c r="N282" s="1474"/>
      <c r="P282" s="1474"/>
    </row>
    <row r="283" ht="15.75" customHeight="1">
      <c r="H283" s="398"/>
      <c r="J283" s="1474"/>
      <c r="L283" s="1474"/>
      <c r="N283" s="1474"/>
      <c r="P283" s="1474"/>
    </row>
    <row r="284" ht="15.75" customHeight="1">
      <c r="H284" s="398"/>
      <c r="J284" s="1474"/>
      <c r="L284" s="1474"/>
      <c r="N284" s="1474"/>
      <c r="P284" s="1474"/>
    </row>
    <row r="285" ht="15.75" customHeight="1">
      <c r="H285" s="398"/>
      <c r="J285" s="1474"/>
      <c r="L285" s="1474"/>
      <c r="N285" s="1474"/>
      <c r="P285" s="1474"/>
    </row>
    <row r="286" ht="15.75" customHeight="1">
      <c r="H286" s="398"/>
      <c r="J286" s="1474"/>
      <c r="L286" s="1474"/>
      <c r="N286" s="1474"/>
      <c r="P286" s="1474"/>
    </row>
    <row r="287" ht="15.75" customHeight="1">
      <c r="H287" s="398"/>
      <c r="J287" s="1474"/>
      <c r="L287" s="1474"/>
      <c r="N287" s="1474"/>
      <c r="P287" s="1474"/>
    </row>
    <row r="288" ht="15.75" customHeight="1">
      <c r="H288" s="398"/>
      <c r="J288" s="1474"/>
      <c r="L288" s="1474"/>
      <c r="N288" s="1474"/>
      <c r="P288" s="1474"/>
    </row>
    <row r="289" ht="15.75" customHeight="1">
      <c r="H289" s="398"/>
      <c r="J289" s="1474"/>
      <c r="L289" s="1474"/>
      <c r="N289" s="1474"/>
      <c r="P289" s="1474"/>
    </row>
    <row r="290" ht="15.75" customHeight="1">
      <c r="H290" s="398"/>
      <c r="J290" s="1474"/>
      <c r="L290" s="1474"/>
      <c r="N290" s="1474"/>
      <c r="P290" s="1474"/>
    </row>
    <row r="291" ht="15.75" customHeight="1">
      <c r="H291" s="398"/>
      <c r="J291" s="1474"/>
      <c r="L291" s="1474"/>
      <c r="N291" s="1474"/>
      <c r="P291" s="1474"/>
    </row>
    <row r="292" ht="15.75" customHeight="1">
      <c r="H292" s="398"/>
      <c r="J292" s="1474"/>
      <c r="L292" s="1474"/>
      <c r="N292" s="1474"/>
      <c r="P292" s="1474"/>
    </row>
    <row r="293" ht="15.75" customHeight="1">
      <c r="H293" s="398"/>
      <c r="J293" s="1474"/>
      <c r="L293" s="1474"/>
      <c r="N293" s="1474"/>
      <c r="P293" s="1474"/>
    </row>
    <row r="294" ht="15.75" customHeight="1">
      <c r="H294" s="398"/>
      <c r="J294" s="1474"/>
      <c r="L294" s="1474"/>
      <c r="N294" s="1474"/>
      <c r="P294" s="1474"/>
    </row>
    <row r="295" ht="15.75" customHeight="1">
      <c r="H295" s="398"/>
      <c r="J295" s="1474"/>
      <c r="L295" s="1474"/>
      <c r="N295" s="1474"/>
      <c r="P295" s="1474"/>
    </row>
    <row r="296" ht="15.75" customHeight="1">
      <c r="H296" s="398"/>
      <c r="J296" s="1474"/>
      <c r="L296" s="1474"/>
      <c r="N296" s="1474"/>
      <c r="P296" s="1474"/>
    </row>
    <row r="297" ht="15.75" customHeight="1">
      <c r="H297" s="398"/>
      <c r="J297" s="1474"/>
      <c r="L297" s="1474"/>
      <c r="N297" s="1474"/>
      <c r="P297" s="1474"/>
    </row>
    <row r="298" ht="15.75" customHeight="1">
      <c r="H298" s="398"/>
      <c r="J298" s="1474"/>
      <c r="L298" s="1474"/>
      <c r="N298" s="1474"/>
      <c r="P298" s="1474"/>
    </row>
    <row r="299" ht="15.75" customHeight="1">
      <c r="H299" s="398"/>
      <c r="J299" s="1474"/>
      <c r="L299" s="1474"/>
      <c r="N299" s="1474"/>
      <c r="P299" s="1474"/>
    </row>
    <row r="300" ht="15.75" customHeight="1">
      <c r="H300" s="398"/>
      <c r="J300" s="1474"/>
      <c r="L300" s="1474"/>
      <c r="N300" s="1474"/>
      <c r="P300" s="1474"/>
    </row>
    <row r="301" ht="15.75" customHeight="1">
      <c r="H301" s="398"/>
      <c r="J301" s="1474"/>
      <c r="L301" s="1474"/>
      <c r="N301" s="1474"/>
      <c r="P301" s="1474"/>
    </row>
    <row r="302" ht="15.75" customHeight="1">
      <c r="H302" s="398"/>
      <c r="J302" s="1474"/>
      <c r="L302" s="1474"/>
      <c r="N302" s="1474"/>
      <c r="P302" s="1474"/>
    </row>
    <row r="303" ht="15.75" customHeight="1">
      <c r="H303" s="398"/>
      <c r="J303" s="1474"/>
      <c r="L303" s="1474"/>
      <c r="N303" s="1474"/>
      <c r="P303" s="1474"/>
    </row>
    <row r="304" ht="15.75" customHeight="1">
      <c r="H304" s="398"/>
      <c r="J304" s="1474"/>
      <c r="L304" s="1474"/>
      <c r="N304" s="1474"/>
      <c r="P304" s="1474"/>
    </row>
    <row r="305" ht="15.75" customHeight="1">
      <c r="H305" s="398"/>
      <c r="J305" s="1474"/>
      <c r="L305" s="1474"/>
      <c r="N305" s="1474"/>
      <c r="P305" s="1474"/>
    </row>
    <row r="306" ht="15.75" customHeight="1">
      <c r="H306" s="398"/>
      <c r="J306" s="1474"/>
      <c r="L306" s="1474"/>
      <c r="N306" s="1474"/>
      <c r="P306" s="1474"/>
    </row>
    <row r="307" ht="15.75" customHeight="1">
      <c r="H307" s="398"/>
      <c r="J307" s="1474"/>
      <c r="L307" s="1474"/>
      <c r="N307" s="1474"/>
      <c r="P307" s="1474"/>
    </row>
    <row r="308" ht="15.75" customHeight="1">
      <c r="H308" s="398"/>
      <c r="J308" s="1474"/>
      <c r="L308" s="1474"/>
      <c r="N308" s="1474"/>
      <c r="P308" s="1474"/>
    </row>
    <row r="309" ht="15.75" customHeight="1">
      <c r="H309" s="398"/>
      <c r="J309" s="1474"/>
      <c r="L309" s="1474"/>
      <c r="N309" s="1474"/>
      <c r="P309" s="1474"/>
    </row>
    <row r="310" ht="15.75" customHeight="1">
      <c r="H310" s="398"/>
      <c r="J310" s="1474"/>
      <c r="L310" s="1474"/>
      <c r="N310" s="1474"/>
      <c r="P310" s="1474"/>
    </row>
    <row r="311" ht="15.75" customHeight="1">
      <c r="H311" s="398"/>
      <c r="J311" s="1474"/>
      <c r="L311" s="1474"/>
      <c r="N311" s="1474"/>
      <c r="P311" s="1474"/>
    </row>
    <row r="312" ht="15.75" customHeight="1">
      <c r="H312" s="398"/>
      <c r="J312" s="1474"/>
      <c r="L312" s="1474"/>
      <c r="N312" s="1474"/>
      <c r="P312" s="1474"/>
    </row>
    <row r="313" ht="15.75" customHeight="1">
      <c r="H313" s="398"/>
      <c r="J313" s="1474"/>
      <c r="L313" s="1474"/>
      <c r="N313" s="1474"/>
      <c r="P313" s="1474"/>
    </row>
    <row r="314" ht="15.75" customHeight="1">
      <c r="H314" s="398"/>
      <c r="J314" s="1474"/>
      <c r="L314" s="1474"/>
      <c r="N314" s="1474"/>
      <c r="P314" s="1474"/>
    </row>
    <row r="315" ht="15.75" customHeight="1">
      <c r="H315" s="398"/>
      <c r="J315" s="1474"/>
      <c r="L315" s="1474"/>
      <c r="N315" s="1474"/>
      <c r="P315" s="1474"/>
    </row>
    <row r="316" ht="15.75" customHeight="1">
      <c r="H316" s="398"/>
      <c r="J316" s="1474"/>
      <c r="L316" s="1474"/>
      <c r="N316" s="1474"/>
      <c r="P316" s="1474"/>
    </row>
    <row r="317" ht="15.75" customHeight="1">
      <c r="H317" s="398"/>
      <c r="J317" s="1474"/>
      <c r="L317" s="1474"/>
      <c r="N317" s="1474"/>
      <c r="P317" s="1474"/>
    </row>
    <row r="318" ht="15.75" customHeight="1">
      <c r="H318" s="398"/>
      <c r="J318" s="1474"/>
      <c r="L318" s="1474"/>
      <c r="N318" s="1474"/>
      <c r="P318" s="1474"/>
    </row>
    <row r="319" ht="15.75" customHeight="1">
      <c r="H319" s="398"/>
      <c r="J319" s="1474"/>
      <c r="L319" s="1474"/>
      <c r="N319" s="1474"/>
      <c r="P319" s="1474"/>
    </row>
    <row r="320" ht="15.75" customHeight="1">
      <c r="H320" s="398"/>
      <c r="J320" s="1474"/>
      <c r="L320" s="1474"/>
      <c r="N320" s="1474"/>
      <c r="P320" s="1474"/>
    </row>
    <row r="321" ht="15.75" customHeight="1">
      <c r="H321" s="398"/>
      <c r="J321" s="1474"/>
      <c r="L321" s="1474"/>
      <c r="N321" s="1474"/>
      <c r="P321" s="1474"/>
    </row>
    <row r="322" ht="15.75" customHeight="1">
      <c r="H322" s="398"/>
      <c r="J322" s="1474"/>
      <c r="L322" s="1474"/>
      <c r="N322" s="1474"/>
      <c r="P322" s="1474"/>
    </row>
    <row r="323" ht="15.75" customHeight="1">
      <c r="H323" s="398"/>
      <c r="J323" s="1474"/>
      <c r="L323" s="1474"/>
      <c r="N323" s="1474"/>
      <c r="P323" s="1474"/>
    </row>
    <row r="324" ht="15.75" customHeight="1">
      <c r="H324" s="398"/>
      <c r="J324" s="1474"/>
      <c r="L324" s="1474"/>
      <c r="N324" s="1474"/>
      <c r="P324" s="1474"/>
    </row>
    <row r="325" ht="15.75" customHeight="1">
      <c r="H325" s="398"/>
      <c r="J325" s="1474"/>
      <c r="L325" s="1474"/>
      <c r="N325" s="1474"/>
      <c r="P325" s="1474"/>
    </row>
    <row r="326" ht="15.75" customHeight="1">
      <c r="H326" s="398"/>
      <c r="J326" s="1474"/>
      <c r="L326" s="1474"/>
      <c r="N326" s="1474"/>
      <c r="P326" s="1474"/>
    </row>
    <row r="327" ht="15.75" customHeight="1">
      <c r="H327" s="398"/>
      <c r="J327" s="1474"/>
      <c r="L327" s="1474"/>
      <c r="N327" s="1474"/>
      <c r="P327" s="1474"/>
    </row>
    <row r="328" ht="15.75" customHeight="1">
      <c r="H328" s="398"/>
      <c r="J328" s="1474"/>
      <c r="L328" s="1474"/>
      <c r="N328" s="1474"/>
      <c r="P328" s="1474"/>
    </row>
    <row r="329" ht="15.75" customHeight="1">
      <c r="H329" s="398"/>
      <c r="J329" s="1474"/>
      <c r="L329" s="1474"/>
      <c r="N329" s="1474"/>
      <c r="P329" s="1474"/>
    </row>
    <row r="330" ht="15.75" customHeight="1">
      <c r="H330" s="398"/>
      <c r="J330" s="1474"/>
      <c r="L330" s="1474"/>
      <c r="N330" s="1474"/>
      <c r="P330" s="1474"/>
    </row>
    <row r="331" ht="15.75" customHeight="1">
      <c r="H331" s="398"/>
      <c r="J331" s="1474"/>
      <c r="L331" s="1474"/>
      <c r="N331" s="1474"/>
      <c r="P331" s="1474"/>
    </row>
    <row r="332" ht="15.75" customHeight="1">
      <c r="H332" s="398"/>
      <c r="J332" s="1474"/>
      <c r="L332" s="1474"/>
      <c r="N332" s="1474"/>
      <c r="P332" s="1474"/>
    </row>
    <row r="333" ht="15.75" customHeight="1">
      <c r="H333" s="398"/>
      <c r="J333" s="1474"/>
      <c r="L333" s="1474"/>
      <c r="N333" s="1474"/>
      <c r="P333" s="1474"/>
    </row>
    <row r="334" ht="15.75" customHeight="1">
      <c r="H334" s="398"/>
      <c r="J334" s="1474"/>
      <c r="L334" s="1474"/>
      <c r="N334" s="1474"/>
      <c r="P334" s="1474"/>
    </row>
    <row r="335" ht="15.75" customHeight="1">
      <c r="H335" s="398"/>
      <c r="J335" s="1474"/>
      <c r="L335" s="1474"/>
      <c r="N335" s="1474"/>
      <c r="P335" s="1474"/>
    </row>
    <row r="336" ht="15.75" customHeight="1">
      <c r="H336" s="398"/>
      <c r="J336" s="1474"/>
      <c r="L336" s="1474"/>
      <c r="N336" s="1474"/>
      <c r="P336" s="1474"/>
    </row>
    <row r="337" ht="15.75" customHeight="1">
      <c r="H337" s="398"/>
      <c r="J337" s="1474"/>
      <c r="L337" s="1474"/>
      <c r="N337" s="1474"/>
      <c r="P337" s="1474"/>
    </row>
    <row r="338" ht="15.75" customHeight="1">
      <c r="H338" s="398"/>
      <c r="J338" s="1474"/>
      <c r="L338" s="1474"/>
      <c r="N338" s="1474"/>
      <c r="P338" s="1474"/>
    </row>
    <row r="339" ht="15.75" customHeight="1">
      <c r="H339" s="398"/>
      <c r="J339" s="1474"/>
      <c r="L339" s="1474"/>
      <c r="N339" s="1474"/>
      <c r="P339" s="1474"/>
    </row>
    <row r="340" ht="15.75" customHeight="1">
      <c r="H340" s="398"/>
      <c r="J340" s="1474"/>
      <c r="L340" s="1474"/>
      <c r="N340" s="1474"/>
      <c r="P340" s="1474"/>
    </row>
    <row r="341" ht="15.75" customHeight="1">
      <c r="H341" s="398"/>
      <c r="J341" s="1474"/>
      <c r="L341" s="1474"/>
      <c r="N341" s="1474"/>
      <c r="P341" s="1474"/>
    </row>
    <row r="342" ht="15.75" customHeight="1">
      <c r="H342" s="398"/>
      <c r="J342" s="1474"/>
      <c r="L342" s="1474"/>
      <c r="N342" s="1474"/>
      <c r="P342" s="1474"/>
    </row>
    <row r="343" ht="15.75" customHeight="1">
      <c r="H343" s="398"/>
      <c r="J343" s="1474"/>
      <c r="L343" s="1474"/>
      <c r="N343" s="1474"/>
      <c r="P343" s="1474"/>
    </row>
    <row r="344" ht="15.75" customHeight="1">
      <c r="H344" s="398"/>
      <c r="J344" s="1474"/>
      <c r="L344" s="1474"/>
      <c r="N344" s="1474"/>
      <c r="P344" s="1474"/>
    </row>
    <row r="345" ht="15.75" customHeight="1">
      <c r="H345" s="398"/>
      <c r="J345" s="1474"/>
      <c r="L345" s="1474"/>
      <c r="N345" s="1474"/>
      <c r="P345" s="1474"/>
    </row>
    <row r="346" ht="15.75" customHeight="1">
      <c r="H346" s="398"/>
      <c r="J346" s="1474"/>
      <c r="L346" s="1474"/>
      <c r="N346" s="1474"/>
      <c r="P346" s="1474"/>
    </row>
    <row r="347" ht="15.75" customHeight="1">
      <c r="H347" s="398"/>
      <c r="J347" s="1474"/>
      <c r="L347" s="1474"/>
      <c r="N347" s="1474"/>
      <c r="P347" s="1474"/>
    </row>
    <row r="348" ht="15.75" customHeight="1">
      <c r="H348" s="398"/>
      <c r="J348" s="1474"/>
      <c r="L348" s="1474"/>
      <c r="N348" s="1474"/>
      <c r="P348" s="1474"/>
    </row>
    <row r="349" ht="15.75" customHeight="1">
      <c r="H349" s="398"/>
      <c r="J349" s="1474"/>
      <c r="L349" s="1474"/>
      <c r="N349" s="1474"/>
      <c r="P349" s="1474"/>
    </row>
    <row r="350" ht="15.75" customHeight="1">
      <c r="H350" s="398"/>
      <c r="J350" s="1474"/>
      <c r="L350" s="1474"/>
      <c r="N350" s="1474"/>
      <c r="P350" s="1474"/>
    </row>
    <row r="351" ht="15.75" customHeight="1">
      <c r="H351" s="398"/>
      <c r="J351" s="1474"/>
      <c r="L351" s="1474"/>
      <c r="N351" s="1474"/>
      <c r="P351" s="1474"/>
    </row>
    <row r="352" ht="15.75" customHeight="1">
      <c r="H352" s="398"/>
      <c r="J352" s="1474"/>
      <c r="L352" s="1474"/>
      <c r="N352" s="1474"/>
      <c r="P352" s="1474"/>
    </row>
    <row r="353" ht="15.75" customHeight="1">
      <c r="H353" s="398"/>
      <c r="J353" s="1474"/>
      <c r="L353" s="1474"/>
      <c r="N353" s="1474"/>
      <c r="P353" s="1474"/>
    </row>
    <row r="354" ht="15.75" customHeight="1">
      <c r="H354" s="398"/>
      <c r="J354" s="1474"/>
      <c r="L354" s="1474"/>
      <c r="N354" s="1474"/>
      <c r="P354" s="1474"/>
    </row>
    <row r="355" ht="15.75" customHeight="1">
      <c r="H355" s="398"/>
      <c r="J355" s="1474"/>
      <c r="L355" s="1474"/>
      <c r="N355" s="1474"/>
      <c r="P355" s="1474"/>
    </row>
    <row r="356" ht="15.75" customHeight="1">
      <c r="H356" s="398"/>
      <c r="J356" s="1474"/>
      <c r="L356" s="1474"/>
      <c r="N356" s="1474"/>
      <c r="P356" s="1474"/>
    </row>
    <row r="357" ht="15.75" customHeight="1">
      <c r="H357" s="398"/>
      <c r="J357" s="1474"/>
      <c r="L357" s="1474"/>
      <c r="N357" s="1474"/>
      <c r="P357" s="1474"/>
    </row>
    <row r="358" ht="15.75" customHeight="1">
      <c r="H358" s="398"/>
      <c r="J358" s="1474"/>
      <c r="L358" s="1474"/>
      <c r="N358" s="1474"/>
      <c r="P358" s="1474"/>
    </row>
    <row r="359" ht="15.75" customHeight="1">
      <c r="H359" s="398"/>
      <c r="J359" s="1474"/>
      <c r="L359" s="1474"/>
      <c r="N359" s="1474"/>
      <c r="P359" s="1474"/>
    </row>
    <row r="360" ht="15.75" customHeight="1">
      <c r="H360" s="398"/>
      <c r="J360" s="1474"/>
      <c r="L360" s="1474"/>
      <c r="N360" s="1474"/>
      <c r="P360" s="1474"/>
    </row>
    <row r="361" ht="15.75" customHeight="1">
      <c r="H361" s="398"/>
      <c r="J361" s="1474"/>
      <c r="L361" s="1474"/>
      <c r="N361" s="1474"/>
      <c r="P361" s="1474"/>
    </row>
    <row r="362" ht="15.75" customHeight="1">
      <c r="H362" s="398"/>
      <c r="J362" s="1474"/>
      <c r="L362" s="1474"/>
      <c r="N362" s="1474"/>
      <c r="P362" s="1474"/>
    </row>
    <row r="363" ht="15.75" customHeight="1">
      <c r="H363" s="398"/>
      <c r="J363" s="1474"/>
      <c r="L363" s="1474"/>
      <c r="N363" s="1474"/>
      <c r="P363" s="1474"/>
    </row>
    <row r="364" ht="15.75" customHeight="1">
      <c r="H364" s="398"/>
      <c r="J364" s="1474"/>
      <c r="L364" s="1474"/>
      <c r="N364" s="1474"/>
      <c r="P364" s="1474"/>
    </row>
    <row r="365" ht="15.75" customHeight="1">
      <c r="H365" s="398"/>
      <c r="J365" s="1474"/>
      <c r="L365" s="1474"/>
      <c r="N365" s="1474"/>
      <c r="P365" s="1474"/>
    </row>
    <row r="366" ht="15.75" customHeight="1">
      <c r="H366" s="398"/>
      <c r="J366" s="1474"/>
      <c r="L366" s="1474"/>
      <c r="N366" s="1474"/>
      <c r="P366" s="1474"/>
    </row>
    <row r="367" ht="15.75" customHeight="1">
      <c r="H367" s="398"/>
      <c r="J367" s="1474"/>
      <c r="L367" s="1474"/>
      <c r="N367" s="1474"/>
      <c r="P367" s="1474"/>
    </row>
    <row r="368" ht="15.75" customHeight="1">
      <c r="H368" s="398"/>
      <c r="J368" s="1474"/>
      <c r="L368" s="1474"/>
      <c r="N368" s="1474"/>
      <c r="P368" s="1474"/>
    </row>
    <row r="369" ht="15.75" customHeight="1">
      <c r="H369" s="398"/>
      <c r="J369" s="1474"/>
      <c r="L369" s="1474"/>
      <c r="N369" s="1474"/>
      <c r="P369" s="1474"/>
    </row>
    <row r="370" ht="15.75" customHeight="1">
      <c r="H370" s="398"/>
      <c r="J370" s="1474"/>
      <c r="L370" s="1474"/>
      <c r="N370" s="1474"/>
      <c r="P370" s="1474"/>
    </row>
    <row r="371" ht="15.75" customHeight="1">
      <c r="H371" s="398"/>
      <c r="J371" s="1474"/>
      <c r="L371" s="1474"/>
      <c r="N371" s="1474"/>
      <c r="P371" s="1474"/>
    </row>
    <row r="372" ht="15.75" customHeight="1">
      <c r="H372" s="398"/>
      <c r="J372" s="1474"/>
      <c r="L372" s="1474"/>
      <c r="N372" s="1474"/>
      <c r="P372" s="1474"/>
    </row>
    <row r="373" ht="15.75" customHeight="1">
      <c r="H373" s="398"/>
      <c r="J373" s="1474"/>
      <c r="L373" s="1474"/>
      <c r="N373" s="1474"/>
      <c r="P373" s="1474"/>
    </row>
    <row r="374" ht="15.75" customHeight="1">
      <c r="H374" s="398"/>
      <c r="J374" s="1474"/>
      <c r="L374" s="1474"/>
      <c r="N374" s="1474"/>
      <c r="P374" s="1474"/>
    </row>
    <row r="375" ht="15.75" customHeight="1">
      <c r="H375" s="398"/>
      <c r="J375" s="1474"/>
      <c r="L375" s="1474"/>
      <c r="N375" s="1474"/>
      <c r="P375" s="1474"/>
    </row>
    <row r="376" ht="15.75" customHeight="1">
      <c r="H376" s="398"/>
      <c r="J376" s="1474"/>
      <c r="L376" s="1474"/>
      <c r="N376" s="1474"/>
      <c r="P376" s="1474"/>
    </row>
    <row r="377" ht="15.75" customHeight="1">
      <c r="H377" s="398"/>
      <c r="J377" s="1474"/>
      <c r="L377" s="1474"/>
      <c r="N377" s="1474"/>
      <c r="P377" s="1474"/>
    </row>
    <row r="378" ht="15.75" customHeight="1">
      <c r="H378" s="398"/>
      <c r="J378" s="1474"/>
      <c r="L378" s="1474"/>
      <c r="N378" s="1474"/>
      <c r="P378" s="1474"/>
    </row>
    <row r="379" ht="15.75" customHeight="1">
      <c r="H379" s="398"/>
      <c r="J379" s="1474"/>
      <c r="L379" s="1474"/>
      <c r="N379" s="1474"/>
      <c r="P379" s="1474"/>
    </row>
    <row r="380" ht="15.75" customHeight="1">
      <c r="H380" s="398"/>
      <c r="J380" s="1474"/>
      <c r="L380" s="1474"/>
      <c r="N380" s="1474"/>
      <c r="P380" s="1474"/>
    </row>
    <row r="381" ht="15.75" customHeight="1">
      <c r="H381" s="398"/>
      <c r="J381" s="1474"/>
      <c r="L381" s="1474"/>
      <c r="N381" s="1474"/>
      <c r="P381" s="1474"/>
    </row>
    <row r="382" ht="15.75" customHeight="1">
      <c r="H382" s="398"/>
      <c r="J382" s="1474"/>
      <c r="L382" s="1474"/>
      <c r="N382" s="1474"/>
      <c r="P382" s="1474"/>
    </row>
    <row r="383" ht="15.75" customHeight="1">
      <c r="H383" s="398"/>
      <c r="J383" s="1474"/>
      <c r="L383" s="1474"/>
      <c r="N383" s="1474"/>
      <c r="P383" s="1474"/>
    </row>
    <row r="384" ht="15.75" customHeight="1">
      <c r="H384" s="398"/>
      <c r="J384" s="1474"/>
      <c r="L384" s="1474"/>
      <c r="N384" s="1474"/>
      <c r="P384" s="1474"/>
    </row>
    <row r="385" ht="15.75" customHeight="1">
      <c r="H385" s="398"/>
      <c r="J385" s="1474"/>
      <c r="L385" s="1474"/>
      <c r="N385" s="1474"/>
      <c r="P385" s="1474"/>
    </row>
    <row r="386" ht="15.75" customHeight="1">
      <c r="H386" s="398"/>
      <c r="J386" s="1474"/>
      <c r="L386" s="1474"/>
      <c r="N386" s="1474"/>
      <c r="P386" s="1474"/>
    </row>
    <row r="387" ht="15.75" customHeight="1">
      <c r="H387" s="398"/>
      <c r="J387" s="1474"/>
      <c r="L387" s="1474"/>
      <c r="N387" s="1474"/>
      <c r="P387" s="1474"/>
    </row>
    <row r="388" ht="15.75" customHeight="1">
      <c r="H388" s="398"/>
      <c r="J388" s="1474"/>
      <c r="L388" s="1474"/>
      <c r="N388" s="1474"/>
      <c r="P388" s="1474"/>
    </row>
    <row r="389" ht="15.75" customHeight="1">
      <c r="H389" s="398"/>
      <c r="J389" s="1474"/>
      <c r="L389" s="1474"/>
      <c r="N389" s="1474"/>
      <c r="P389" s="1474"/>
    </row>
    <row r="390" ht="15.75" customHeight="1">
      <c r="H390" s="398"/>
      <c r="J390" s="1474"/>
      <c r="L390" s="1474"/>
      <c r="N390" s="1474"/>
      <c r="P390" s="1474"/>
    </row>
    <row r="391" ht="15.75" customHeight="1">
      <c r="H391" s="398"/>
      <c r="J391" s="1474"/>
      <c r="L391" s="1474"/>
      <c r="N391" s="1474"/>
      <c r="P391" s="1474"/>
    </row>
    <row r="392" ht="15.75" customHeight="1">
      <c r="H392" s="398"/>
      <c r="J392" s="1474"/>
      <c r="L392" s="1474"/>
      <c r="N392" s="1474"/>
      <c r="P392" s="1474"/>
    </row>
    <row r="393" ht="15.75" customHeight="1">
      <c r="H393" s="398"/>
      <c r="J393" s="1474"/>
      <c r="L393" s="1474"/>
      <c r="N393" s="1474"/>
      <c r="P393" s="1474"/>
    </row>
    <row r="394" ht="15.75" customHeight="1">
      <c r="H394" s="398"/>
      <c r="J394" s="1474"/>
      <c r="L394" s="1474"/>
      <c r="N394" s="1474"/>
      <c r="P394" s="1474"/>
    </row>
    <row r="395" ht="15.75" customHeight="1">
      <c r="H395" s="398"/>
      <c r="J395" s="1474"/>
      <c r="L395" s="1474"/>
      <c r="N395" s="1474"/>
      <c r="P395" s="1474"/>
    </row>
    <row r="396" ht="15.75" customHeight="1">
      <c r="H396" s="398"/>
      <c r="J396" s="1474"/>
      <c r="L396" s="1474"/>
      <c r="N396" s="1474"/>
      <c r="P396" s="1474"/>
    </row>
    <row r="397" ht="15.75" customHeight="1">
      <c r="H397" s="398"/>
      <c r="J397" s="1474"/>
      <c r="L397" s="1474"/>
      <c r="N397" s="1474"/>
      <c r="P397" s="1474"/>
    </row>
    <row r="398" ht="15.75" customHeight="1">
      <c r="H398" s="398"/>
      <c r="J398" s="1474"/>
      <c r="L398" s="1474"/>
      <c r="N398" s="1474"/>
      <c r="P398" s="1474"/>
    </row>
    <row r="399" ht="15.75" customHeight="1">
      <c r="H399" s="398"/>
      <c r="J399" s="1474"/>
      <c r="L399" s="1474"/>
      <c r="N399" s="1474"/>
      <c r="P399" s="1474"/>
    </row>
    <row r="400" ht="15.75" customHeight="1">
      <c r="H400" s="398"/>
      <c r="J400" s="1474"/>
      <c r="L400" s="1474"/>
      <c r="N400" s="1474"/>
      <c r="P400" s="1474"/>
    </row>
    <row r="401" ht="15.75" customHeight="1">
      <c r="H401" s="398"/>
      <c r="J401" s="1474"/>
      <c r="L401" s="1474"/>
      <c r="N401" s="1474"/>
      <c r="P401" s="1474"/>
    </row>
    <row r="402" ht="15.75" customHeight="1">
      <c r="H402" s="398"/>
      <c r="J402" s="1474"/>
      <c r="L402" s="1474"/>
      <c r="N402" s="1474"/>
      <c r="P402" s="1474"/>
    </row>
    <row r="403" ht="15.75" customHeight="1">
      <c r="H403" s="398"/>
      <c r="J403" s="1474"/>
      <c r="L403" s="1474"/>
      <c r="N403" s="1474"/>
      <c r="P403" s="1474"/>
    </row>
    <row r="404" ht="15.75" customHeight="1">
      <c r="H404" s="398"/>
      <c r="J404" s="1474"/>
      <c r="L404" s="1474"/>
      <c r="N404" s="1474"/>
      <c r="P404" s="1474"/>
    </row>
    <row r="405" ht="15.75" customHeight="1">
      <c r="H405" s="398"/>
      <c r="J405" s="1474"/>
      <c r="L405" s="1474"/>
      <c r="N405" s="1474"/>
      <c r="P405" s="1474"/>
    </row>
    <row r="406" ht="15.75" customHeight="1">
      <c r="H406" s="398"/>
      <c r="J406" s="1474"/>
      <c r="L406" s="1474"/>
      <c r="N406" s="1474"/>
      <c r="P406" s="1474"/>
    </row>
    <row r="407" ht="15.75" customHeight="1">
      <c r="H407" s="398"/>
      <c r="J407" s="1474"/>
      <c r="L407" s="1474"/>
      <c r="N407" s="1474"/>
      <c r="P407" s="1474"/>
    </row>
    <row r="408" ht="15.75" customHeight="1">
      <c r="H408" s="398"/>
      <c r="J408" s="1474"/>
      <c r="L408" s="1474"/>
      <c r="N408" s="1474"/>
      <c r="P408" s="1474"/>
    </row>
    <row r="409" ht="15.75" customHeight="1">
      <c r="H409" s="398"/>
      <c r="J409" s="1474"/>
      <c r="L409" s="1474"/>
      <c r="N409" s="1474"/>
      <c r="P409" s="1474"/>
    </row>
    <row r="410" ht="15.75" customHeight="1">
      <c r="H410" s="398"/>
      <c r="J410" s="1474"/>
      <c r="L410" s="1474"/>
      <c r="N410" s="1474"/>
      <c r="P410" s="1474"/>
    </row>
    <row r="411" ht="15.75" customHeight="1">
      <c r="H411" s="398"/>
      <c r="J411" s="1474"/>
      <c r="L411" s="1474"/>
      <c r="N411" s="1474"/>
      <c r="P411" s="1474"/>
    </row>
    <row r="412" ht="15.75" customHeight="1">
      <c r="H412" s="398"/>
      <c r="J412" s="1474"/>
      <c r="L412" s="1474"/>
      <c r="N412" s="1474"/>
      <c r="P412" s="1474"/>
    </row>
    <row r="413" ht="15.75" customHeight="1">
      <c r="H413" s="398"/>
      <c r="J413" s="1474"/>
      <c r="L413" s="1474"/>
      <c r="N413" s="1474"/>
      <c r="P413" s="1474"/>
    </row>
    <row r="414" ht="15.75" customHeight="1">
      <c r="H414" s="398"/>
      <c r="J414" s="1474"/>
      <c r="L414" s="1474"/>
      <c r="N414" s="1474"/>
      <c r="P414" s="1474"/>
    </row>
    <row r="415" ht="15.75" customHeight="1">
      <c r="H415" s="398"/>
      <c r="J415" s="1474"/>
      <c r="L415" s="1474"/>
      <c r="N415" s="1474"/>
      <c r="P415" s="1474"/>
    </row>
    <row r="416" ht="15.75" customHeight="1">
      <c r="H416" s="398"/>
      <c r="J416" s="1474"/>
      <c r="L416" s="1474"/>
      <c r="N416" s="1474"/>
      <c r="P416" s="1474"/>
    </row>
    <row r="417" ht="15.75" customHeight="1">
      <c r="H417" s="398"/>
      <c r="J417" s="1474"/>
      <c r="L417" s="1474"/>
      <c r="N417" s="1474"/>
      <c r="P417" s="1474"/>
    </row>
    <row r="418" ht="15.75" customHeight="1">
      <c r="H418" s="398"/>
      <c r="J418" s="1474"/>
      <c r="L418" s="1474"/>
      <c r="N418" s="1474"/>
      <c r="P418" s="1474"/>
    </row>
    <row r="419" ht="15.75" customHeight="1">
      <c r="H419" s="398"/>
      <c r="J419" s="1474"/>
      <c r="L419" s="1474"/>
      <c r="N419" s="1474"/>
      <c r="P419" s="1474"/>
    </row>
    <row r="420" ht="15.75" customHeight="1">
      <c r="H420" s="398"/>
      <c r="J420" s="1474"/>
      <c r="L420" s="1474"/>
      <c r="N420" s="1474"/>
      <c r="P420" s="1474"/>
    </row>
    <row r="421" ht="15.75" customHeight="1">
      <c r="H421" s="398"/>
      <c r="J421" s="1474"/>
      <c r="L421" s="1474"/>
      <c r="N421" s="1474"/>
      <c r="P421" s="1474"/>
    </row>
    <row r="422" ht="15.75" customHeight="1">
      <c r="H422" s="398"/>
      <c r="J422" s="1474"/>
      <c r="L422" s="1474"/>
      <c r="N422" s="1474"/>
      <c r="P422" s="1474"/>
    </row>
    <row r="423" ht="15.75" customHeight="1">
      <c r="H423" s="398"/>
      <c r="J423" s="1474"/>
      <c r="L423" s="1474"/>
      <c r="N423" s="1474"/>
      <c r="P423" s="1474"/>
    </row>
    <row r="424" ht="15.75" customHeight="1">
      <c r="H424" s="398"/>
      <c r="J424" s="1474"/>
      <c r="L424" s="1474"/>
      <c r="N424" s="1474"/>
      <c r="P424" s="1474"/>
    </row>
    <row r="425" ht="15.75" customHeight="1">
      <c r="H425" s="398"/>
      <c r="J425" s="1474"/>
      <c r="L425" s="1474"/>
      <c r="N425" s="1474"/>
      <c r="P425" s="1474"/>
    </row>
    <row r="426" ht="15.75" customHeight="1">
      <c r="H426" s="398"/>
      <c r="J426" s="1474"/>
      <c r="L426" s="1474"/>
      <c r="N426" s="1474"/>
      <c r="P426" s="1474"/>
    </row>
    <row r="427" ht="15.75" customHeight="1">
      <c r="H427" s="398"/>
      <c r="J427" s="1474"/>
      <c r="L427" s="1474"/>
      <c r="N427" s="1474"/>
      <c r="P427" s="1474"/>
    </row>
    <row r="428" ht="15.75" customHeight="1">
      <c r="H428" s="398"/>
      <c r="J428" s="1474"/>
      <c r="L428" s="1474"/>
      <c r="N428" s="1474"/>
      <c r="P428" s="1474"/>
    </row>
    <row r="429" ht="15.75" customHeight="1">
      <c r="H429" s="398"/>
      <c r="J429" s="1474"/>
      <c r="L429" s="1474"/>
      <c r="N429" s="1474"/>
      <c r="P429" s="1474"/>
    </row>
    <row r="430" ht="15.75" customHeight="1">
      <c r="H430" s="398"/>
      <c r="J430" s="1474"/>
      <c r="L430" s="1474"/>
      <c r="N430" s="1474"/>
      <c r="P430" s="1474"/>
    </row>
    <row r="431" ht="15.75" customHeight="1">
      <c r="H431" s="398"/>
      <c r="J431" s="1474"/>
      <c r="L431" s="1474"/>
      <c r="N431" s="1474"/>
      <c r="P431" s="1474"/>
    </row>
    <row r="432" ht="15.75" customHeight="1">
      <c r="H432" s="398"/>
      <c r="J432" s="1474"/>
      <c r="L432" s="1474"/>
      <c r="N432" s="1474"/>
      <c r="P432" s="1474"/>
    </row>
    <row r="433" ht="15.75" customHeight="1">
      <c r="H433" s="398"/>
      <c r="J433" s="1474"/>
      <c r="L433" s="1474"/>
      <c r="N433" s="1474"/>
      <c r="P433" s="1474"/>
    </row>
    <row r="434" ht="15.75" customHeight="1">
      <c r="H434" s="398"/>
      <c r="J434" s="1474"/>
      <c r="L434" s="1474"/>
      <c r="N434" s="1474"/>
      <c r="P434" s="1474"/>
    </row>
    <row r="435" ht="15.75" customHeight="1">
      <c r="H435" s="398"/>
      <c r="J435" s="1474"/>
      <c r="L435" s="1474"/>
      <c r="N435" s="1474"/>
      <c r="P435" s="1474"/>
    </row>
    <row r="436" ht="15.75" customHeight="1">
      <c r="H436" s="398"/>
      <c r="J436" s="1474"/>
      <c r="L436" s="1474"/>
      <c r="N436" s="1474"/>
      <c r="P436" s="1474"/>
    </row>
    <row r="437" ht="15.75" customHeight="1">
      <c r="H437" s="398"/>
      <c r="J437" s="1474"/>
      <c r="L437" s="1474"/>
      <c r="N437" s="1474"/>
      <c r="P437" s="1474"/>
    </row>
    <row r="438" ht="15.75" customHeight="1">
      <c r="H438" s="398"/>
      <c r="J438" s="1474"/>
      <c r="L438" s="1474"/>
      <c r="N438" s="1474"/>
      <c r="P438" s="1474"/>
    </row>
    <row r="439" ht="15.75" customHeight="1">
      <c r="H439" s="398"/>
      <c r="J439" s="1474"/>
      <c r="L439" s="1474"/>
      <c r="N439" s="1474"/>
      <c r="P439" s="1474"/>
    </row>
    <row r="440" ht="15.75" customHeight="1">
      <c r="H440" s="398"/>
      <c r="J440" s="1474"/>
      <c r="L440" s="1474"/>
      <c r="N440" s="1474"/>
      <c r="P440" s="1474"/>
    </row>
    <row r="441" ht="15.75" customHeight="1">
      <c r="H441" s="398"/>
      <c r="J441" s="1474"/>
      <c r="L441" s="1474"/>
      <c r="N441" s="1474"/>
      <c r="P441" s="1474"/>
    </row>
    <row r="442" ht="15.75" customHeight="1">
      <c r="H442" s="398"/>
      <c r="J442" s="1474"/>
      <c r="L442" s="1474"/>
      <c r="N442" s="1474"/>
      <c r="P442" s="1474"/>
    </row>
    <row r="443" ht="15.75" customHeight="1">
      <c r="H443" s="398"/>
      <c r="J443" s="1474"/>
      <c r="L443" s="1474"/>
      <c r="N443" s="1474"/>
      <c r="P443" s="1474"/>
    </row>
    <row r="444" ht="15.75" customHeight="1">
      <c r="H444" s="398"/>
      <c r="J444" s="1474"/>
      <c r="L444" s="1474"/>
      <c r="N444" s="1474"/>
      <c r="P444" s="1474"/>
    </row>
    <row r="445" ht="15.75" customHeight="1">
      <c r="H445" s="398"/>
      <c r="J445" s="1474"/>
      <c r="L445" s="1474"/>
      <c r="N445" s="1474"/>
      <c r="P445" s="1474"/>
    </row>
    <row r="446" ht="15.75" customHeight="1">
      <c r="H446" s="398"/>
      <c r="J446" s="1474"/>
      <c r="L446" s="1474"/>
      <c r="N446" s="1474"/>
      <c r="P446" s="1474"/>
    </row>
    <row r="447" ht="15.75" customHeight="1">
      <c r="H447" s="398"/>
      <c r="J447" s="1474"/>
      <c r="L447" s="1474"/>
      <c r="N447" s="1474"/>
      <c r="P447" s="1474"/>
    </row>
    <row r="448" ht="15.75" customHeight="1">
      <c r="H448" s="398"/>
      <c r="J448" s="1474"/>
      <c r="L448" s="1474"/>
      <c r="N448" s="1474"/>
      <c r="P448" s="1474"/>
    </row>
    <row r="449" ht="15.75" customHeight="1">
      <c r="H449" s="398"/>
      <c r="J449" s="1474"/>
      <c r="L449" s="1474"/>
      <c r="N449" s="1474"/>
      <c r="P449" s="1474"/>
    </row>
    <row r="450" ht="15.75" customHeight="1">
      <c r="H450" s="398"/>
      <c r="J450" s="1474"/>
      <c r="L450" s="1474"/>
      <c r="N450" s="1474"/>
      <c r="P450" s="1474"/>
    </row>
    <row r="451" ht="15.75" customHeight="1">
      <c r="H451" s="398"/>
      <c r="J451" s="1474"/>
      <c r="L451" s="1474"/>
      <c r="N451" s="1474"/>
      <c r="P451" s="1474"/>
    </row>
    <row r="452" ht="15.75" customHeight="1">
      <c r="H452" s="398"/>
      <c r="J452" s="1474"/>
      <c r="L452" s="1474"/>
      <c r="N452" s="1474"/>
      <c r="P452" s="1474"/>
    </row>
    <row r="453" ht="15.75" customHeight="1">
      <c r="H453" s="398"/>
      <c r="J453" s="1474"/>
      <c r="L453" s="1474"/>
      <c r="N453" s="1474"/>
      <c r="P453" s="1474"/>
    </row>
    <row r="454" ht="15.75" customHeight="1">
      <c r="H454" s="398"/>
      <c r="J454" s="1474"/>
      <c r="L454" s="1474"/>
      <c r="N454" s="1474"/>
      <c r="P454" s="1474"/>
    </row>
    <row r="455" ht="15.75" customHeight="1">
      <c r="H455" s="398"/>
      <c r="J455" s="1474"/>
      <c r="L455" s="1474"/>
      <c r="N455" s="1474"/>
      <c r="P455" s="1474"/>
    </row>
    <row r="456" ht="15.75" customHeight="1">
      <c r="H456" s="398"/>
      <c r="J456" s="1474"/>
      <c r="L456" s="1474"/>
      <c r="N456" s="1474"/>
      <c r="P456" s="1474"/>
    </row>
    <row r="457" ht="15.75" customHeight="1">
      <c r="H457" s="398"/>
      <c r="J457" s="1474"/>
      <c r="L457" s="1474"/>
      <c r="N457" s="1474"/>
      <c r="P457" s="1474"/>
    </row>
    <row r="458" ht="15.75" customHeight="1">
      <c r="H458" s="398"/>
      <c r="J458" s="1474"/>
      <c r="L458" s="1474"/>
      <c r="N458" s="1474"/>
      <c r="P458" s="1474"/>
    </row>
    <row r="459" ht="15.75" customHeight="1">
      <c r="H459" s="398"/>
      <c r="J459" s="1474"/>
      <c r="L459" s="1474"/>
      <c r="N459" s="1474"/>
      <c r="P459" s="1474"/>
    </row>
    <row r="460" ht="15.75" customHeight="1">
      <c r="H460" s="398"/>
      <c r="J460" s="1474"/>
      <c r="L460" s="1474"/>
      <c r="N460" s="1474"/>
      <c r="P460" s="1474"/>
    </row>
    <row r="461" ht="15.75" customHeight="1">
      <c r="H461" s="398"/>
      <c r="J461" s="1474"/>
      <c r="L461" s="1474"/>
      <c r="N461" s="1474"/>
      <c r="P461" s="1474"/>
    </row>
    <row r="462" ht="15.75" customHeight="1">
      <c r="H462" s="398"/>
      <c r="J462" s="1474"/>
      <c r="L462" s="1474"/>
      <c r="N462" s="1474"/>
      <c r="P462" s="1474"/>
    </row>
    <row r="463" ht="15.75" customHeight="1">
      <c r="H463" s="398"/>
      <c r="J463" s="1474"/>
      <c r="L463" s="1474"/>
      <c r="N463" s="1474"/>
      <c r="P463" s="1474"/>
    </row>
    <row r="464" ht="15.75" customHeight="1">
      <c r="H464" s="398"/>
      <c r="J464" s="1474"/>
      <c r="L464" s="1474"/>
      <c r="N464" s="1474"/>
      <c r="P464" s="1474"/>
    </row>
    <row r="465" ht="15.75" customHeight="1">
      <c r="H465" s="398"/>
      <c r="J465" s="1474"/>
      <c r="L465" s="1474"/>
      <c r="N465" s="1474"/>
      <c r="P465" s="1474"/>
    </row>
    <row r="466" ht="15.75" customHeight="1">
      <c r="H466" s="398"/>
      <c r="J466" s="1474"/>
      <c r="L466" s="1474"/>
      <c r="N466" s="1474"/>
      <c r="P466" s="1474"/>
    </row>
    <row r="467" ht="15.75" customHeight="1">
      <c r="H467" s="398"/>
      <c r="J467" s="1474"/>
      <c r="L467" s="1474"/>
      <c r="N467" s="1474"/>
      <c r="P467" s="1474"/>
    </row>
    <row r="468" ht="15.75" customHeight="1">
      <c r="H468" s="398"/>
      <c r="J468" s="1474"/>
      <c r="L468" s="1474"/>
      <c r="N468" s="1474"/>
      <c r="P468" s="1474"/>
    </row>
    <row r="469" ht="15.75" customHeight="1">
      <c r="H469" s="398"/>
      <c r="J469" s="1474"/>
      <c r="L469" s="1474"/>
      <c r="N469" s="1474"/>
      <c r="P469" s="1474"/>
    </row>
    <row r="470" ht="15.75" customHeight="1">
      <c r="H470" s="398"/>
      <c r="J470" s="1474"/>
      <c r="L470" s="1474"/>
      <c r="N470" s="1474"/>
      <c r="P470" s="1474"/>
    </row>
    <row r="471" ht="15.75" customHeight="1">
      <c r="H471" s="398"/>
      <c r="J471" s="1474"/>
      <c r="L471" s="1474"/>
      <c r="N471" s="1474"/>
      <c r="P471" s="1474"/>
    </row>
    <row r="472" ht="15.75" customHeight="1">
      <c r="H472" s="398"/>
      <c r="J472" s="1474"/>
      <c r="L472" s="1474"/>
      <c r="N472" s="1474"/>
      <c r="P472" s="1474"/>
    </row>
    <row r="473" ht="15.75" customHeight="1">
      <c r="H473" s="398"/>
      <c r="J473" s="1474"/>
      <c r="L473" s="1474"/>
      <c r="N473" s="1474"/>
      <c r="P473" s="1474"/>
    </row>
    <row r="474" ht="15.75" customHeight="1">
      <c r="H474" s="398"/>
      <c r="J474" s="1474"/>
      <c r="L474" s="1474"/>
      <c r="N474" s="1474"/>
      <c r="P474" s="1474"/>
    </row>
    <row r="475" ht="15.75" customHeight="1">
      <c r="H475" s="398"/>
      <c r="J475" s="1474"/>
      <c r="L475" s="1474"/>
      <c r="N475" s="1474"/>
      <c r="P475" s="1474"/>
    </row>
    <row r="476" ht="15.75" customHeight="1">
      <c r="H476" s="398"/>
      <c r="J476" s="1474"/>
      <c r="L476" s="1474"/>
      <c r="N476" s="1474"/>
      <c r="P476" s="1474"/>
    </row>
    <row r="477" ht="15.75" customHeight="1">
      <c r="H477" s="398"/>
      <c r="J477" s="1474"/>
      <c r="L477" s="1474"/>
      <c r="N477" s="1474"/>
      <c r="P477" s="1474"/>
    </row>
    <row r="478" ht="15.75" customHeight="1">
      <c r="H478" s="398"/>
      <c r="J478" s="1474"/>
      <c r="L478" s="1474"/>
      <c r="N478" s="1474"/>
      <c r="P478" s="1474"/>
    </row>
    <row r="479" ht="15.75" customHeight="1">
      <c r="H479" s="398"/>
      <c r="J479" s="1474"/>
      <c r="L479" s="1474"/>
      <c r="N479" s="1474"/>
      <c r="P479" s="1474"/>
    </row>
    <row r="480" ht="15.75" customHeight="1">
      <c r="H480" s="398"/>
      <c r="J480" s="1474"/>
      <c r="L480" s="1474"/>
      <c r="N480" s="1474"/>
      <c r="P480" s="1474"/>
    </row>
    <row r="481" ht="15.75" customHeight="1">
      <c r="H481" s="398"/>
      <c r="J481" s="1474"/>
      <c r="L481" s="1474"/>
      <c r="N481" s="1474"/>
      <c r="P481" s="1474"/>
    </row>
    <row r="482" ht="15.75" customHeight="1">
      <c r="H482" s="398"/>
      <c r="J482" s="1474"/>
      <c r="L482" s="1474"/>
      <c r="N482" s="1474"/>
      <c r="P482" s="1474"/>
    </row>
    <row r="483" ht="15.75" customHeight="1">
      <c r="H483" s="398"/>
      <c r="J483" s="1474"/>
      <c r="L483" s="1474"/>
      <c r="N483" s="1474"/>
      <c r="P483" s="1474"/>
    </row>
    <row r="484" ht="15.75" customHeight="1">
      <c r="H484" s="398"/>
      <c r="J484" s="1474"/>
      <c r="L484" s="1474"/>
      <c r="N484" s="1474"/>
      <c r="P484" s="1474"/>
    </row>
    <row r="485" ht="15.75" customHeight="1">
      <c r="H485" s="398"/>
      <c r="J485" s="1474"/>
      <c r="L485" s="1474"/>
      <c r="N485" s="1474"/>
      <c r="P485" s="1474"/>
    </row>
    <row r="486" ht="15.75" customHeight="1">
      <c r="H486" s="398"/>
      <c r="J486" s="1474"/>
      <c r="L486" s="1474"/>
      <c r="N486" s="1474"/>
      <c r="P486" s="1474"/>
    </row>
    <row r="487" ht="15.75" customHeight="1">
      <c r="H487" s="398"/>
      <c r="J487" s="1474"/>
      <c r="L487" s="1474"/>
      <c r="N487" s="1474"/>
      <c r="P487" s="1474"/>
    </row>
    <row r="488" ht="15.75" customHeight="1">
      <c r="H488" s="398"/>
      <c r="J488" s="1474"/>
      <c r="L488" s="1474"/>
      <c r="N488" s="1474"/>
      <c r="P488" s="1474"/>
    </row>
    <row r="489" ht="15.75" customHeight="1">
      <c r="H489" s="398"/>
      <c r="J489" s="1474"/>
      <c r="L489" s="1474"/>
      <c r="N489" s="1474"/>
      <c r="P489" s="1474"/>
    </row>
    <row r="490" ht="15.75" customHeight="1">
      <c r="H490" s="398"/>
      <c r="J490" s="1474"/>
      <c r="L490" s="1474"/>
      <c r="N490" s="1474"/>
      <c r="P490" s="1474"/>
    </row>
    <row r="491" ht="15.75" customHeight="1">
      <c r="H491" s="398"/>
      <c r="J491" s="1474"/>
      <c r="L491" s="1474"/>
      <c r="N491" s="1474"/>
      <c r="P491" s="1474"/>
    </row>
    <row r="492" ht="15.75" customHeight="1">
      <c r="H492" s="398"/>
      <c r="J492" s="1474"/>
      <c r="L492" s="1474"/>
      <c r="N492" s="1474"/>
      <c r="P492" s="1474"/>
    </row>
    <row r="493" ht="15.75" customHeight="1">
      <c r="H493" s="398"/>
      <c r="J493" s="1474"/>
      <c r="L493" s="1474"/>
      <c r="N493" s="1474"/>
      <c r="P493" s="1474"/>
    </row>
    <row r="494" ht="15.75" customHeight="1">
      <c r="H494" s="398"/>
      <c r="J494" s="1474"/>
      <c r="L494" s="1474"/>
      <c r="N494" s="1474"/>
      <c r="P494" s="1474"/>
    </row>
    <row r="495" ht="15.75" customHeight="1">
      <c r="H495" s="398"/>
      <c r="J495" s="1474"/>
      <c r="L495" s="1474"/>
      <c r="N495" s="1474"/>
      <c r="P495" s="1474"/>
    </row>
    <row r="496" ht="15.75" customHeight="1">
      <c r="H496" s="398"/>
      <c r="J496" s="1474"/>
      <c r="L496" s="1474"/>
      <c r="N496" s="1474"/>
      <c r="P496" s="1474"/>
    </row>
    <row r="497" ht="15.75" customHeight="1">
      <c r="H497" s="398"/>
      <c r="J497" s="1474"/>
      <c r="L497" s="1474"/>
      <c r="N497" s="1474"/>
      <c r="P497" s="1474"/>
    </row>
    <row r="498" ht="15.75" customHeight="1">
      <c r="H498" s="398"/>
      <c r="J498" s="1474"/>
      <c r="L498" s="1474"/>
      <c r="N498" s="1474"/>
      <c r="P498" s="1474"/>
    </row>
    <row r="499" ht="15.75" customHeight="1">
      <c r="H499" s="398"/>
      <c r="J499" s="1474"/>
      <c r="L499" s="1474"/>
      <c r="N499" s="1474"/>
      <c r="P499" s="1474"/>
    </row>
    <row r="500" ht="15.75" customHeight="1">
      <c r="H500" s="398"/>
      <c r="J500" s="1474"/>
      <c r="L500" s="1474"/>
      <c r="N500" s="1474"/>
      <c r="P500" s="1474"/>
    </row>
    <row r="501" ht="15.75" customHeight="1">
      <c r="H501" s="398"/>
      <c r="J501" s="1474"/>
      <c r="L501" s="1474"/>
      <c r="N501" s="1474"/>
      <c r="P501" s="1474"/>
    </row>
    <row r="502" ht="15.75" customHeight="1">
      <c r="H502" s="398"/>
      <c r="J502" s="1474"/>
      <c r="L502" s="1474"/>
      <c r="N502" s="1474"/>
      <c r="P502" s="1474"/>
    </row>
    <row r="503" ht="15.75" customHeight="1">
      <c r="H503" s="398"/>
      <c r="J503" s="1474"/>
      <c r="L503" s="1474"/>
      <c r="N503" s="1474"/>
      <c r="P503" s="1474"/>
    </row>
    <row r="504" ht="15.75" customHeight="1">
      <c r="H504" s="398"/>
      <c r="J504" s="1474"/>
      <c r="L504" s="1474"/>
      <c r="N504" s="1474"/>
      <c r="P504" s="1474"/>
    </row>
    <row r="505" ht="15.75" customHeight="1">
      <c r="H505" s="398"/>
      <c r="J505" s="1474"/>
      <c r="L505" s="1474"/>
      <c r="N505" s="1474"/>
      <c r="P505" s="1474"/>
    </row>
    <row r="506" ht="15.75" customHeight="1">
      <c r="H506" s="398"/>
      <c r="J506" s="1474"/>
      <c r="L506" s="1474"/>
      <c r="N506" s="1474"/>
      <c r="P506" s="1474"/>
    </row>
    <row r="507" ht="15.75" customHeight="1">
      <c r="H507" s="398"/>
      <c r="J507" s="1474"/>
      <c r="L507" s="1474"/>
      <c r="N507" s="1474"/>
      <c r="P507" s="1474"/>
    </row>
    <row r="508" ht="15.75" customHeight="1">
      <c r="H508" s="398"/>
      <c r="J508" s="1474"/>
      <c r="L508" s="1474"/>
      <c r="N508" s="1474"/>
      <c r="P508" s="1474"/>
    </row>
    <row r="509" ht="15.75" customHeight="1">
      <c r="H509" s="398"/>
      <c r="J509" s="1474"/>
      <c r="L509" s="1474"/>
      <c r="N509" s="1474"/>
      <c r="P509" s="1474"/>
    </row>
    <row r="510" ht="15.75" customHeight="1">
      <c r="H510" s="398"/>
      <c r="J510" s="1474"/>
      <c r="L510" s="1474"/>
      <c r="N510" s="1474"/>
      <c r="P510" s="1474"/>
    </row>
    <row r="511" ht="15.75" customHeight="1">
      <c r="H511" s="398"/>
      <c r="J511" s="1474"/>
      <c r="L511" s="1474"/>
      <c r="N511" s="1474"/>
      <c r="P511" s="1474"/>
    </row>
    <row r="512" ht="15.75" customHeight="1">
      <c r="H512" s="398"/>
      <c r="J512" s="1474"/>
      <c r="L512" s="1474"/>
      <c r="N512" s="1474"/>
      <c r="P512" s="1474"/>
    </row>
    <row r="513" ht="15.75" customHeight="1">
      <c r="H513" s="398"/>
      <c r="J513" s="1474"/>
      <c r="L513" s="1474"/>
      <c r="N513" s="1474"/>
      <c r="P513" s="1474"/>
    </row>
    <row r="514" ht="15.75" customHeight="1">
      <c r="H514" s="398"/>
      <c r="J514" s="1474"/>
      <c r="L514" s="1474"/>
      <c r="N514" s="1474"/>
      <c r="P514" s="1474"/>
    </row>
    <row r="515" ht="15.75" customHeight="1">
      <c r="H515" s="398"/>
      <c r="J515" s="1474"/>
      <c r="L515" s="1474"/>
      <c r="N515" s="1474"/>
      <c r="P515" s="1474"/>
    </row>
    <row r="516" ht="15.75" customHeight="1">
      <c r="H516" s="398"/>
      <c r="J516" s="1474"/>
      <c r="L516" s="1474"/>
      <c r="N516" s="1474"/>
      <c r="P516" s="1474"/>
    </row>
    <row r="517" ht="15.75" customHeight="1">
      <c r="H517" s="398"/>
      <c r="J517" s="1474"/>
      <c r="L517" s="1474"/>
      <c r="N517" s="1474"/>
      <c r="P517" s="1474"/>
    </row>
    <row r="518" ht="15.75" customHeight="1">
      <c r="H518" s="398"/>
      <c r="J518" s="1474"/>
      <c r="L518" s="1474"/>
      <c r="N518" s="1474"/>
      <c r="P518" s="1474"/>
    </row>
    <row r="519" ht="15.75" customHeight="1">
      <c r="H519" s="398"/>
      <c r="J519" s="1474"/>
      <c r="L519" s="1474"/>
      <c r="N519" s="1474"/>
      <c r="P519" s="1474"/>
    </row>
    <row r="520" ht="15.75" customHeight="1">
      <c r="H520" s="398"/>
      <c r="J520" s="1474"/>
      <c r="L520" s="1474"/>
      <c r="N520" s="1474"/>
      <c r="P520" s="1474"/>
    </row>
    <row r="521" ht="15.75" customHeight="1">
      <c r="H521" s="398"/>
      <c r="J521" s="1474"/>
      <c r="L521" s="1474"/>
      <c r="N521" s="1474"/>
      <c r="P521" s="1474"/>
    </row>
    <row r="522" ht="15.75" customHeight="1">
      <c r="H522" s="398"/>
      <c r="J522" s="1474"/>
      <c r="L522" s="1474"/>
      <c r="N522" s="1474"/>
      <c r="P522" s="1474"/>
    </row>
    <row r="523" ht="15.75" customHeight="1">
      <c r="H523" s="398"/>
      <c r="J523" s="1474"/>
      <c r="L523" s="1474"/>
      <c r="N523" s="1474"/>
      <c r="P523" s="1474"/>
    </row>
    <row r="524" ht="15.75" customHeight="1">
      <c r="H524" s="398"/>
      <c r="J524" s="1474"/>
      <c r="L524" s="1474"/>
      <c r="N524" s="1474"/>
      <c r="P524" s="1474"/>
    </row>
    <row r="525" ht="15.75" customHeight="1">
      <c r="H525" s="398"/>
      <c r="J525" s="1474"/>
      <c r="L525" s="1474"/>
      <c r="N525" s="1474"/>
      <c r="P525" s="1474"/>
    </row>
    <row r="526" ht="15.75" customHeight="1">
      <c r="H526" s="398"/>
      <c r="J526" s="1474"/>
      <c r="L526" s="1474"/>
      <c r="N526" s="1474"/>
      <c r="P526" s="1474"/>
    </row>
    <row r="527" ht="15.75" customHeight="1">
      <c r="H527" s="398"/>
      <c r="J527" s="1474"/>
      <c r="L527" s="1474"/>
      <c r="N527" s="1474"/>
      <c r="P527" s="1474"/>
    </row>
    <row r="528" ht="15.75" customHeight="1">
      <c r="H528" s="398"/>
      <c r="J528" s="1474"/>
      <c r="L528" s="1474"/>
      <c r="N528" s="1474"/>
      <c r="P528" s="1474"/>
    </row>
    <row r="529" ht="15.75" customHeight="1">
      <c r="H529" s="398"/>
      <c r="J529" s="1474"/>
      <c r="L529" s="1474"/>
      <c r="N529" s="1474"/>
      <c r="P529" s="1474"/>
    </row>
    <row r="530" ht="15.75" customHeight="1">
      <c r="H530" s="398"/>
      <c r="J530" s="1474"/>
      <c r="L530" s="1474"/>
      <c r="N530" s="1474"/>
      <c r="P530" s="1474"/>
    </row>
    <row r="531" ht="15.75" customHeight="1">
      <c r="H531" s="398"/>
      <c r="J531" s="1474"/>
      <c r="L531" s="1474"/>
      <c r="N531" s="1474"/>
      <c r="P531" s="1474"/>
    </row>
    <row r="532" ht="15.75" customHeight="1">
      <c r="H532" s="398"/>
      <c r="J532" s="1474"/>
      <c r="L532" s="1474"/>
      <c r="N532" s="1474"/>
      <c r="P532" s="1474"/>
    </row>
    <row r="533" ht="15.75" customHeight="1">
      <c r="H533" s="398"/>
      <c r="J533" s="1474"/>
      <c r="L533" s="1474"/>
      <c r="N533" s="1474"/>
      <c r="P533" s="1474"/>
    </row>
    <row r="534" ht="15.75" customHeight="1">
      <c r="H534" s="398"/>
      <c r="J534" s="1474"/>
      <c r="L534" s="1474"/>
      <c r="N534" s="1474"/>
      <c r="P534" s="1474"/>
    </row>
    <row r="535" ht="15.75" customHeight="1">
      <c r="H535" s="398"/>
      <c r="J535" s="1474"/>
      <c r="L535" s="1474"/>
      <c r="N535" s="1474"/>
      <c r="P535" s="1474"/>
    </row>
    <row r="536" ht="15.75" customHeight="1">
      <c r="H536" s="398"/>
      <c r="J536" s="1474"/>
      <c r="L536" s="1474"/>
      <c r="N536" s="1474"/>
      <c r="P536" s="1474"/>
    </row>
    <row r="537" ht="15.75" customHeight="1">
      <c r="H537" s="398"/>
      <c r="J537" s="1474"/>
      <c r="L537" s="1474"/>
      <c r="N537" s="1474"/>
      <c r="P537" s="1474"/>
    </row>
    <row r="538" ht="15.75" customHeight="1">
      <c r="H538" s="398"/>
      <c r="J538" s="1474"/>
      <c r="L538" s="1474"/>
      <c r="N538" s="1474"/>
      <c r="P538" s="1474"/>
    </row>
    <row r="539" ht="15.75" customHeight="1">
      <c r="H539" s="398"/>
      <c r="J539" s="1474"/>
      <c r="L539" s="1474"/>
      <c r="N539" s="1474"/>
      <c r="P539" s="1474"/>
    </row>
    <row r="540" ht="15.75" customHeight="1">
      <c r="H540" s="398"/>
      <c r="J540" s="1474"/>
      <c r="L540" s="1474"/>
      <c r="N540" s="1474"/>
      <c r="P540" s="1474"/>
    </row>
    <row r="541" ht="15.75" customHeight="1">
      <c r="H541" s="398"/>
      <c r="J541" s="1474"/>
      <c r="L541" s="1474"/>
      <c r="N541" s="1474"/>
      <c r="P541" s="1474"/>
    </row>
    <row r="542" ht="15.75" customHeight="1">
      <c r="H542" s="398"/>
      <c r="J542" s="1474"/>
      <c r="L542" s="1474"/>
      <c r="N542" s="1474"/>
      <c r="P542" s="1474"/>
    </row>
    <row r="543" ht="15.75" customHeight="1">
      <c r="H543" s="398"/>
      <c r="J543" s="1474"/>
      <c r="L543" s="1474"/>
      <c r="N543" s="1474"/>
      <c r="P543" s="1474"/>
    </row>
    <row r="544" ht="15.75" customHeight="1">
      <c r="H544" s="398"/>
      <c r="J544" s="1474"/>
      <c r="L544" s="1474"/>
      <c r="N544" s="1474"/>
      <c r="P544" s="1474"/>
    </row>
    <row r="545" ht="15.75" customHeight="1">
      <c r="H545" s="398"/>
      <c r="J545" s="1474"/>
      <c r="L545" s="1474"/>
      <c r="N545" s="1474"/>
      <c r="P545" s="1474"/>
    </row>
    <row r="546" ht="15.75" customHeight="1">
      <c r="H546" s="398"/>
      <c r="J546" s="1474"/>
      <c r="L546" s="1474"/>
      <c r="N546" s="1474"/>
      <c r="P546" s="1474"/>
    </row>
    <row r="547" ht="15.75" customHeight="1">
      <c r="H547" s="398"/>
      <c r="J547" s="1474"/>
      <c r="L547" s="1474"/>
      <c r="N547" s="1474"/>
      <c r="P547" s="1474"/>
    </row>
    <row r="548" ht="15.75" customHeight="1">
      <c r="H548" s="398"/>
      <c r="J548" s="1474"/>
      <c r="L548" s="1474"/>
      <c r="N548" s="1474"/>
      <c r="P548" s="1474"/>
    </row>
    <row r="549" ht="15.75" customHeight="1">
      <c r="H549" s="398"/>
      <c r="J549" s="1474"/>
      <c r="L549" s="1474"/>
      <c r="N549" s="1474"/>
      <c r="P549" s="1474"/>
    </row>
    <row r="550" ht="15.75" customHeight="1">
      <c r="H550" s="398"/>
      <c r="J550" s="1474"/>
      <c r="L550" s="1474"/>
      <c r="N550" s="1474"/>
      <c r="P550" s="1474"/>
    </row>
    <row r="551" ht="15.75" customHeight="1">
      <c r="H551" s="398"/>
      <c r="J551" s="1474"/>
      <c r="L551" s="1474"/>
      <c r="N551" s="1474"/>
      <c r="P551" s="1474"/>
    </row>
    <row r="552" ht="15.75" customHeight="1">
      <c r="H552" s="398"/>
      <c r="J552" s="1474"/>
      <c r="L552" s="1474"/>
      <c r="N552" s="1474"/>
      <c r="P552" s="1474"/>
    </row>
    <row r="553" ht="15.75" customHeight="1">
      <c r="H553" s="398"/>
      <c r="J553" s="1474"/>
      <c r="L553" s="1474"/>
      <c r="N553" s="1474"/>
      <c r="P553" s="1474"/>
    </row>
    <row r="554" ht="15.75" customHeight="1">
      <c r="H554" s="398"/>
      <c r="J554" s="1474"/>
      <c r="L554" s="1474"/>
      <c r="N554" s="1474"/>
      <c r="P554" s="1474"/>
    </row>
    <row r="555" ht="15.75" customHeight="1">
      <c r="H555" s="398"/>
      <c r="J555" s="1474"/>
      <c r="L555" s="1474"/>
      <c r="N555" s="1474"/>
      <c r="P555" s="1474"/>
    </row>
    <row r="556" ht="15.75" customHeight="1">
      <c r="H556" s="398"/>
      <c r="J556" s="1474"/>
      <c r="L556" s="1474"/>
      <c r="N556" s="1474"/>
      <c r="P556" s="1474"/>
    </row>
    <row r="557" ht="15.75" customHeight="1">
      <c r="H557" s="398"/>
      <c r="J557" s="1474"/>
      <c r="L557" s="1474"/>
      <c r="N557" s="1474"/>
      <c r="P557" s="1474"/>
    </row>
    <row r="558" ht="15.75" customHeight="1">
      <c r="H558" s="398"/>
      <c r="J558" s="1474"/>
      <c r="L558" s="1474"/>
      <c r="N558" s="1474"/>
      <c r="P558" s="1474"/>
    </row>
    <row r="559" ht="15.75" customHeight="1">
      <c r="H559" s="398"/>
      <c r="J559" s="1474"/>
      <c r="L559" s="1474"/>
      <c r="N559" s="1474"/>
      <c r="P559" s="1474"/>
    </row>
    <row r="560" ht="15.75" customHeight="1">
      <c r="H560" s="398"/>
      <c r="J560" s="1474"/>
      <c r="L560" s="1474"/>
      <c r="N560" s="1474"/>
      <c r="P560" s="1474"/>
    </row>
    <row r="561" ht="15.75" customHeight="1">
      <c r="H561" s="398"/>
      <c r="J561" s="1474"/>
      <c r="L561" s="1474"/>
      <c r="N561" s="1474"/>
      <c r="P561" s="1474"/>
    </row>
    <row r="562" ht="15.75" customHeight="1">
      <c r="H562" s="398"/>
      <c r="J562" s="1474"/>
      <c r="L562" s="1474"/>
      <c r="N562" s="1474"/>
      <c r="P562" s="1474"/>
    </row>
    <row r="563" ht="15.75" customHeight="1">
      <c r="H563" s="398"/>
      <c r="J563" s="1474"/>
      <c r="L563" s="1474"/>
      <c r="N563" s="1474"/>
      <c r="P563" s="1474"/>
    </row>
    <row r="564" ht="15.75" customHeight="1">
      <c r="H564" s="398"/>
      <c r="J564" s="1474"/>
      <c r="L564" s="1474"/>
      <c r="N564" s="1474"/>
      <c r="P564" s="1474"/>
    </row>
    <row r="565" ht="15.75" customHeight="1">
      <c r="H565" s="398"/>
      <c r="J565" s="1474"/>
      <c r="L565" s="1474"/>
      <c r="N565" s="1474"/>
      <c r="P565" s="1474"/>
    </row>
    <row r="566" ht="15.75" customHeight="1">
      <c r="H566" s="398"/>
      <c r="J566" s="1474"/>
      <c r="L566" s="1474"/>
      <c r="N566" s="1474"/>
      <c r="P566" s="1474"/>
    </row>
    <row r="567" ht="15.75" customHeight="1">
      <c r="H567" s="398"/>
      <c r="J567" s="1474"/>
      <c r="L567" s="1474"/>
      <c r="N567" s="1474"/>
      <c r="P567" s="1474"/>
    </row>
    <row r="568" ht="15.75" customHeight="1">
      <c r="H568" s="398"/>
      <c r="J568" s="1474"/>
      <c r="L568" s="1474"/>
      <c r="N568" s="1474"/>
      <c r="P568" s="1474"/>
    </row>
    <row r="569" ht="15.75" customHeight="1">
      <c r="H569" s="398"/>
      <c r="J569" s="1474"/>
      <c r="L569" s="1474"/>
      <c r="N569" s="1474"/>
      <c r="P569" s="1474"/>
    </row>
    <row r="570" ht="15.75" customHeight="1">
      <c r="H570" s="398"/>
      <c r="J570" s="1474"/>
      <c r="L570" s="1474"/>
      <c r="N570" s="1474"/>
      <c r="P570" s="1474"/>
    </row>
    <row r="571" ht="15.75" customHeight="1">
      <c r="H571" s="398"/>
      <c r="J571" s="1474"/>
      <c r="L571" s="1474"/>
      <c r="N571" s="1474"/>
      <c r="P571" s="1474"/>
    </row>
    <row r="572" ht="15.75" customHeight="1">
      <c r="H572" s="398"/>
      <c r="J572" s="1474"/>
      <c r="L572" s="1474"/>
      <c r="N572" s="1474"/>
      <c r="P572" s="1474"/>
    </row>
    <row r="573" ht="15.75" customHeight="1">
      <c r="H573" s="398"/>
      <c r="J573" s="1474"/>
      <c r="L573" s="1474"/>
      <c r="N573" s="1474"/>
      <c r="P573" s="1474"/>
    </row>
    <row r="574" ht="15.75" customHeight="1">
      <c r="H574" s="398"/>
      <c r="J574" s="1474"/>
      <c r="L574" s="1474"/>
      <c r="N574" s="1474"/>
      <c r="P574" s="1474"/>
    </row>
    <row r="575" ht="15.75" customHeight="1">
      <c r="H575" s="398"/>
      <c r="J575" s="1474"/>
      <c r="L575" s="1474"/>
      <c r="N575" s="1474"/>
      <c r="P575" s="1474"/>
    </row>
    <row r="576" ht="15.75" customHeight="1">
      <c r="H576" s="398"/>
      <c r="J576" s="1474"/>
      <c r="L576" s="1474"/>
      <c r="N576" s="1474"/>
      <c r="P576" s="1474"/>
    </row>
    <row r="577" ht="15.75" customHeight="1">
      <c r="H577" s="398"/>
      <c r="J577" s="1474"/>
      <c r="L577" s="1474"/>
      <c r="N577" s="1474"/>
      <c r="P577" s="1474"/>
    </row>
    <row r="578" ht="15.75" customHeight="1">
      <c r="H578" s="398"/>
      <c r="J578" s="1474"/>
      <c r="L578" s="1474"/>
      <c r="N578" s="1474"/>
      <c r="P578" s="1474"/>
    </row>
    <row r="579" ht="15.75" customHeight="1">
      <c r="H579" s="398"/>
      <c r="J579" s="1474"/>
      <c r="L579" s="1474"/>
      <c r="N579" s="1474"/>
      <c r="P579" s="1474"/>
    </row>
    <row r="580" ht="15.75" customHeight="1">
      <c r="H580" s="398"/>
      <c r="J580" s="1474"/>
      <c r="L580" s="1474"/>
      <c r="N580" s="1474"/>
      <c r="P580" s="1474"/>
    </row>
    <row r="581" ht="15.75" customHeight="1">
      <c r="H581" s="398"/>
      <c r="J581" s="1474"/>
      <c r="L581" s="1474"/>
      <c r="N581" s="1474"/>
      <c r="P581" s="1474"/>
    </row>
    <row r="582" ht="15.75" customHeight="1">
      <c r="H582" s="398"/>
      <c r="J582" s="1474"/>
      <c r="L582" s="1474"/>
      <c r="N582" s="1474"/>
      <c r="P582" s="1474"/>
    </row>
    <row r="583" ht="15.75" customHeight="1">
      <c r="H583" s="398"/>
      <c r="J583" s="1474"/>
      <c r="L583" s="1474"/>
      <c r="N583" s="1474"/>
      <c r="P583" s="1474"/>
    </row>
    <row r="584" ht="15.75" customHeight="1">
      <c r="H584" s="398"/>
      <c r="J584" s="1474"/>
      <c r="L584" s="1474"/>
      <c r="N584" s="1474"/>
      <c r="P584" s="1474"/>
    </row>
    <row r="585" ht="15.75" customHeight="1">
      <c r="H585" s="398"/>
      <c r="J585" s="1474"/>
      <c r="L585" s="1474"/>
      <c r="N585" s="1474"/>
      <c r="P585" s="1474"/>
    </row>
    <row r="586" ht="15.75" customHeight="1">
      <c r="H586" s="398"/>
      <c r="J586" s="1474"/>
      <c r="L586" s="1474"/>
      <c r="N586" s="1474"/>
      <c r="P586" s="1474"/>
    </row>
    <row r="587" ht="15.75" customHeight="1">
      <c r="H587" s="398"/>
      <c r="J587" s="1474"/>
      <c r="L587" s="1474"/>
      <c r="N587" s="1474"/>
      <c r="P587" s="1474"/>
    </row>
    <row r="588" ht="15.75" customHeight="1">
      <c r="H588" s="398"/>
      <c r="J588" s="1474"/>
      <c r="L588" s="1474"/>
      <c r="N588" s="1474"/>
      <c r="P588" s="1474"/>
    </row>
    <row r="589" ht="15.75" customHeight="1">
      <c r="H589" s="398"/>
      <c r="J589" s="1474"/>
      <c r="L589" s="1474"/>
      <c r="N589" s="1474"/>
      <c r="P589" s="1474"/>
    </row>
    <row r="590" ht="15.75" customHeight="1">
      <c r="H590" s="398"/>
      <c r="J590" s="1474"/>
      <c r="L590" s="1474"/>
      <c r="N590" s="1474"/>
      <c r="P590" s="1474"/>
    </row>
    <row r="591" ht="15.75" customHeight="1">
      <c r="H591" s="398"/>
      <c r="J591" s="1474"/>
      <c r="L591" s="1474"/>
      <c r="N591" s="1474"/>
      <c r="P591" s="1474"/>
    </row>
    <row r="592" ht="15.75" customHeight="1">
      <c r="H592" s="398"/>
      <c r="J592" s="1474"/>
      <c r="L592" s="1474"/>
      <c r="N592" s="1474"/>
      <c r="P592" s="1474"/>
    </row>
    <row r="593" ht="15.75" customHeight="1">
      <c r="H593" s="398"/>
      <c r="J593" s="1474"/>
      <c r="L593" s="1474"/>
      <c r="N593" s="1474"/>
      <c r="P593" s="1474"/>
    </row>
    <row r="594" ht="15.75" customHeight="1">
      <c r="H594" s="398"/>
      <c r="J594" s="1474"/>
      <c r="L594" s="1474"/>
      <c r="N594" s="1474"/>
      <c r="P594" s="1474"/>
    </row>
    <row r="595" ht="15.75" customHeight="1">
      <c r="H595" s="398"/>
      <c r="J595" s="1474"/>
      <c r="L595" s="1474"/>
      <c r="N595" s="1474"/>
      <c r="P595" s="1474"/>
    </row>
    <row r="596" ht="15.75" customHeight="1">
      <c r="H596" s="398"/>
      <c r="J596" s="1474"/>
      <c r="L596" s="1474"/>
      <c r="N596" s="1474"/>
      <c r="P596" s="1474"/>
    </row>
    <row r="597" ht="15.75" customHeight="1">
      <c r="H597" s="398"/>
      <c r="J597" s="1474"/>
      <c r="L597" s="1474"/>
      <c r="N597" s="1474"/>
      <c r="P597" s="1474"/>
    </row>
    <row r="598" ht="15.75" customHeight="1">
      <c r="H598" s="398"/>
      <c r="J598" s="1474"/>
      <c r="L598" s="1474"/>
      <c r="N598" s="1474"/>
      <c r="P598" s="1474"/>
    </row>
    <row r="599" ht="15.75" customHeight="1">
      <c r="H599" s="398"/>
      <c r="J599" s="1474"/>
      <c r="L599" s="1474"/>
      <c r="N599" s="1474"/>
      <c r="P599" s="1474"/>
    </row>
    <row r="600" ht="15.75" customHeight="1">
      <c r="H600" s="398"/>
      <c r="J600" s="1474"/>
      <c r="L600" s="1474"/>
      <c r="N600" s="1474"/>
      <c r="P600" s="1474"/>
    </row>
    <row r="601" ht="15.75" customHeight="1">
      <c r="H601" s="398"/>
      <c r="J601" s="1474"/>
      <c r="L601" s="1474"/>
      <c r="N601" s="1474"/>
      <c r="P601" s="1474"/>
    </row>
    <row r="602" ht="15.75" customHeight="1">
      <c r="H602" s="398"/>
      <c r="J602" s="1474"/>
      <c r="L602" s="1474"/>
      <c r="N602" s="1474"/>
      <c r="P602" s="1474"/>
    </row>
    <row r="603" ht="15.75" customHeight="1">
      <c r="H603" s="398"/>
      <c r="J603" s="1474"/>
      <c r="L603" s="1474"/>
      <c r="N603" s="1474"/>
      <c r="P603" s="1474"/>
    </row>
    <row r="604" ht="15.75" customHeight="1">
      <c r="H604" s="398"/>
      <c r="J604" s="1474"/>
      <c r="L604" s="1474"/>
      <c r="N604" s="1474"/>
      <c r="P604" s="1474"/>
    </row>
    <row r="605" ht="15.75" customHeight="1">
      <c r="H605" s="398"/>
      <c r="J605" s="1474"/>
      <c r="L605" s="1474"/>
      <c r="N605" s="1474"/>
      <c r="P605" s="1474"/>
    </row>
    <row r="606" ht="15.75" customHeight="1">
      <c r="H606" s="398"/>
      <c r="J606" s="1474"/>
      <c r="L606" s="1474"/>
      <c r="N606" s="1474"/>
      <c r="P606" s="1474"/>
    </row>
    <row r="607" ht="15.75" customHeight="1">
      <c r="H607" s="398"/>
      <c r="J607" s="1474"/>
      <c r="L607" s="1474"/>
      <c r="N607" s="1474"/>
      <c r="P607" s="1474"/>
    </row>
    <row r="608" ht="15.75" customHeight="1">
      <c r="H608" s="398"/>
      <c r="J608" s="1474"/>
      <c r="L608" s="1474"/>
      <c r="N608" s="1474"/>
      <c r="P608" s="1474"/>
    </row>
    <row r="609" ht="15.75" customHeight="1">
      <c r="H609" s="398"/>
      <c r="J609" s="1474"/>
      <c r="L609" s="1474"/>
      <c r="N609" s="1474"/>
      <c r="P609" s="1474"/>
    </row>
    <row r="610" ht="15.75" customHeight="1">
      <c r="H610" s="398"/>
      <c r="J610" s="1474"/>
      <c r="L610" s="1474"/>
      <c r="N610" s="1474"/>
      <c r="P610" s="1474"/>
    </row>
    <row r="611" ht="15.75" customHeight="1">
      <c r="H611" s="398"/>
      <c r="J611" s="1474"/>
      <c r="L611" s="1474"/>
      <c r="N611" s="1474"/>
      <c r="P611" s="1474"/>
    </row>
    <row r="612" ht="15.75" customHeight="1">
      <c r="H612" s="398"/>
      <c r="J612" s="1474"/>
      <c r="L612" s="1474"/>
      <c r="N612" s="1474"/>
      <c r="P612" s="1474"/>
    </row>
    <row r="613" ht="15.75" customHeight="1">
      <c r="H613" s="398"/>
      <c r="J613" s="1474"/>
      <c r="L613" s="1474"/>
      <c r="N613" s="1474"/>
      <c r="P613" s="1474"/>
    </row>
    <row r="614" ht="15.75" customHeight="1">
      <c r="H614" s="398"/>
      <c r="J614" s="1474"/>
      <c r="L614" s="1474"/>
      <c r="N614" s="1474"/>
      <c r="P614" s="1474"/>
    </row>
    <row r="615" ht="15.75" customHeight="1">
      <c r="H615" s="398"/>
      <c r="J615" s="1474"/>
      <c r="L615" s="1474"/>
      <c r="N615" s="1474"/>
      <c r="P615" s="1474"/>
    </row>
    <row r="616" ht="15.75" customHeight="1">
      <c r="H616" s="398"/>
      <c r="J616" s="1474"/>
      <c r="L616" s="1474"/>
      <c r="N616" s="1474"/>
      <c r="P616" s="1474"/>
    </row>
    <row r="617" ht="15.75" customHeight="1">
      <c r="H617" s="398"/>
      <c r="J617" s="1474"/>
      <c r="L617" s="1474"/>
      <c r="N617" s="1474"/>
      <c r="P617" s="1474"/>
    </row>
    <row r="618" ht="15.75" customHeight="1">
      <c r="H618" s="398"/>
      <c r="J618" s="1474"/>
      <c r="L618" s="1474"/>
      <c r="N618" s="1474"/>
      <c r="P618" s="1474"/>
    </row>
    <row r="619" ht="15.75" customHeight="1">
      <c r="H619" s="398"/>
      <c r="J619" s="1474"/>
      <c r="L619" s="1474"/>
      <c r="N619" s="1474"/>
      <c r="P619" s="1474"/>
    </row>
    <row r="620" ht="15.75" customHeight="1">
      <c r="H620" s="398"/>
      <c r="J620" s="1474"/>
      <c r="L620" s="1474"/>
      <c r="N620" s="1474"/>
      <c r="P620" s="1474"/>
    </row>
    <row r="621" ht="15.75" customHeight="1">
      <c r="H621" s="398"/>
      <c r="J621" s="1474"/>
      <c r="L621" s="1474"/>
      <c r="N621" s="1474"/>
      <c r="P621" s="1474"/>
    </row>
    <row r="622" ht="15.75" customHeight="1">
      <c r="H622" s="398"/>
      <c r="J622" s="1474"/>
      <c r="L622" s="1474"/>
      <c r="N622" s="1474"/>
      <c r="P622" s="1474"/>
    </row>
    <row r="623" ht="15.75" customHeight="1">
      <c r="H623" s="398"/>
      <c r="J623" s="1474"/>
      <c r="L623" s="1474"/>
      <c r="N623" s="1474"/>
      <c r="P623" s="1474"/>
    </row>
    <row r="624" ht="15.75" customHeight="1">
      <c r="H624" s="398"/>
      <c r="J624" s="1474"/>
      <c r="L624" s="1474"/>
      <c r="N624" s="1474"/>
      <c r="P624" s="1474"/>
    </row>
    <row r="625" ht="15.75" customHeight="1">
      <c r="H625" s="398"/>
      <c r="J625" s="1474"/>
      <c r="L625" s="1474"/>
      <c r="N625" s="1474"/>
      <c r="P625" s="1474"/>
    </row>
    <row r="626" ht="15.75" customHeight="1">
      <c r="H626" s="398"/>
      <c r="J626" s="1474"/>
      <c r="L626" s="1474"/>
      <c r="N626" s="1474"/>
      <c r="P626" s="1474"/>
    </row>
    <row r="627" ht="15.75" customHeight="1">
      <c r="H627" s="398"/>
      <c r="J627" s="1474"/>
      <c r="L627" s="1474"/>
      <c r="N627" s="1474"/>
      <c r="P627" s="1474"/>
    </row>
    <row r="628" ht="15.75" customHeight="1">
      <c r="H628" s="398"/>
      <c r="J628" s="1474"/>
      <c r="L628" s="1474"/>
      <c r="N628" s="1474"/>
      <c r="P628" s="1474"/>
    </row>
    <row r="629" ht="15.75" customHeight="1">
      <c r="H629" s="398"/>
      <c r="J629" s="1474"/>
      <c r="L629" s="1474"/>
      <c r="N629" s="1474"/>
      <c r="P629" s="1474"/>
    </row>
    <row r="630" ht="15.75" customHeight="1">
      <c r="H630" s="398"/>
      <c r="J630" s="1474"/>
      <c r="L630" s="1474"/>
      <c r="N630" s="1474"/>
      <c r="P630" s="1474"/>
    </row>
    <row r="631" ht="15.75" customHeight="1">
      <c r="H631" s="398"/>
      <c r="J631" s="1474"/>
      <c r="L631" s="1474"/>
      <c r="N631" s="1474"/>
      <c r="P631" s="1474"/>
    </row>
    <row r="632" ht="15.75" customHeight="1">
      <c r="H632" s="398"/>
      <c r="J632" s="1474"/>
      <c r="L632" s="1474"/>
      <c r="N632" s="1474"/>
      <c r="P632" s="1474"/>
    </row>
    <row r="633" ht="15.75" customHeight="1">
      <c r="H633" s="398"/>
      <c r="J633" s="1474"/>
      <c r="L633" s="1474"/>
      <c r="N633" s="1474"/>
      <c r="P633" s="1474"/>
    </row>
    <row r="634" ht="15.75" customHeight="1">
      <c r="H634" s="398"/>
      <c r="J634" s="1474"/>
      <c r="L634" s="1474"/>
      <c r="N634" s="1474"/>
      <c r="P634" s="1474"/>
    </row>
    <row r="635" ht="15.75" customHeight="1">
      <c r="H635" s="398"/>
      <c r="J635" s="1474"/>
      <c r="L635" s="1474"/>
      <c r="N635" s="1474"/>
      <c r="P635" s="1474"/>
    </row>
    <row r="636" ht="15.75" customHeight="1">
      <c r="H636" s="398"/>
      <c r="J636" s="1474"/>
      <c r="L636" s="1474"/>
      <c r="N636" s="1474"/>
      <c r="P636" s="1474"/>
    </row>
    <row r="637" ht="15.75" customHeight="1">
      <c r="H637" s="398"/>
      <c r="J637" s="1474"/>
      <c r="L637" s="1474"/>
      <c r="N637" s="1474"/>
      <c r="P637" s="1474"/>
    </row>
    <row r="638" ht="15.75" customHeight="1">
      <c r="H638" s="398"/>
      <c r="J638" s="1474"/>
      <c r="L638" s="1474"/>
      <c r="N638" s="1474"/>
      <c r="P638" s="1474"/>
    </row>
    <row r="639" ht="15.75" customHeight="1">
      <c r="H639" s="398"/>
      <c r="J639" s="1474"/>
      <c r="L639" s="1474"/>
      <c r="N639" s="1474"/>
      <c r="P639" s="1474"/>
    </row>
    <row r="640" ht="15.75" customHeight="1">
      <c r="H640" s="398"/>
      <c r="J640" s="1474"/>
      <c r="L640" s="1474"/>
      <c r="N640" s="1474"/>
      <c r="P640" s="1474"/>
    </row>
    <row r="641" ht="15.75" customHeight="1">
      <c r="H641" s="398"/>
      <c r="J641" s="1474"/>
      <c r="L641" s="1474"/>
      <c r="N641" s="1474"/>
      <c r="P641" s="1474"/>
    </row>
    <row r="642" ht="15.75" customHeight="1">
      <c r="H642" s="398"/>
      <c r="J642" s="1474"/>
      <c r="L642" s="1474"/>
      <c r="N642" s="1474"/>
      <c r="P642" s="1474"/>
    </row>
    <row r="643" ht="15.75" customHeight="1">
      <c r="H643" s="398"/>
      <c r="J643" s="1474"/>
      <c r="L643" s="1474"/>
      <c r="N643" s="1474"/>
      <c r="P643" s="1474"/>
    </row>
    <row r="644" ht="15.75" customHeight="1">
      <c r="H644" s="398"/>
      <c r="J644" s="1474"/>
      <c r="L644" s="1474"/>
      <c r="N644" s="1474"/>
      <c r="P644" s="1474"/>
    </row>
    <row r="645" ht="15.75" customHeight="1">
      <c r="H645" s="398"/>
      <c r="J645" s="1474"/>
      <c r="L645" s="1474"/>
      <c r="N645" s="1474"/>
      <c r="P645" s="1474"/>
    </row>
    <row r="646" ht="15.75" customHeight="1">
      <c r="H646" s="398"/>
      <c r="J646" s="1474"/>
      <c r="L646" s="1474"/>
      <c r="N646" s="1474"/>
      <c r="P646" s="1474"/>
    </row>
    <row r="647" ht="15.75" customHeight="1">
      <c r="H647" s="398"/>
      <c r="J647" s="1474"/>
      <c r="L647" s="1474"/>
      <c r="N647" s="1474"/>
      <c r="P647" s="1474"/>
    </row>
    <row r="648" ht="15.75" customHeight="1">
      <c r="H648" s="398"/>
      <c r="J648" s="1474"/>
      <c r="L648" s="1474"/>
      <c r="N648" s="1474"/>
      <c r="P648" s="1474"/>
    </row>
    <row r="649" ht="15.75" customHeight="1">
      <c r="H649" s="398"/>
      <c r="J649" s="1474"/>
      <c r="L649" s="1474"/>
      <c r="N649" s="1474"/>
      <c r="P649" s="1474"/>
    </row>
    <row r="650" ht="15.75" customHeight="1">
      <c r="H650" s="398"/>
      <c r="J650" s="1474"/>
      <c r="L650" s="1474"/>
      <c r="N650" s="1474"/>
      <c r="P650" s="1474"/>
    </row>
    <row r="651" ht="15.75" customHeight="1">
      <c r="H651" s="398"/>
      <c r="J651" s="1474"/>
      <c r="L651" s="1474"/>
      <c r="N651" s="1474"/>
      <c r="P651" s="1474"/>
    </row>
    <row r="652" ht="15.75" customHeight="1">
      <c r="H652" s="398"/>
      <c r="J652" s="1474"/>
      <c r="L652" s="1474"/>
      <c r="N652" s="1474"/>
      <c r="P652" s="1474"/>
    </row>
    <row r="653" ht="15.75" customHeight="1">
      <c r="H653" s="398"/>
      <c r="J653" s="1474"/>
      <c r="L653" s="1474"/>
      <c r="N653" s="1474"/>
      <c r="P653" s="1474"/>
    </row>
    <row r="654" ht="15.75" customHeight="1">
      <c r="H654" s="398"/>
      <c r="J654" s="1474"/>
      <c r="L654" s="1474"/>
      <c r="N654" s="1474"/>
      <c r="P654" s="1474"/>
    </row>
    <row r="655" ht="15.75" customHeight="1">
      <c r="H655" s="398"/>
      <c r="J655" s="1474"/>
      <c r="L655" s="1474"/>
      <c r="N655" s="1474"/>
      <c r="P655" s="1474"/>
    </row>
    <row r="656" ht="15.75" customHeight="1">
      <c r="H656" s="398"/>
      <c r="J656" s="1474"/>
      <c r="L656" s="1474"/>
      <c r="N656" s="1474"/>
      <c r="P656" s="1474"/>
    </row>
    <row r="657" ht="15.75" customHeight="1">
      <c r="H657" s="398"/>
      <c r="J657" s="1474"/>
      <c r="L657" s="1474"/>
      <c r="N657" s="1474"/>
      <c r="P657" s="1474"/>
    </row>
    <row r="658" ht="15.75" customHeight="1">
      <c r="H658" s="398"/>
      <c r="J658" s="1474"/>
      <c r="L658" s="1474"/>
      <c r="N658" s="1474"/>
      <c r="P658" s="1474"/>
    </row>
    <row r="659" ht="15.75" customHeight="1">
      <c r="H659" s="398"/>
      <c r="J659" s="1474"/>
      <c r="L659" s="1474"/>
      <c r="N659" s="1474"/>
      <c r="P659" s="1474"/>
    </row>
    <row r="660" ht="15.75" customHeight="1">
      <c r="H660" s="398"/>
      <c r="J660" s="1474"/>
      <c r="L660" s="1474"/>
      <c r="N660" s="1474"/>
      <c r="P660" s="1474"/>
    </row>
    <row r="661" ht="15.75" customHeight="1">
      <c r="H661" s="398"/>
      <c r="J661" s="1474"/>
      <c r="L661" s="1474"/>
      <c r="N661" s="1474"/>
      <c r="P661" s="1474"/>
    </row>
    <row r="662" ht="15.75" customHeight="1">
      <c r="H662" s="398"/>
      <c r="J662" s="1474"/>
      <c r="L662" s="1474"/>
      <c r="N662" s="1474"/>
      <c r="P662" s="1474"/>
    </row>
    <row r="663" ht="15.75" customHeight="1">
      <c r="H663" s="398"/>
      <c r="J663" s="1474"/>
      <c r="L663" s="1474"/>
      <c r="N663" s="1474"/>
      <c r="P663" s="1474"/>
    </row>
    <row r="664" ht="15.75" customHeight="1">
      <c r="H664" s="398"/>
      <c r="J664" s="1474"/>
      <c r="L664" s="1474"/>
      <c r="N664" s="1474"/>
      <c r="P664" s="1474"/>
    </row>
    <row r="665" ht="15.75" customHeight="1">
      <c r="H665" s="398"/>
      <c r="J665" s="1474"/>
      <c r="L665" s="1474"/>
      <c r="N665" s="1474"/>
      <c r="P665" s="1474"/>
    </row>
    <row r="666" ht="15.75" customHeight="1">
      <c r="H666" s="398"/>
      <c r="J666" s="1474"/>
      <c r="L666" s="1474"/>
      <c r="N666" s="1474"/>
      <c r="P666" s="1474"/>
    </row>
    <row r="667" ht="15.75" customHeight="1">
      <c r="H667" s="398"/>
      <c r="J667" s="1474"/>
      <c r="L667" s="1474"/>
      <c r="N667" s="1474"/>
      <c r="P667" s="1474"/>
    </row>
    <row r="668" ht="15.75" customHeight="1">
      <c r="H668" s="398"/>
      <c r="J668" s="1474"/>
      <c r="L668" s="1474"/>
      <c r="N668" s="1474"/>
      <c r="P668" s="1474"/>
    </row>
    <row r="669" ht="15.75" customHeight="1">
      <c r="H669" s="398"/>
      <c r="J669" s="1474"/>
      <c r="L669" s="1474"/>
      <c r="N669" s="1474"/>
      <c r="P669" s="1474"/>
    </row>
    <row r="670" ht="15.75" customHeight="1">
      <c r="H670" s="398"/>
      <c r="J670" s="1474"/>
      <c r="L670" s="1474"/>
      <c r="N670" s="1474"/>
      <c r="P670" s="1474"/>
    </row>
    <row r="671" ht="15.75" customHeight="1">
      <c r="H671" s="398"/>
      <c r="J671" s="1474"/>
      <c r="L671" s="1474"/>
      <c r="N671" s="1474"/>
      <c r="P671" s="1474"/>
    </row>
    <row r="672" ht="15.75" customHeight="1">
      <c r="H672" s="398"/>
      <c r="J672" s="1474"/>
      <c r="L672" s="1474"/>
      <c r="N672" s="1474"/>
      <c r="P672" s="1474"/>
    </row>
    <row r="673" ht="15.75" customHeight="1">
      <c r="H673" s="398"/>
      <c r="J673" s="1474"/>
      <c r="L673" s="1474"/>
      <c r="N673" s="1474"/>
      <c r="P673" s="1474"/>
    </row>
    <row r="674" ht="15.75" customHeight="1">
      <c r="H674" s="398"/>
      <c r="J674" s="1474"/>
      <c r="L674" s="1474"/>
      <c r="N674" s="1474"/>
      <c r="P674" s="1474"/>
    </row>
    <row r="675" ht="15.75" customHeight="1">
      <c r="H675" s="398"/>
      <c r="J675" s="1474"/>
      <c r="L675" s="1474"/>
      <c r="N675" s="1474"/>
      <c r="P675" s="1474"/>
    </row>
    <row r="676" ht="15.75" customHeight="1">
      <c r="H676" s="398"/>
      <c r="J676" s="1474"/>
      <c r="L676" s="1474"/>
      <c r="N676" s="1474"/>
      <c r="P676" s="1474"/>
    </row>
    <row r="677" ht="15.75" customHeight="1">
      <c r="H677" s="398"/>
      <c r="J677" s="1474"/>
      <c r="L677" s="1474"/>
      <c r="N677" s="1474"/>
      <c r="P677" s="1474"/>
    </row>
    <row r="678" ht="15.75" customHeight="1">
      <c r="H678" s="398"/>
      <c r="J678" s="1474"/>
      <c r="L678" s="1474"/>
      <c r="N678" s="1474"/>
      <c r="P678" s="1474"/>
    </row>
    <row r="679" ht="15.75" customHeight="1">
      <c r="H679" s="398"/>
      <c r="J679" s="1474"/>
      <c r="L679" s="1474"/>
      <c r="N679" s="1474"/>
      <c r="P679" s="1474"/>
    </row>
    <row r="680" ht="15.75" customHeight="1">
      <c r="H680" s="398"/>
      <c r="J680" s="1474"/>
      <c r="L680" s="1474"/>
      <c r="N680" s="1474"/>
      <c r="P680" s="1474"/>
    </row>
    <row r="681" ht="15.75" customHeight="1">
      <c r="H681" s="398"/>
      <c r="J681" s="1474"/>
      <c r="L681" s="1474"/>
      <c r="N681" s="1474"/>
      <c r="P681" s="1474"/>
    </row>
    <row r="682" ht="15.75" customHeight="1">
      <c r="H682" s="398"/>
      <c r="J682" s="1474"/>
      <c r="L682" s="1474"/>
      <c r="N682" s="1474"/>
      <c r="P682" s="1474"/>
    </row>
    <row r="683" ht="15.75" customHeight="1">
      <c r="H683" s="398"/>
      <c r="J683" s="1474"/>
      <c r="L683" s="1474"/>
      <c r="N683" s="1474"/>
      <c r="P683" s="1474"/>
    </row>
    <row r="684" ht="15.75" customHeight="1">
      <c r="H684" s="398"/>
      <c r="J684" s="1474"/>
      <c r="L684" s="1474"/>
      <c r="N684" s="1474"/>
      <c r="P684" s="1474"/>
    </row>
    <row r="685" ht="15.75" customHeight="1">
      <c r="H685" s="398"/>
      <c r="J685" s="1474"/>
      <c r="L685" s="1474"/>
      <c r="N685" s="1474"/>
      <c r="P685" s="1474"/>
    </row>
    <row r="686" ht="15.75" customHeight="1">
      <c r="H686" s="398"/>
      <c r="J686" s="1474"/>
      <c r="L686" s="1474"/>
      <c r="N686" s="1474"/>
      <c r="P686" s="1474"/>
    </row>
    <row r="687" ht="15.75" customHeight="1">
      <c r="H687" s="398"/>
      <c r="J687" s="1474"/>
      <c r="L687" s="1474"/>
      <c r="N687" s="1474"/>
      <c r="P687" s="1474"/>
    </row>
    <row r="688" ht="15.75" customHeight="1">
      <c r="H688" s="398"/>
      <c r="J688" s="1474"/>
      <c r="L688" s="1474"/>
      <c r="N688" s="1474"/>
      <c r="P688" s="1474"/>
    </row>
    <row r="689" ht="15.75" customHeight="1">
      <c r="H689" s="398"/>
      <c r="J689" s="1474"/>
      <c r="L689" s="1474"/>
      <c r="N689" s="1474"/>
      <c r="P689" s="1474"/>
    </row>
    <row r="690" ht="15.75" customHeight="1">
      <c r="H690" s="398"/>
      <c r="J690" s="1474"/>
      <c r="L690" s="1474"/>
      <c r="N690" s="1474"/>
      <c r="P690" s="1474"/>
    </row>
    <row r="691" ht="15.75" customHeight="1">
      <c r="H691" s="398"/>
      <c r="J691" s="1474"/>
      <c r="L691" s="1474"/>
      <c r="N691" s="1474"/>
      <c r="P691" s="1474"/>
    </row>
    <row r="692" ht="15.75" customHeight="1">
      <c r="H692" s="398"/>
      <c r="J692" s="1474"/>
      <c r="L692" s="1474"/>
      <c r="N692" s="1474"/>
      <c r="P692" s="1474"/>
    </row>
    <row r="693" ht="15.75" customHeight="1">
      <c r="H693" s="398"/>
      <c r="J693" s="1474"/>
      <c r="L693" s="1474"/>
      <c r="N693" s="1474"/>
      <c r="P693" s="1474"/>
    </row>
    <row r="694" ht="15.75" customHeight="1">
      <c r="H694" s="398"/>
      <c r="J694" s="1474"/>
      <c r="L694" s="1474"/>
      <c r="N694" s="1474"/>
      <c r="P694" s="1474"/>
    </row>
    <row r="695" ht="15.75" customHeight="1">
      <c r="H695" s="398"/>
      <c r="J695" s="1474"/>
      <c r="L695" s="1474"/>
      <c r="N695" s="1474"/>
      <c r="P695" s="1474"/>
    </row>
    <row r="696" ht="15.75" customHeight="1">
      <c r="H696" s="398"/>
      <c r="J696" s="1474"/>
      <c r="L696" s="1474"/>
      <c r="N696" s="1474"/>
      <c r="P696" s="1474"/>
    </row>
    <row r="697" ht="15.75" customHeight="1">
      <c r="H697" s="398"/>
      <c r="J697" s="1474"/>
      <c r="L697" s="1474"/>
      <c r="N697" s="1474"/>
      <c r="P697" s="1474"/>
    </row>
    <row r="698" ht="15.75" customHeight="1">
      <c r="H698" s="398"/>
      <c r="J698" s="1474"/>
      <c r="L698" s="1474"/>
      <c r="N698" s="1474"/>
      <c r="P698" s="1474"/>
    </row>
    <row r="699" ht="15.75" customHeight="1">
      <c r="H699" s="398"/>
      <c r="J699" s="1474"/>
      <c r="L699" s="1474"/>
      <c r="N699" s="1474"/>
      <c r="P699" s="1474"/>
    </row>
    <row r="700" ht="15.75" customHeight="1">
      <c r="H700" s="398"/>
      <c r="J700" s="1474"/>
      <c r="L700" s="1474"/>
      <c r="N700" s="1474"/>
      <c r="P700" s="1474"/>
    </row>
    <row r="701" ht="15.75" customHeight="1">
      <c r="H701" s="398"/>
      <c r="J701" s="1474"/>
      <c r="L701" s="1474"/>
      <c r="N701" s="1474"/>
      <c r="P701" s="1474"/>
    </row>
    <row r="702" ht="15.75" customHeight="1">
      <c r="H702" s="398"/>
      <c r="J702" s="1474"/>
      <c r="L702" s="1474"/>
      <c r="N702" s="1474"/>
      <c r="P702" s="1474"/>
    </row>
    <row r="703" ht="15.75" customHeight="1">
      <c r="H703" s="398"/>
      <c r="J703" s="1474"/>
      <c r="L703" s="1474"/>
      <c r="N703" s="1474"/>
      <c r="P703" s="1474"/>
    </row>
    <row r="704" ht="15.75" customHeight="1">
      <c r="H704" s="398"/>
      <c r="J704" s="1474"/>
      <c r="L704" s="1474"/>
      <c r="N704" s="1474"/>
      <c r="P704" s="1474"/>
    </row>
    <row r="705" ht="15.75" customHeight="1">
      <c r="H705" s="398"/>
      <c r="J705" s="1474"/>
      <c r="L705" s="1474"/>
      <c r="N705" s="1474"/>
      <c r="P705" s="1474"/>
    </row>
    <row r="706" ht="15.75" customHeight="1">
      <c r="H706" s="398"/>
      <c r="J706" s="1474"/>
      <c r="L706" s="1474"/>
      <c r="N706" s="1474"/>
      <c r="P706" s="1474"/>
    </row>
    <row r="707" ht="15.75" customHeight="1">
      <c r="H707" s="398"/>
      <c r="J707" s="1474"/>
      <c r="L707" s="1474"/>
      <c r="N707" s="1474"/>
      <c r="P707" s="1474"/>
    </row>
    <row r="708" ht="15.75" customHeight="1">
      <c r="H708" s="398"/>
      <c r="J708" s="1474"/>
      <c r="L708" s="1474"/>
      <c r="N708" s="1474"/>
      <c r="P708" s="1474"/>
    </row>
    <row r="709" ht="15.75" customHeight="1">
      <c r="H709" s="398"/>
      <c r="J709" s="1474"/>
      <c r="L709" s="1474"/>
      <c r="N709" s="1474"/>
      <c r="P709" s="1474"/>
    </row>
    <row r="710" ht="15.75" customHeight="1">
      <c r="H710" s="398"/>
      <c r="J710" s="1474"/>
      <c r="L710" s="1474"/>
      <c r="N710" s="1474"/>
      <c r="P710" s="1474"/>
    </row>
    <row r="711" ht="15.75" customHeight="1">
      <c r="H711" s="398"/>
      <c r="J711" s="1474"/>
      <c r="L711" s="1474"/>
      <c r="N711" s="1474"/>
      <c r="P711" s="1474"/>
    </row>
    <row r="712" ht="15.75" customHeight="1">
      <c r="H712" s="398"/>
      <c r="J712" s="1474"/>
      <c r="L712" s="1474"/>
      <c r="N712" s="1474"/>
      <c r="P712" s="1474"/>
    </row>
    <row r="713" ht="15.75" customHeight="1">
      <c r="H713" s="398"/>
      <c r="J713" s="1474"/>
      <c r="L713" s="1474"/>
      <c r="N713" s="1474"/>
      <c r="P713" s="1474"/>
    </row>
    <row r="714" ht="15.75" customHeight="1">
      <c r="H714" s="398"/>
      <c r="J714" s="1474"/>
      <c r="L714" s="1474"/>
      <c r="N714" s="1474"/>
      <c r="P714" s="1474"/>
    </row>
    <row r="715" ht="15.75" customHeight="1">
      <c r="H715" s="398"/>
      <c r="J715" s="1474"/>
      <c r="L715" s="1474"/>
      <c r="N715" s="1474"/>
      <c r="P715" s="1474"/>
    </row>
    <row r="716" ht="15.75" customHeight="1">
      <c r="H716" s="398"/>
      <c r="J716" s="1474"/>
      <c r="L716" s="1474"/>
      <c r="N716" s="1474"/>
      <c r="P716" s="1474"/>
    </row>
    <row r="717" ht="15.75" customHeight="1">
      <c r="H717" s="398"/>
      <c r="J717" s="1474"/>
      <c r="L717" s="1474"/>
      <c r="N717" s="1474"/>
      <c r="P717" s="1474"/>
    </row>
    <row r="718" ht="15.75" customHeight="1">
      <c r="H718" s="398"/>
      <c r="J718" s="1474"/>
      <c r="L718" s="1474"/>
      <c r="N718" s="1474"/>
      <c r="P718" s="1474"/>
    </row>
    <row r="719" ht="15.75" customHeight="1">
      <c r="H719" s="398"/>
      <c r="J719" s="1474"/>
      <c r="L719" s="1474"/>
      <c r="N719" s="1474"/>
      <c r="P719" s="1474"/>
    </row>
    <row r="720" ht="15.75" customHeight="1">
      <c r="H720" s="398"/>
      <c r="J720" s="1474"/>
      <c r="L720" s="1474"/>
      <c r="N720" s="1474"/>
      <c r="P720" s="1474"/>
    </row>
    <row r="721" ht="15.75" customHeight="1">
      <c r="H721" s="398"/>
      <c r="J721" s="1474"/>
      <c r="L721" s="1474"/>
      <c r="N721" s="1474"/>
      <c r="P721" s="1474"/>
    </row>
    <row r="722" ht="15.75" customHeight="1">
      <c r="H722" s="398"/>
      <c r="J722" s="1474"/>
      <c r="L722" s="1474"/>
      <c r="N722" s="1474"/>
      <c r="P722" s="1474"/>
    </row>
    <row r="723" ht="15.75" customHeight="1">
      <c r="H723" s="398"/>
      <c r="J723" s="1474"/>
      <c r="L723" s="1474"/>
      <c r="N723" s="1474"/>
      <c r="P723" s="1474"/>
    </row>
    <row r="724" ht="15.75" customHeight="1">
      <c r="H724" s="398"/>
      <c r="J724" s="1474"/>
      <c r="L724" s="1474"/>
      <c r="N724" s="1474"/>
      <c r="P724" s="1474"/>
    </row>
    <row r="725" ht="15.75" customHeight="1">
      <c r="H725" s="398"/>
      <c r="J725" s="1474"/>
      <c r="L725" s="1474"/>
      <c r="N725" s="1474"/>
      <c r="P725" s="1474"/>
    </row>
    <row r="726" ht="15.75" customHeight="1">
      <c r="H726" s="398"/>
      <c r="J726" s="1474"/>
      <c r="L726" s="1474"/>
      <c r="N726" s="1474"/>
      <c r="P726" s="1474"/>
    </row>
    <row r="727" ht="15.75" customHeight="1">
      <c r="H727" s="398"/>
      <c r="J727" s="1474"/>
      <c r="L727" s="1474"/>
      <c r="N727" s="1474"/>
      <c r="P727" s="1474"/>
    </row>
    <row r="728" ht="15.75" customHeight="1">
      <c r="H728" s="398"/>
      <c r="J728" s="1474"/>
      <c r="L728" s="1474"/>
      <c r="N728" s="1474"/>
      <c r="P728" s="1474"/>
    </row>
    <row r="729" ht="15.75" customHeight="1">
      <c r="H729" s="398"/>
      <c r="J729" s="1474"/>
      <c r="L729" s="1474"/>
      <c r="N729" s="1474"/>
      <c r="P729" s="1474"/>
    </row>
    <row r="730" ht="15.75" customHeight="1">
      <c r="H730" s="398"/>
      <c r="J730" s="1474"/>
      <c r="L730" s="1474"/>
      <c r="N730" s="1474"/>
      <c r="P730" s="1474"/>
    </row>
    <row r="731" ht="15.75" customHeight="1">
      <c r="H731" s="398"/>
      <c r="J731" s="1474"/>
      <c r="L731" s="1474"/>
      <c r="N731" s="1474"/>
      <c r="P731" s="1474"/>
    </row>
    <row r="732" ht="15.75" customHeight="1">
      <c r="H732" s="398"/>
      <c r="J732" s="1474"/>
      <c r="L732" s="1474"/>
      <c r="N732" s="1474"/>
      <c r="P732" s="1474"/>
    </row>
    <row r="733" ht="15.75" customHeight="1">
      <c r="H733" s="398"/>
      <c r="J733" s="1474"/>
      <c r="L733" s="1474"/>
      <c r="N733" s="1474"/>
      <c r="P733" s="1474"/>
    </row>
    <row r="734" ht="15.75" customHeight="1">
      <c r="H734" s="398"/>
      <c r="J734" s="1474"/>
      <c r="L734" s="1474"/>
      <c r="N734" s="1474"/>
      <c r="P734" s="1474"/>
    </row>
    <row r="735" ht="15.75" customHeight="1">
      <c r="H735" s="398"/>
      <c r="J735" s="1474"/>
      <c r="L735" s="1474"/>
      <c r="N735" s="1474"/>
      <c r="P735" s="1474"/>
    </row>
    <row r="736" ht="15.75" customHeight="1">
      <c r="H736" s="398"/>
      <c r="J736" s="1474"/>
      <c r="L736" s="1474"/>
      <c r="N736" s="1474"/>
      <c r="P736" s="1474"/>
    </row>
    <row r="737" ht="15.75" customHeight="1">
      <c r="H737" s="398"/>
      <c r="J737" s="1474"/>
      <c r="L737" s="1474"/>
      <c r="N737" s="1474"/>
      <c r="P737" s="1474"/>
    </row>
    <row r="738" ht="15.75" customHeight="1">
      <c r="H738" s="398"/>
      <c r="J738" s="1474"/>
      <c r="L738" s="1474"/>
      <c r="N738" s="1474"/>
      <c r="P738" s="1474"/>
    </row>
    <row r="739" ht="15.75" customHeight="1">
      <c r="H739" s="398"/>
      <c r="J739" s="1474"/>
      <c r="L739" s="1474"/>
      <c r="N739" s="1474"/>
      <c r="P739" s="1474"/>
    </row>
    <row r="740" ht="15.75" customHeight="1">
      <c r="H740" s="398"/>
      <c r="J740" s="1474"/>
      <c r="L740" s="1474"/>
      <c r="N740" s="1474"/>
      <c r="P740" s="1474"/>
    </row>
    <row r="741" ht="15.75" customHeight="1">
      <c r="H741" s="398"/>
      <c r="J741" s="1474"/>
      <c r="L741" s="1474"/>
      <c r="N741" s="1474"/>
      <c r="P741" s="1474"/>
    </row>
    <row r="742" ht="15.75" customHeight="1">
      <c r="H742" s="398"/>
      <c r="J742" s="1474"/>
      <c r="L742" s="1474"/>
      <c r="N742" s="1474"/>
      <c r="P742" s="1474"/>
    </row>
    <row r="743" ht="15.75" customHeight="1">
      <c r="H743" s="398"/>
      <c r="J743" s="1474"/>
      <c r="L743" s="1474"/>
      <c r="N743" s="1474"/>
      <c r="P743" s="1474"/>
    </row>
    <row r="744" ht="15.75" customHeight="1">
      <c r="H744" s="398"/>
      <c r="J744" s="1474"/>
      <c r="L744" s="1474"/>
      <c r="N744" s="1474"/>
      <c r="P744" s="1474"/>
    </row>
    <row r="745" ht="15.75" customHeight="1">
      <c r="H745" s="398"/>
      <c r="J745" s="1474"/>
      <c r="L745" s="1474"/>
      <c r="N745" s="1474"/>
      <c r="P745" s="1474"/>
    </row>
    <row r="746" ht="15.75" customHeight="1">
      <c r="H746" s="398"/>
      <c r="J746" s="1474"/>
      <c r="L746" s="1474"/>
      <c r="N746" s="1474"/>
      <c r="P746" s="1474"/>
    </row>
    <row r="747" ht="15.75" customHeight="1">
      <c r="H747" s="398"/>
      <c r="J747" s="1474"/>
      <c r="L747" s="1474"/>
      <c r="N747" s="1474"/>
      <c r="P747" s="1474"/>
    </row>
    <row r="748" ht="15.75" customHeight="1">
      <c r="H748" s="398"/>
      <c r="J748" s="1474"/>
      <c r="L748" s="1474"/>
      <c r="N748" s="1474"/>
      <c r="P748" s="1474"/>
    </row>
    <row r="749" ht="15.75" customHeight="1">
      <c r="H749" s="398"/>
      <c r="J749" s="1474"/>
      <c r="L749" s="1474"/>
      <c r="N749" s="1474"/>
      <c r="P749" s="1474"/>
    </row>
    <row r="750" ht="15.75" customHeight="1">
      <c r="H750" s="398"/>
      <c r="J750" s="1474"/>
      <c r="L750" s="1474"/>
      <c r="N750" s="1474"/>
      <c r="P750" s="1474"/>
    </row>
    <row r="751" ht="15.75" customHeight="1">
      <c r="H751" s="398"/>
      <c r="J751" s="1474"/>
      <c r="L751" s="1474"/>
      <c r="N751" s="1474"/>
      <c r="P751" s="1474"/>
    </row>
    <row r="752" ht="15.75" customHeight="1">
      <c r="H752" s="398"/>
      <c r="J752" s="1474"/>
      <c r="L752" s="1474"/>
      <c r="N752" s="1474"/>
      <c r="P752" s="1474"/>
    </row>
    <row r="753" ht="15.75" customHeight="1">
      <c r="H753" s="398"/>
      <c r="J753" s="1474"/>
      <c r="L753" s="1474"/>
      <c r="N753" s="1474"/>
      <c r="P753" s="1474"/>
    </row>
    <row r="754" ht="15.75" customHeight="1">
      <c r="H754" s="398"/>
      <c r="J754" s="1474"/>
      <c r="L754" s="1474"/>
      <c r="N754" s="1474"/>
      <c r="P754" s="1474"/>
    </row>
    <row r="755" ht="15.75" customHeight="1">
      <c r="H755" s="398"/>
      <c r="J755" s="1474"/>
      <c r="L755" s="1474"/>
      <c r="N755" s="1474"/>
      <c r="P755" s="1474"/>
    </row>
    <row r="756" ht="15.75" customHeight="1">
      <c r="H756" s="398"/>
      <c r="J756" s="1474"/>
      <c r="L756" s="1474"/>
      <c r="N756" s="1474"/>
      <c r="P756" s="1474"/>
    </row>
    <row r="757" ht="15.75" customHeight="1">
      <c r="H757" s="398"/>
      <c r="J757" s="1474"/>
      <c r="L757" s="1474"/>
      <c r="N757" s="1474"/>
      <c r="P757" s="1474"/>
    </row>
    <row r="758" ht="15.75" customHeight="1">
      <c r="H758" s="398"/>
      <c r="J758" s="1474"/>
      <c r="L758" s="1474"/>
      <c r="N758" s="1474"/>
      <c r="P758" s="1474"/>
    </row>
    <row r="759" ht="15.75" customHeight="1">
      <c r="H759" s="398"/>
      <c r="J759" s="1474"/>
      <c r="L759" s="1474"/>
      <c r="N759" s="1474"/>
      <c r="P759" s="1474"/>
    </row>
    <row r="760" ht="15.75" customHeight="1">
      <c r="H760" s="398"/>
      <c r="J760" s="1474"/>
      <c r="L760" s="1474"/>
      <c r="N760" s="1474"/>
      <c r="P760" s="1474"/>
    </row>
    <row r="761" ht="15.75" customHeight="1">
      <c r="H761" s="398"/>
      <c r="J761" s="1474"/>
      <c r="L761" s="1474"/>
      <c r="N761" s="1474"/>
      <c r="P761" s="1474"/>
    </row>
    <row r="762" ht="15.75" customHeight="1">
      <c r="H762" s="398"/>
      <c r="J762" s="1474"/>
      <c r="L762" s="1474"/>
      <c r="N762" s="1474"/>
      <c r="P762" s="1474"/>
    </row>
    <row r="763" ht="15.75" customHeight="1">
      <c r="H763" s="398"/>
      <c r="J763" s="1474"/>
      <c r="L763" s="1474"/>
      <c r="N763" s="1474"/>
      <c r="P763" s="1474"/>
    </row>
    <row r="764" ht="15.75" customHeight="1">
      <c r="H764" s="398"/>
      <c r="J764" s="1474"/>
      <c r="L764" s="1474"/>
      <c r="N764" s="1474"/>
      <c r="P764" s="1474"/>
    </row>
    <row r="765" ht="15.75" customHeight="1">
      <c r="H765" s="398"/>
      <c r="J765" s="1474"/>
      <c r="L765" s="1474"/>
      <c r="N765" s="1474"/>
      <c r="P765" s="1474"/>
    </row>
    <row r="766" ht="15.75" customHeight="1">
      <c r="H766" s="398"/>
      <c r="J766" s="1474"/>
      <c r="L766" s="1474"/>
      <c r="N766" s="1474"/>
      <c r="P766" s="1474"/>
    </row>
    <row r="767" ht="15.75" customHeight="1">
      <c r="H767" s="398"/>
      <c r="J767" s="1474"/>
      <c r="L767" s="1474"/>
      <c r="N767" s="1474"/>
      <c r="P767" s="1474"/>
    </row>
    <row r="768" ht="15.75" customHeight="1">
      <c r="H768" s="398"/>
      <c r="J768" s="1474"/>
      <c r="L768" s="1474"/>
      <c r="N768" s="1474"/>
      <c r="P768" s="1474"/>
    </row>
    <row r="769" ht="15.75" customHeight="1">
      <c r="H769" s="398"/>
      <c r="J769" s="1474"/>
      <c r="L769" s="1474"/>
      <c r="N769" s="1474"/>
      <c r="P769" s="1474"/>
    </row>
    <row r="770" ht="15.75" customHeight="1">
      <c r="H770" s="398"/>
      <c r="J770" s="1474"/>
      <c r="L770" s="1474"/>
      <c r="N770" s="1474"/>
      <c r="P770" s="1474"/>
    </row>
    <row r="771" ht="15.75" customHeight="1">
      <c r="H771" s="398"/>
      <c r="J771" s="1474"/>
      <c r="L771" s="1474"/>
      <c r="N771" s="1474"/>
      <c r="P771" s="1474"/>
    </row>
    <row r="772" ht="15.75" customHeight="1">
      <c r="H772" s="398"/>
      <c r="J772" s="1474"/>
      <c r="L772" s="1474"/>
      <c r="N772" s="1474"/>
      <c r="P772" s="1474"/>
    </row>
    <row r="773" ht="15.75" customHeight="1">
      <c r="H773" s="398"/>
      <c r="J773" s="1474"/>
      <c r="L773" s="1474"/>
      <c r="N773" s="1474"/>
      <c r="P773" s="1474"/>
    </row>
    <row r="774" ht="15.75" customHeight="1">
      <c r="H774" s="398"/>
      <c r="J774" s="1474"/>
      <c r="L774" s="1474"/>
      <c r="N774" s="1474"/>
      <c r="P774" s="1474"/>
    </row>
    <row r="775" ht="15.75" customHeight="1">
      <c r="H775" s="398"/>
      <c r="J775" s="1474"/>
      <c r="L775" s="1474"/>
      <c r="N775" s="1474"/>
      <c r="P775" s="1474"/>
    </row>
    <row r="776" ht="15.75" customHeight="1">
      <c r="H776" s="398"/>
      <c r="J776" s="1474"/>
      <c r="L776" s="1474"/>
      <c r="N776" s="1474"/>
      <c r="P776" s="1474"/>
    </row>
    <row r="777" ht="15.75" customHeight="1">
      <c r="H777" s="398"/>
      <c r="J777" s="1474"/>
      <c r="L777" s="1474"/>
      <c r="N777" s="1474"/>
      <c r="P777" s="1474"/>
    </row>
    <row r="778" ht="15.75" customHeight="1">
      <c r="H778" s="398"/>
      <c r="J778" s="1474"/>
      <c r="L778" s="1474"/>
      <c r="N778" s="1474"/>
      <c r="P778" s="1474"/>
    </row>
    <row r="779" ht="15.75" customHeight="1">
      <c r="H779" s="398"/>
      <c r="J779" s="1474"/>
      <c r="L779" s="1474"/>
      <c r="N779" s="1474"/>
      <c r="P779" s="1474"/>
    </row>
    <row r="780" ht="15.75" customHeight="1">
      <c r="H780" s="398"/>
      <c r="J780" s="1474"/>
      <c r="L780" s="1474"/>
      <c r="N780" s="1474"/>
      <c r="P780" s="1474"/>
    </row>
    <row r="781" ht="15.75" customHeight="1">
      <c r="H781" s="398"/>
      <c r="J781" s="1474"/>
      <c r="L781" s="1474"/>
      <c r="N781" s="1474"/>
      <c r="P781" s="1474"/>
    </row>
    <row r="782" ht="15.75" customHeight="1">
      <c r="H782" s="398"/>
      <c r="J782" s="1474"/>
      <c r="L782" s="1474"/>
      <c r="N782" s="1474"/>
      <c r="P782" s="1474"/>
    </row>
    <row r="783" ht="15.75" customHeight="1">
      <c r="H783" s="398"/>
      <c r="J783" s="1474"/>
      <c r="L783" s="1474"/>
      <c r="N783" s="1474"/>
      <c r="P783" s="1474"/>
    </row>
    <row r="784" ht="15.75" customHeight="1">
      <c r="H784" s="398"/>
      <c r="J784" s="1474"/>
      <c r="L784" s="1474"/>
      <c r="N784" s="1474"/>
      <c r="P784" s="1474"/>
    </row>
    <row r="785" ht="15.75" customHeight="1">
      <c r="H785" s="398"/>
      <c r="J785" s="1474"/>
      <c r="L785" s="1474"/>
      <c r="N785" s="1474"/>
      <c r="P785" s="1474"/>
    </row>
    <row r="786" ht="15.75" customHeight="1">
      <c r="H786" s="398"/>
      <c r="J786" s="1474"/>
      <c r="L786" s="1474"/>
      <c r="N786" s="1474"/>
      <c r="P786" s="1474"/>
    </row>
    <row r="787" ht="15.75" customHeight="1">
      <c r="H787" s="398"/>
      <c r="J787" s="1474"/>
      <c r="L787" s="1474"/>
      <c r="N787" s="1474"/>
      <c r="P787" s="1474"/>
    </row>
    <row r="788" ht="15.75" customHeight="1">
      <c r="H788" s="398"/>
      <c r="J788" s="1474"/>
      <c r="L788" s="1474"/>
      <c r="N788" s="1474"/>
      <c r="P788" s="1474"/>
    </row>
    <row r="789" ht="15.75" customHeight="1">
      <c r="H789" s="398"/>
      <c r="J789" s="1474"/>
      <c r="L789" s="1474"/>
      <c r="N789" s="1474"/>
      <c r="P789" s="1474"/>
    </row>
    <row r="790" ht="15.75" customHeight="1">
      <c r="H790" s="398"/>
      <c r="J790" s="1474"/>
      <c r="L790" s="1474"/>
      <c r="N790" s="1474"/>
      <c r="P790" s="1474"/>
    </row>
    <row r="791" ht="15.75" customHeight="1">
      <c r="H791" s="398"/>
      <c r="J791" s="1474"/>
      <c r="L791" s="1474"/>
      <c r="N791" s="1474"/>
      <c r="P791" s="1474"/>
    </row>
    <row r="792" ht="15.75" customHeight="1">
      <c r="H792" s="398"/>
      <c r="J792" s="1474"/>
      <c r="L792" s="1474"/>
      <c r="N792" s="1474"/>
      <c r="P792" s="1474"/>
    </row>
    <row r="793" ht="15.75" customHeight="1">
      <c r="H793" s="398"/>
      <c r="J793" s="1474"/>
      <c r="L793" s="1474"/>
      <c r="N793" s="1474"/>
      <c r="P793" s="1474"/>
    </row>
    <row r="794" ht="15.75" customHeight="1">
      <c r="H794" s="398"/>
      <c r="J794" s="1474"/>
      <c r="L794" s="1474"/>
      <c r="N794" s="1474"/>
      <c r="P794" s="1474"/>
    </row>
    <row r="795" ht="15.75" customHeight="1">
      <c r="H795" s="398"/>
      <c r="J795" s="1474"/>
      <c r="L795" s="1474"/>
      <c r="N795" s="1474"/>
      <c r="P795" s="1474"/>
    </row>
    <row r="796" ht="15.75" customHeight="1">
      <c r="H796" s="398"/>
      <c r="J796" s="1474"/>
      <c r="L796" s="1474"/>
      <c r="N796" s="1474"/>
      <c r="P796" s="1474"/>
    </row>
    <row r="797" ht="15.75" customHeight="1">
      <c r="H797" s="398"/>
      <c r="J797" s="1474"/>
      <c r="L797" s="1474"/>
      <c r="N797" s="1474"/>
      <c r="P797" s="1474"/>
    </row>
    <row r="798" ht="15.75" customHeight="1">
      <c r="H798" s="398"/>
      <c r="J798" s="1474"/>
      <c r="L798" s="1474"/>
      <c r="N798" s="1474"/>
      <c r="P798" s="1474"/>
    </row>
    <row r="799" ht="15.75" customHeight="1">
      <c r="H799" s="398"/>
      <c r="J799" s="1474"/>
      <c r="L799" s="1474"/>
      <c r="N799" s="1474"/>
      <c r="P799" s="1474"/>
    </row>
    <row r="800" ht="15.75" customHeight="1">
      <c r="H800" s="398"/>
      <c r="J800" s="1474"/>
      <c r="L800" s="1474"/>
      <c r="N800" s="1474"/>
      <c r="P800" s="1474"/>
    </row>
    <row r="801" ht="15.75" customHeight="1">
      <c r="H801" s="398"/>
      <c r="J801" s="1474"/>
      <c r="L801" s="1474"/>
      <c r="N801" s="1474"/>
      <c r="P801" s="1474"/>
    </row>
    <row r="802" ht="15.75" customHeight="1">
      <c r="H802" s="398"/>
      <c r="J802" s="1474"/>
      <c r="L802" s="1474"/>
      <c r="N802" s="1474"/>
      <c r="P802" s="1474"/>
    </row>
    <row r="803" ht="15.75" customHeight="1">
      <c r="H803" s="398"/>
      <c r="J803" s="1474"/>
      <c r="L803" s="1474"/>
      <c r="N803" s="1474"/>
      <c r="P803" s="1474"/>
    </row>
    <row r="804" ht="15.75" customHeight="1">
      <c r="H804" s="398"/>
      <c r="J804" s="1474"/>
      <c r="L804" s="1474"/>
      <c r="N804" s="1474"/>
      <c r="P804" s="1474"/>
    </row>
    <row r="805" ht="15.75" customHeight="1">
      <c r="H805" s="398"/>
      <c r="J805" s="1474"/>
      <c r="L805" s="1474"/>
      <c r="N805" s="1474"/>
      <c r="P805" s="1474"/>
    </row>
    <row r="806" ht="15.75" customHeight="1">
      <c r="H806" s="398"/>
      <c r="J806" s="1474"/>
      <c r="L806" s="1474"/>
      <c r="N806" s="1474"/>
      <c r="P806" s="1474"/>
    </row>
    <row r="807" ht="15.75" customHeight="1">
      <c r="H807" s="398"/>
      <c r="J807" s="1474"/>
      <c r="L807" s="1474"/>
      <c r="N807" s="1474"/>
      <c r="P807" s="1474"/>
    </row>
    <row r="808" ht="15.75" customHeight="1">
      <c r="H808" s="398"/>
      <c r="J808" s="1474"/>
      <c r="L808" s="1474"/>
      <c r="N808" s="1474"/>
      <c r="P808" s="1474"/>
    </row>
    <row r="809" ht="15.75" customHeight="1">
      <c r="H809" s="398"/>
      <c r="J809" s="1474"/>
      <c r="L809" s="1474"/>
      <c r="N809" s="1474"/>
      <c r="P809" s="1474"/>
    </row>
    <row r="810" ht="15.75" customHeight="1">
      <c r="H810" s="398"/>
      <c r="J810" s="1474"/>
      <c r="L810" s="1474"/>
      <c r="N810" s="1474"/>
      <c r="P810" s="1474"/>
    </row>
    <row r="811" ht="15.75" customHeight="1">
      <c r="H811" s="398"/>
      <c r="J811" s="1474"/>
      <c r="L811" s="1474"/>
      <c r="N811" s="1474"/>
      <c r="P811" s="1474"/>
    </row>
    <row r="812" ht="15.75" customHeight="1">
      <c r="H812" s="398"/>
      <c r="J812" s="1474"/>
      <c r="L812" s="1474"/>
      <c r="N812" s="1474"/>
      <c r="P812" s="1474"/>
    </row>
    <row r="813" ht="15.75" customHeight="1">
      <c r="H813" s="398"/>
      <c r="J813" s="1474"/>
      <c r="L813" s="1474"/>
      <c r="N813" s="1474"/>
      <c r="P813" s="1474"/>
    </row>
    <row r="814" ht="15.75" customHeight="1">
      <c r="H814" s="398"/>
      <c r="J814" s="1474"/>
      <c r="L814" s="1474"/>
      <c r="N814" s="1474"/>
      <c r="P814" s="1474"/>
    </row>
    <row r="815" ht="15.75" customHeight="1">
      <c r="H815" s="398"/>
      <c r="J815" s="1474"/>
      <c r="L815" s="1474"/>
      <c r="N815" s="1474"/>
      <c r="P815" s="1474"/>
    </row>
    <row r="816" ht="15.75" customHeight="1">
      <c r="H816" s="398"/>
      <c r="J816" s="1474"/>
      <c r="L816" s="1474"/>
      <c r="N816" s="1474"/>
      <c r="P816" s="1474"/>
    </row>
    <row r="817" ht="15.75" customHeight="1">
      <c r="H817" s="398"/>
      <c r="J817" s="1474"/>
      <c r="L817" s="1474"/>
      <c r="N817" s="1474"/>
      <c r="P817" s="1474"/>
    </row>
    <row r="818" ht="15.75" customHeight="1">
      <c r="H818" s="398"/>
      <c r="J818" s="1474"/>
      <c r="L818" s="1474"/>
      <c r="N818" s="1474"/>
      <c r="P818" s="1474"/>
    </row>
    <row r="819" ht="15.75" customHeight="1">
      <c r="H819" s="398"/>
      <c r="J819" s="1474"/>
      <c r="L819" s="1474"/>
      <c r="N819" s="1474"/>
      <c r="P819" s="1474"/>
    </row>
    <row r="820" ht="15.75" customHeight="1">
      <c r="H820" s="398"/>
      <c r="J820" s="1474"/>
      <c r="L820" s="1474"/>
      <c r="N820" s="1474"/>
      <c r="P820" s="1474"/>
    </row>
    <row r="821" ht="15.75" customHeight="1">
      <c r="H821" s="398"/>
      <c r="J821" s="1474"/>
      <c r="L821" s="1474"/>
      <c r="N821" s="1474"/>
      <c r="P821" s="1474"/>
    </row>
    <row r="822" ht="15.75" customHeight="1">
      <c r="H822" s="398"/>
      <c r="J822" s="1474"/>
      <c r="L822" s="1474"/>
      <c r="N822" s="1474"/>
      <c r="P822" s="1474"/>
    </row>
    <row r="823" ht="15.75" customHeight="1">
      <c r="H823" s="398"/>
      <c r="J823" s="1474"/>
      <c r="L823" s="1474"/>
      <c r="N823" s="1474"/>
      <c r="P823" s="1474"/>
    </row>
    <row r="824" ht="15.75" customHeight="1">
      <c r="H824" s="398"/>
      <c r="J824" s="1474"/>
      <c r="L824" s="1474"/>
      <c r="N824" s="1474"/>
      <c r="P824" s="1474"/>
    </row>
    <row r="825" ht="15.75" customHeight="1">
      <c r="H825" s="398"/>
      <c r="J825" s="1474"/>
      <c r="L825" s="1474"/>
      <c r="N825" s="1474"/>
      <c r="P825" s="1474"/>
    </row>
    <row r="826" ht="15.75" customHeight="1">
      <c r="H826" s="398"/>
      <c r="J826" s="1474"/>
      <c r="L826" s="1474"/>
      <c r="N826" s="1474"/>
      <c r="P826" s="1474"/>
    </row>
    <row r="827" ht="15.75" customHeight="1">
      <c r="H827" s="398"/>
      <c r="J827" s="1474"/>
      <c r="L827" s="1474"/>
      <c r="N827" s="1474"/>
      <c r="P827" s="1474"/>
    </row>
    <row r="828" ht="15.75" customHeight="1">
      <c r="H828" s="398"/>
      <c r="J828" s="1474"/>
      <c r="L828" s="1474"/>
      <c r="N828" s="1474"/>
      <c r="P828" s="1474"/>
    </row>
    <row r="829" ht="15.75" customHeight="1">
      <c r="H829" s="398"/>
      <c r="J829" s="1474"/>
      <c r="L829" s="1474"/>
      <c r="N829" s="1474"/>
      <c r="P829" s="1474"/>
    </row>
    <row r="830" ht="15.75" customHeight="1">
      <c r="H830" s="398"/>
      <c r="J830" s="1474"/>
      <c r="L830" s="1474"/>
      <c r="N830" s="1474"/>
      <c r="P830" s="1474"/>
    </row>
    <row r="831" ht="15.75" customHeight="1">
      <c r="H831" s="398"/>
      <c r="J831" s="1474"/>
      <c r="L831" s="1474"/>
      <c r="N831" s="1474"/>
      <c r="P831" s="1474"/>
    </row>
    <row r="832" ht="15.75" customHeight="1">
      <c r="H832" s="398"/>
      <c r="J832" s="1474"/>
      <c r="L832" s="1474"/>
      <c r="N832" s="1474"/>
      <c r="P832" s="1474"/>
    </row>
    <row r="833" ht="15.75" customHeight="1">
      <c r="H833" s="398"/>
      <c r="J833" s="1474"/>
      <c r="L833" s="1474"/>
      <c r="N833" s="1474"/>
      <c r="P833" s="1474"/>
    </row>
    <row r="834" ht="15.75" customHeight="1">
      <c r="H834" s="398"/>
      <c r="J834" s="1474"/>
      <c r="L834" s="1474"/>
      <c r="N834" s="1474"/>
      <c r="P834" s="1474"/>
    </row>
    <row r="835" ht="15.75" customHeight="1">
      <c r="H835" s="398"/>
      <c r="J835" s="1474"/>
      <c r="L835" s="1474"/>
      <c r="N835" s="1474"/>
      <c r="P835" s="1474"/>
    </row>
    <row r="836" ht="15.75" customHeight="1">
      <c r="H836" s="398"/>
      <c r="J836" s="1474"/>
      <c r="L836" s="1474"/>
      <c r="N836" s="1474"/>
      <c r="P836" s="1474"/>
    </row>
    <row r="837" ht="15.75" customHeight="1">
      <c r="H837" s="398"/>
      <c r="J837" s="1474"/>
      <c r="L837" s="1474"/>
      <c r="N837" s="1474"/>
      <c r="P837" s="1474"/>
    </row>
    <row r="838" ht="15.75" customHeight="1">
      <c r="H838" s="398"/>
      <c r="J838" s="1474"/>
      <c r="L838" s="1474"/>
      <c r="N838" s="1474"/>
      <c r="P838" s="1474"/>
    </row>
    <row r="839" ht="15.75" customHeight="1">
      <c r="H839" s="398"/>
      <c r="J839" s="1474"/>
      <c r="L839" s="1474"/>
      <c r="N839" s="1474"/>
      <c r="P839" s="1474"/>
    </row>
    <row r="840" ht="15.75" customHeight="1">
      <c r="H840" s="398"/>
      <c r="J840" s="1474"/>
      <c r="L840" s="1474"/>
      <c r="N840" s="1474"/>
      <c r="P840" s="1474"/>
    </row>
    <row r="841" ht="15.75" customHeight="1">
      <c r="H841" s="398"/>
      <c r="J841" s="1474"/>
      <c r="L841" s="1474"/>
      <c r="N841" s="1474"/>
      <c r="P841" s="1474"/>
    </row>
    <row r="842" ht="15.75" customHeight="1">
      <c r="H842" s="398"/>
      <c r="J842" s="1474"/>
      <c r="L842" s="1474"/>
      <c r="N842" s="1474"/>
      <c r="P842" s="1474"/>
    </row>
    <row r="843" ht="15.75" customHeight="1">
      <c r="H843" s="398"/>
      <c r="J843" s="1474"/>
      <c r="L843" s="1474"/>
      <c r="N843" s="1474"/>
      <c r="P843" s="1474"/>
    </row>
    <row r="844" ht="15.75" customHeight="1">
      <c r="H844" s="398"/>
      <c r="J844" s="1474"/>
      <c r="L844" s="1474"/>
      <c r="N844" s="1474"/>
      <c r="P844" s="1474"/>
    </row>
    <row r="845" ht="15.75" customHeight="1">
      <c r="H845" s="398"/>
      <c r="J845" s="1474"/>
      <c r="L845" s="1474"/>
      <c r="N845" s="1474"/>
      <c r="P845" s="1474"/>
    </row>
    <row r="846" ht="15.75" customHeight="1">
      <c r="H846" s="398"/>
      <c r="J846" s="1474"/>
      <c r="L846" s="1474"/>
      <c r="N846" s="1474"/>
      <c r="P846" s="1474"/>
    </row>
    <row r="847" ht="15.75" customHeight="1">
      <c r="H847" s="398"/>
      <c r="J847" s="1474"/>
      <c r="L847" s="1474"/>
      <c r="N847" s="1474"/>
      <c r="P847" s="1474"/>
    </row>
    <row r="848" ht="15.75" customHeight="1">
      <c r="H848" s="398"/>
      <c r="J848" s="1474"/>
      <c r="L848" s="1474"/>
      <c r="N848" s="1474"/>
      <c r="P848" s="1474"/>
    </row>
    <row r="849" ht="15.75" customHeight="1">
      <c r="H849" s="398"/>
      <c r="J849" s="1474"/>
      <c r="L849" s="1474"/>
      <c r="N849" s="1474"/>
      <c r="P849" s="1474"/>
    </row>
    <row r="850" ht="15.75" customHeight="1">
      <c r="H850" s="398"/>
      <c r="J850" s="1474"/>
      <c r="L850" s="1474"/>
      <c r="N850" s="1474"/>
      <c r="P850" s="1474"/>
    </row>
    <row r="851" ht="15.75" customHeight="1">
      <c r="H851" s="398"/>
      <c r="J851" s="1474"/>
      <c r="L851" s="1474"/>
      <c r="N851" s="1474"/>
      <c r="P851" s="1474"/>
    </row>
    <row r="852" ht="15.75" customHeight="1">
      <c r="H852" s="398"/>
      <c r="J852" s="1474"/>
      <c r="L852" s="1474"/>
      <c r="N852" s="1474"/>
      <c r="P852" s="1474"/>
    </row>
    <row r="853" ht="15.75" customHeight="1">
      <c r="H853" s="398"/>
      <c r="J853" s="1474"/>
      <c r="L853" s="1474"/>
      <c r="N853" s="1474"/>
      <c r="P853" s="1474"/>
    </row>
    <row r="854" ht="15.75" customHeight="1">
      <c r="H854" s="398"/>
      <c r="J854" s="1474"/>
      <c r="L854" s="1474"/>
      <c r="N854" s="1474"/>
      <c r="P854" s="1474"/>
    </row>
    <row r="855" ht="15.75" customHeight="1">
      <c r="H855" s="398"/>
      <c r="J855" s="1474"/>
      <c r="L855" s="1474"/>
      <c r="N855" s="1474"/>
      <c r="P855" s="1474"/>
    </row>
    <row r="856" ht="15.75" customHeight="1">
      <c r="H856" s="398"/>
      <c r="J856" s="1474"/>
      <c r="L856" s="1474"/>
      <c r="N856" s="1474"/>
      <c r="P856" s="1474"/>
    </row>
    <row r="857" ht="15.75" customHeight="1">
      <c r="H857" s="398"/>
      <c r="J857" s="1474"/>
      <c r="L857" s="1474"/>
      <c r="N857" s="1474"/>
      <c r="P857" s="1474"/>
    </row>
    <row r="858" ht="15.75" customHeight="1">
      <c r="H858" s="398"/>
      <c r="J858" s="1474"/>
      <c r="L858" s="1474"/>
      <c r="N858" s="1474"/>
      <c r="P858" s="1474"/>
    </row>
    <row r="859" ht="15.75" customHeight="1">
      <c r="H859" s="398"/>
      <c r="J859" s="1474"/>
      <c r="L859" s="1474"/>
      <c r="N859" s="1474"/>
      <c r="P859" s="1474"/>
    </row>
    <row r="860" ht="15.75" customHeight="1">
      <c r="H860" s="398"/>
      <c r="J860" s="1474"/>
      <c r="L860" s="1474"/>
      <c r="N860" s="1474"/>
      <c r="P860" s="1474"/>
    </row>
    <row r="861" ht="15.75" customHeight="1">
      <c r="H861" s="398"/>
      <c r="J861" s="1474"/>
      <c r="L861" s="1474"/>
      <c r="N861" s="1474"/>
      <c r="P861" s="1474"/>
    </row>
    <row r="862" ht="15.75" customHeight="1">
      <c r="H862" s="398"/>
      <c r="J862" s="1474"/>
      <c r="L862" s="1474"/>
      <c r="N862" s="1474"/>
      <c r="P862" s="1474"/>
    </row>
    <row r="863" ht="15.75" customHeight="1">
      <c r="H863" s="398"/>
      <c r="J863" s="1474"/>
      <c r="L863" s="1474"/>
      <c r="N863" s="1474"/>
      <c r="P863" s="1474"/>
    </row>
    <row r="864" ht="15.75" customHeight="1">
      <c r="H864" s="398"/>
      <c r="J864" s="1474"/>
      <c r="L864" s="1474"/>
      <c r="N864" s="1474"/>
      <c r="P864" s="1474"/>
    </row>
    <row r="865" ht="15.75" customHeight="1">
      <c r="H865" s="398"/>
      <c r="J865" s="1474"/>
      <c r="L865" s="1474"/>
      <c r="N865" s="1474"/>
      <c r="P865" s="1474"/>
    </row>
    <row r="866" ht="15.75" customHeight="1">
      <c r="H866" s="398"/>
      <c r="J866" s="1474"/>
      <c r="L866" s="1474"/>
      <c r="N866" s="1474"/>
      <c r="P866" s="1474"/>
    </row>
    <row r="867" ht="15.75" customHeight="1">
      <c r="H867" s="398"/>
      <c r="J867" s="1474"/>
      <c r="L867" s="1474"/>
      <c r="N867" s="1474"/>
      <c r="P867" s="1474"/>
    </row>
    <row r="868" ht="15.75" customHeight="1">
      <c r="H868" s="398"/>
      <c r="J868" s="1474"/>
      <c r="L868" s="1474"/>
      <c r="N868" s="1474"/>
      <c r="P868" s="1474"/>
    </row>
    <row r="869" ht="15.75" customHeight="1">
      <c r="H869" s="398"/>
      <c r="J869" s="1474"/>
      <c r="L869" s="1474"/>
      <c r="N869" s="1474"/>
      <c r="P869" s="1474"/>
    </row>
    <row r="870" ht="15.75" customHeight="1">
      <c r="H870" s="398"/>
      <c r="J870" s="1474"/>
      <c r="L870" s="1474"/>
      <c r="N870" s="1474"/>
      <c r="P870" s="1474"/>
    </row>
    <row r="871" ht="15.75" customHeight="1">
      <c r="H871" s="398"/>
      <c r="J871" s="1474"/>
      <c r="L871" s="1474"/>
      <c r="N871" s="1474"/>
      <c r="P871" s="1474"/>
    </row>
    <row r="872" ht="15.75" customHeight="1">
      <c r="H872" s="398"/>
      <c r="J872" s="1474"/>
      <c r="L872" s="1474"/>
      <c r="N872" s="1474"/>
      <c r="P872" s="1474"/>
    </row>
    <row r="873" ht="15.75" customHeight="1">
      <c r="H873" s="398"/>
      <c r="J873" s="1474"/>
      <c r="L873" s="1474"/>
      <c r="N873" s="1474"/>
      <c r="P873" s="1474"/>
    </row>
    <row r="874" ht="15.75" customHeight="1">
      <c r="H874" s="398"/>
      <c r="J874" s="1474"/>
      <c r="L874" s="1474"/>
      <c r="N874" s="1474"/>
      <c r="P874" s="1474"/>
    </row>
    <row r="875" ht="15.75" customHeight="1">
      <c r="H875" s="398"/>
      <c r="J875" s="1474"/>
      <c r="L875" s="1474"/>
      <c r="N875" s="1474"/>
      <c r="P875" s="1474"/>
    </row>
    <row r="876" ht="15.75" customHeight="1">
      <c r="H876" s="398"/>
      <c r="J876" s="1474"/>
      <c r="L876" s="1474"/>
      <c r="N876" s="1474"/>
      <c r="P876" s="1474"/>
    </row>
    <row r="877" ht="15.75" customHeight="1">
      <c r="H877" s="398"/>
      <c r="J877" s="1474"/>
      <c r="L877" s="1474"/>
      <c r="N877" s="1474"/>
      <c r="P877" s="1474"/>
    </row>
    <row r="878" ht="15.75" customHeight="1">
      <c r="H878" s="398"/>
      <c r="J878" s="1474"/>
      <c r="L878" s="1474"/>
      <c r="N878" s="1474"/>
      <c r="P878" s="1474"/>
    </row>
    <row r="879" ht="15.75" customHeight="1">
      <c r="H879" s="398"/>
      <c r="J879" s="1474"/>
      <c r="L879" s="1474"/>
      <c r="N879" s="1474"/>
      <c r="P879" s="1474"/>
    </row>
    <row r="880" ht="15.75" customHeight="1">
      <c r="H880" s="398"/>
      <c r="J880" s="1474"/>
      <c r="L880" s="1474"/>
      <c r="N880" s="1474"/>
      <c r="P880" s="1474"/>
    </row>
    <row r="881" ht="15.75" customHeight="1">
      <c r="H881" s="398"/>
      <c r="J881" s="1474"/>
      <c r="L881" s="1474"/>
      <c r="N881" s="1474"/>
      <c r="P881" s="1474"/>
    </row>
    <row r="882" ht="15.75" customHeight="1">
      <c r="H882" s="398"/>
      <c r="J882" s="1474"/>
      <c r="L882" s="1474"/>
      <c r="N882" s="1474"/>
      <c r="P882" s="1474"/>
    </row>
    <row r="883" ht="15.75" customHeight="1">
      <c r="H883" s="398"/>
      <c r="J883" s="1474"/>
      <c r="L883" s="1474"/>
      <c r="N883" s="1474"/>
      <c r="P883" s="1474"/>
    </row>
    <row r="884" ht="15.75" customHeight="1">
      <c r="H884" s="398"/>
      <c r="J884" s="1474"/>
      <c r="L884" s="1474"/>
      <c r="N884" s="1474"/>
      <c r="P884" s="1474"/>
    </row>
    <row r="885" ht="15.75" customHeight="1">
      <c r="H885" s="398"/>
      <c r="J885" s="1474"/>
      <c r="L885" s="1474"/>
      <c r="N885" s="1474"/>
      <c r="P885" s="1474"/>
    </row>
    <row r="886" ht="15.75" customHeight="1">
      <c r="H886" s="398"/>
      <c r="J886" s="1474"/>
      <c r="L886" s="1474"/>
      <c r="N886" s="1474"/>
      <c r="P886" s="1474"/>
    </row>
    <row r="887" ht="15.75" customHeight="1">
      <c r="H887" s="398"/>
      <c r="J887" s="1474"/>
      <c r="L887" s="1474"/>
      <c r="N887" s="1474"/>
      <c r="P887" s="1474"/>
    </row>
    <row r="888" ht="15.75" customHeight="1">
      <c r="H888" s="398"/>
      <c r="J888" s="1474"/>
      <c r="L888" s="1474"/>
      <c r="N888" s="1474"/>
      <c r="P888" s="1474"/>
    </row>
    <row r="889" ht="15.75" customHeight="1">
      <c r="H889" s="398"/>
      <c r="J889" s="1474"/>
      <c r="L889" s="1474"/>
      <c r="N889" s="1474"/>
      <c r="P889" s="1474"/>
    </row>
    <row r="890" ht="15.75" customHeight="1">
      <c r="H890" s="398"/>
      <c r="J890" s="1474"/>
      <c r="L890" s="1474"/>
      <c r="N890" s="1474"/>
      <c r="P890" s="1474"/>
    </row>
    <row r="891" ht="15.75" customHeight="1">
      <c r="H891" s="398"/>
      <c r="J891" s="1474"/>
      <c r="L891" s="1474"/>
      <c r="N891" s="1474"/>
      <c r="P891" s="1474"/>
    </row>
    <row r="892" ht="15.75" customHeight="1">
      <c r="H892" s="398"/>
      <c r="J892" s="1474"/>
      <c r="L892" s="1474"/>
      <c r="N892" s="1474"/>
      <c r="P892" s="1474"/>
    </row>
    <row r="893" ht="15.75" customHeight="1">
      <c r="H893" s="398"/>
      <c r="J893" s="1474"/>
      <c r="L893" s="1474"/>
      <c r="N893" s="1474"/>
      <c r="P893" s="1474"/>
    </row>
    <row r="894" ht="15.75" customHeight="1">
      <c r="H894" s="398"/>
      <c r="J894" s="1474"/>
      <c r="L894" s="1474"/>
      <c r="N894" s="1474"/>
      <c r="P894" s="1474"/>
    </row>
    <row r="895" ht="15.75" customHeight="1">
      <c r="H895" s="398"/>
      <c r="J895" s="1474"/>
      <c r="L895" s="1474"/>
      <c r="N895" s="1474"/>
      <c r="P895" s="1474"/>
    </row>
    <row r="896" ht="15.75" customHeight="1">
      <c r="H896" s="398"/>
      <c r="J896" s="1474"/>
      <c r="L896" s="1474"/>
      <c r="N896" s="1474"/>
      <c r="P896" s="1474"/>
    </row>
    <row r="897" ht="15.75" customHeight="1">
      <c r="H897" s="398"/>
      <c r="J897" s="1474"/>
      <c r="L897" s="1474"/>
      <c r="N897" s="1474"/>
      <c r="P897" s="1474"/>
    </row>
    <row r="898" ht="15.75" customHeight="1">
      <c r="H898" s="398"/>
      <c r="J898" s="1474"/>
      <c r="L898" s="1474"/>
      <c r="N898" s="1474"/>
      <c r="P898" s="1474"/>
    </row>
    <row r="899" ht="15.75" customHeight="1">
      <c r="H899" s="398"/>
      <c r="J899" s="1474"/>
      <c r="L899" s="1474"/>
      <c r="N899" s="1474"/>
      <c r="P899" s="1474"/>
    </row>
    <row r="900" ht="15.75" customHeight="1">
      <c r="H900" s="398"/>
      <c r="J900" s="1474"/>
      <c r="L900" s="1474"/>
      <c r="N900" s="1474"/>
      <c r="P900" s="1474"/>
    </row>
    <row r="901" ht="15.75" customHeight="1">
      <c r="H901" s="398"/>
      <c r="J901" s="1474"/>
      <c r="L901" s="1474"/>
      <c r="N901" s="1474"/>
      <c r="P901" s="1474"/>
    </row>
    <row r="902" ht="15.75" customHeight="1">
      <c r="H902" s="398"/>
      <c r="J902" s="1474"/>
      <c r="L902" s="1474"/>
      <c r="N902" s="1474"/>
      <c r="P902" s="1474"/>
    </row>
    <row r="903" ht="15.75" customHeight="1">
      <c r="H903" s="398"/>
      <c r="J903" s="1474"/>
      <c r="L903" s="1474"/>
      <c r="N903" s="1474"/>
      <c r="P903" s="1474"/>
    </row>
    <row r="904" ht="15.75" customHeight="1">
      <c r="H904" s="398"/>
      <c r="J904" s="1474"/>
      <c r="L904" s="1474"/>
      <c r="N904" s="1474"/>
      <c r="P904" s="1474"/>
    </row>
    <row r="905" ht="15.75" customHeight="1">
      <c r="H905" s="398"/>
      <c r="J905" s="1474"/>
      <c r="L905" s="1474"/>
      <c r="N905" s="1474"/>
      <c r="P905" s="1474"/>
    </row>
    <row r="906" ht="15.75" customHeight="1">
      <c r="H906" s="398"/>
      <c r="J906" s="1474"/>
      <c r="L906" s="1474"/>
      <c r="N906" s="1474"/>
      <c r="P906" s="1474"/>
    </row>
    <row r="907" ht="15.75" customHeight="1">
      <c r="H907" s="398"/>
      <c r="J907" s="1474"/>
      <c r="L907" s="1474"/>
      <c r="N907" s="1474"/>
      <c r="P907" s="1474"/>
    </row>
    <row r="908" ht="15.75" customHeight="1">
      <c r="H908" s="398"/>
      <c r="J908" s="1474"/>
      <c r="L908" s="1474"/>
      <c r="N908" s="1474"/>
      <c r="P908" s="1474"/>
    </row>
    <row r="909" ht="15.75" customHeight="1">
      <c r="H909" s="398"/>
      <c r="J909" s="1474"/>
      <c r="L909" s="1474"/>
      <c r="N909" s="1474"/>
      <c r="P909" s="1474"/>
    </row>
    <row r="910" ht="15.75" customHeight="1">
      <c r="H910" s="398"/>
      <c r="J910" s="1474"/>
      <c r="L910" s="1474"/>
      <c r="N910" s="1474"/>
      <c r="P910" s="1474"/>
    </row>
    <row r="911" ht="15.75" customHeight="1">
      <c r="H911" s="398"/>
      <c r="J911" s="1474"/>
      <c r="L911" s="1474"/>
      <c r="N911" s="1474"/>
      <c r="P911" s="1474"/>
    </row>
    <row r="912" ht="15.75" customHeight="1">
      <c r="H912" s="398"/>
      <c r="J912" s="1474"/>
      <c r="L912" s="1474"/>
      <c r="N912" s="1474"/>
      <c r="P912" s="1474"/>
    </row>
    <row r="913" ht="15.75" customHeight="1">
      <c r="H913" s="398"/>
      <c r="J913" s="1474"/>
      <c r="L913" s="1474"/>
      <c r="N913" s="1474"/>
      <c r="P913" s="1474"/>
    </row>
    <row r="914" ht="15.75" customHeight="1">
      <c r="H914" s="398"/>
      <c r="J914" s="1474"/>
      <c r="L914" s="1474"/>
      <c r="N914" s="1474"/>
      <c r="P914" s="1474"/>
    </row>
    <row r="915" ht="15.75" customHeight="1">
      <c r="H915" s="398"/>
      <c r="J915" s="1474"/>
      <c r="L915" s="1474"/>
      <c r="N915" s="1474"/>
      <c r="P915" s="1474"/>
    </row>
    <row r="916" ht="15.75" customHeight="1">
      <c r="H916" s="398"/>
      <c r="J916" s="1474"/>
      <c r="L916" s="1474"/>
      <c r="N916" s="1474"/>
      <c r="P916" s="1474"/>
    </row>
    <row r="917" ht="15.75" customHeight="1">
      <c r="H917" s="398"/>
      <c r="J917" s="1474"/>
      <c r="L917" s="1474"/>
      <c r="N917" s="1474"/>
      <c r="P917" s="1474"/>
    </row>
    <row r="918" ht="15.75" customHeight="1">
      <c r="H918" s="398"/>
      <c r="J918" s="1474"/>
      <c r="L918" s="1474"/>
      <c r="N918" s="1474"/>
      <c r="P918" s="1474"/>
    </row>
    <row r="919" ht="15.75" customHeight="1">
      <c r="H919" s="398"/>
      <c r="J919" s="1474"/>
      <c r="L919" s="1474"/>
      <c r="N919" s="1474"/>
      <c r="P919" s="1474"/>
    </row>
    <row r="920" ht="15.75" customHeight="1">
      <c r="H920" s="398"/>
      <c r="J920" s="1474"/>
      <c r="L920" s="1474"/>
      <c r="N920" s="1474"/>
      <c r="P920" s="1474"/>
    </row>
    <row r="921" ht="15.75" customHeight="1">
      <c r="H921" s="398"/>
      <c r="J921" s="1474"/>
      <c r="L921" s="1474"/>
      <c r="N921" s="1474"/>
      <c r="P921" s="1474"/>
    </row>
    <row r="922" ht="15.75" customHeight="1">
      <c r="H922" s="398"/>
      <c r="J922" s="1474"/>
      <c r="L922" s="1474"/>
      <c r="N922" s="1474"/>
      <c r="P922" s="1474"/>
    </row>
    <row r="923" ht="15.75" customHeight="1">
      <c r="H923" s="398"/>
      <c r="J923" s="1474"/>
      <c r="L923" s="1474"/>
      <c r="N923" s="1474"/>
      <c r="P923" s="1474"/>
    </row>
    <row r="924" ht="15.75" customHeight="1">
      <c r="H924" s="398"/>
      <c r="J924" s="1474"/>
      <c r="L924" s="1474"/>
      <c r="N924" s="1474"/>
      <c r="P924" s="1474"/>
    </row>
    <row r="925" ht="15.75" customHeight="1">
      <c r="H925" s="398"/>
      <c r="J925" s="1474"/>
      <c r="L925" s="1474"/>
      <c r="N925" s="1474"/>
      <c r="P925" s="1474"/>
    </row>
    <row r="926" ht="15.75" customHeight="1">
      <c r="H926" s="398"/>
      <c r="J926" s="1474"/>
      <c r="L926" s="1474"/>
      <c r="N926" s="1474"/>
      <c r="P926" s="1474"/>
    </row>
    <row r="927" ht="15.75" customHeight="1">
      <c r="H927" s="398"/>
      <c r="J927" s="1474"/>
      <c r="L927" s="1474"/>
      <c r="N927" s="1474"/>
      <c r="P927" s="1474"/>
    </row>
    <row r="928" ht="15.75" customHeight="1">
      <c r="H928" s="398"/>
      <c r="J928" s="1474"/>
      <c r="L928" s="1474"/>
      <c r="N928" s="1474"/>
      <c r="P928" s="1474"/>
    </row>
    <row r="929" ht="15.75" customHeight="1">
      <c r="H929" s="398"/>
      <c r="J929" s="1474"/>
      <c r="L929" s="1474"/>
      <c r="N929" s="1474"/>
      <c r="P929" s="1474"/>
    </row>
    <row r="930" ht="15.75" customHeight="1">
      <c r="H930" s="398"/>
      <c r="J930" s="1474"/>
      <c r="L930" s="1474"/>
      <c r="N930" s="1474"/>
      <c r="P930" s="1474"/>
    </row>
    <row r="931" ht="15.75" customHeight="1">
      <c r="H931" s="398"/>
      <c r="J931" s="1474"/>
      <c r="L931" s="1474"/>
      <c r="N931" s="1474"/>
      <c r="P931" s="1474"/>
    </row>
    <row r="932" ht="15.75" customHeight="1">
      <c r="H932" s="398"/>
      <c r="J932" s="1474"/>
      <c r="L932" s="1474"/>
      <c r="N932" s="1474"/>
      <c r="P932" s="1474"/>
    </row>
    <row r="933" ht="15.75" customHeight="1">
      <c r="H933" s="398"/>
      <c r="J933" s="1474"/>
      <c r="L933" s="1474"/>
      <c r="N933" s="1474"/>
      <c r="P933" s="1474"/>
    </row>
    <row r="934" ht="15.75" customHeight="1">
      <c r="H934" s="398"/>
      <c r="J934" s="1474"/>
      <c r="L934" s="1474"/>
      <c r="N934" s="1474"/>
      <c r="P934" s="1474"/>
    </row>
    <row r="935" ht="15.75" customHeight="1">
      <c r="H935" s="398"/>
      <c r="J935" s="1474"/>
      <c r="L935" s="1474"/>
      <c r="N935" s="1474"/>
      <c r="P935" s="1474"/>
    </row>
    <row r="936" ht="15.75" customHeight="1">
      <c r="H936" s="398"/>
      <c r="J936" s="1474"/>
      <c r="L936" s="1474"/>
      <c r="N936" s="1474"/>
      <c r="P936" s="1474"/>
    </row>
    <row r="937" ht="15.75" customHeight="1">
      <c r="H937" s="398"/>
      <c r="J937" s="1474"/>
      <c r="L937" s="1474"/>
      <c r="N937" s="1474"/>
      <c r="P937" s="1474"/>
    </row>
    <row r="938" ht="15.75" customHeight="1">
      <c r="H938" s="398"/>
      <c r="J938" s="1474"/>
      <c r="L938" s="1474"/>
      <c r="N938" s="1474"/>
      <c r="P938" s="1474"/>
    </row>
    <row r="939" ht="15.75" customHeight="1">
      <c r="H939" s="398"/>
      <c r="J939" s="1474"/>
      <c r="L939" s="1474"/>
      <c r="N939" s="1474"/>
      <c r="P939" s="1474"/>
    </row>
    <row r="940" ht="15.75" customHeight="1">
      <c r="H940" s="398"/>
      <c r="J940" s="1474"/>
      <c r="L940" s="1474"/>
      <c r="N940" s="1474"/>
      <c r="P940" s="1474"/>
    </row>
    <row r="941" ht="15.75" customHeight="1">
      <c r="H941" s="398"/>
      <c r="J941" s="1474"/>
      <c r="L941" s="1474"/>
      <c r="N941" s="1474"/>
      <c r="P941" s="1474"/>
    </row>
    <row r="942" ht="15.75" customHeight="1">
      <c r="H942" s="398"/>
      <c r="J942" s="1474"/>
      <c r="L942" s="1474"/>
      <c r="N942" s="1474"/>
      <c r="P942" s="1474"/>
    </row>
    <row r="943" ht="15.75" customHeight="1">
      <c r="H943" s="398"/>
      <c r="J943" s="1474"/>
      <c r="L943" s="1474"/>
      <c r="N943" s="1474"/>
      <c r="P943" s="1474"/>
    </row>
    <row r="944" ht="15.75" customHeight="1">
      <c r="H944" s="398"/>
      <c r="J944" s="1474"/>
      <c r="L944" s="1474"/>
      <c r="N944" s="1474"/>
      <c r="P944" s="1474"/>
    </row>
    <row r="945" ht="15.75" customHeight="1">
      <c r="H945" s="398"/>
      <c r="J945" s="1474"/>
      <c r="L945" s="1474"/>
      <c r="N945" s="1474"/>
      <c r="P945" s="1474"/>
    </row>
    <row r="946" ht="15.75" customHeight="1">
      <c r="H946" s="398"/>
      <c r="J946" s="1474"/>
      <c r="L946" s="1474"/>
      <c r="N946" s="1474"/>
      <c r="P946" s="1474"/>
    </row>
    <row r="947" ht="15.75" customHeight="1">
      <c r="H947" s="398"/>
      <c r="J947" s="1474"/>
      <c r="L947" s="1474"/>
      <c r="N947" s="1474"/>
      <c r="P947" s="1474"/>
    </row>
    <row r="948" ht="15.75" customHeight="1">
      <c r="H948" s="398"/>
      <c r="J948" s="1474"/>
      <c r="L948" s="1474"/>
      <c r="N948" s="1474"/>
      <c r="P948" s="1474"/>
    </row>
    <row r="949" ht="15.75" customHeight="1">
      <c r="H949" s="398"/>
      <c r="J949" s="1474"/>
      <c r="L949" s="1474"/>
      <c r="N949" s="1474"/>
      <c r="P949" s="1474"/>
    </row>
    <row r="950" ht="15.75" customHeight="1">
      <c r="H950" s="398"/>
      <c r="J950" s="1474"/>
      <c r="L950" s="1474"/>
      <c r="N950" s="1474"/>
      <c r="P950" s="1474"/>
    </row>
    <row r="951" ht="15.75" customHeight="1">
      <c r="H951" s="398"/>
      <c r="J951" s="1474"/>
      <c r="L951" s="1474"/>
      <c r="N951" s="1474"/>
      <c r="P951" s="1474"/>
    </row>
    <row r="952" ht="15.75" customHeight="1">
      <c r="H952" s="398"/>
      <c r="J952" s="1474"/>
      <c r="L952" s="1474"/>
      <c r="N952" s="1474"/>
      <c r="P952" s="1474"/>
    </row>
    <row r="953" ht="15.75" customHeight="1">
      <c r="H953" s="398"/>
      <c r="J953" s="1474"/>
      <c r="L953" s="1474"/>
      <c r="N953" s="1474"/>
      <c r="P953" s="1474"/>
    </row>
    <row r="954" ht="15.75" customHeight="1">
      <c r="H954" s="398"/>
      <c r="J954" s="1474"/>
      <c r="L954" s="1474"/>
      <c r="N954" s="1474"/>
      <c r="P954" s="1474"/>
    </row>
    <row r="955" ht="15.75" customHeight="1">
      <c r="H955" s="398"/>
      <c r="J955" s="1474"/>
      <c r="L955" s="1474"/>
      <c r="N955" s="1474"/>
      <c r="P955" s="1474"/>
    </row>
    <row r="956" ht="15.75" customHeight="1">
      <c r="H956" s="398"/>
      <c r="J956" s="1474"/>
      <c r="L956" s="1474"/>
      <c r="N956" s="1474"/>
      <c r="P956" s="1474"/>
    </row>
    <row r="957" ht="15.75" customHeight="1">
      <c r="H957" s="398"/>
      <c r="J957" s="1474"/>
      <c r="L957" s="1474"/>
      <c r="N957" s="1474"/>
      <c r="P957" s="1474"/>
    </row>
    <row r="958" ht="15.75" customHeight="1">
      <c r="H958" s="398"/>
      <c r="J958" s="1474"/>
      <c r="L958" s="1474"/>
      <c r="N958" s="1474"/>
      <c r="P958" s="1474"/>
    </row>
    <row r="959" ht="15.75" customHeight="1">
      <c r="H959" s="398"/>
      <c r="J959" s="1474"/>
      <c r="L959" s="1474"/>
      <c r="N959" s="1474"/>
      <c r="P959" s="1474"/>
    </row>
    <row r="960" ht="15.75" customHeight="1">
      <c r="H960" s="398"/>
      <c r="J960" s="1474"/>
      <c r="L960" s="1474"/>
      <c r="N960" s="1474"/>
      <c r="P960" s="1474"/>
    </row>
    <row r="961" ht="15.75" customHeight="1">
      <c r="H961" s="398"/>
      <c r="J961" s="1474"/>
      <c r="L961" s="1474"/>
      <c r="N961" s="1474"/>
      <c r="P961" s="1474"/>
    </row>
    <row r="962" ht="15.75" customHeight="1">
      <c r="H962" s="398"/>
      <c r="J962" s="1474"/>
      <c r="L962" s="1474"/>
      <c r="N962" s="1474"/>
      <c r="P962" s="1474"/>
    </row>
    <row r="963" ht="15.75" customHeight="1">
      <c r="H963" s="398"/>
      <c r="J963" s="1474"/>
      <c r="L963" s="1474"/>
      <c r="N963" s="1474"/>
      <c r="P963" s="1474"/>
    </row>
    <row r="964" ht="15.75" customHeight="1">
      <c r="H964" s="398"/>
      <c r="J964" s="1474"/>
      <c r="L964" s="1474"/>
      <c r="N964" s="1474"/>
      <c r="P964" s="1474"/>
    </row>
    <row r="965" ht="15.75" customHeight="1">
      <c r="H965" s="398"/>
      <c r="J965" s="1474"/>
      <c r="L965" s="1474"/>
      <c r="N965" s="1474"/>
      <c r="P965" s="1474"/>
    </row>
    <row r="966" ht="15.75" customHeight="1">
      <c r="H966" s="398"/>
      <c r="J966" s="1474"/>
      <c r="L966" s="1474"/>
      <c r="N966" s="1474"/>
      <c r="P966" s="1474"/>
    </row>
    <row r="967" ht="15.75" customHeight="1">
      <c r="H967" s="398"/>
      <c r="J967" s="1474"/>
      <c r="L967" s="1474"/>
      <c r="N967" s="1474"/>
      <c r="P967" s="1474"/>
    </row>
    <row r="968" ht="15.75" customHeight="1">
      <c r="H968" s="398"/>
      <c r="J968" s="1474"/>
      <c r="L968" s="1474"/>
      <c r="N968" s="1474"/>
      <c r="P968" s="1474"/>
    </row>
    <row r="969" ht="15.75" customHeight="1">
      <c r="H969" s="398"/>
      <c r="J969" s="1474"/>
      <c r="L969" s="1474"/>
      <c r="N969" s="1474"/>
      <c r="P969" s="1474"/>
    </row>
    <row r="970" ht="15.75" customHeight="1">
      <c r="H970" s="398"/>
      <c r="J970" s="1474"/>
      <c r="L970" s="1474"/>
      <c r="N970" s="1474"/>
      <c r="P970" s="1474"/>
    </row>
    <row r="971" ht="15.75" customHeight="1">
      <c r="H971" s="398"/>
      <c r="J971" s="1474"/>
      <c r="L971" s="1474"/>
      <c r="N971" s="1474"/>
      <c r="P971" s="1474"/>
    </row>
    <row r="972" ht="15.75" customHeight="1">
      <c r="H972" s="398"/>
      <c r="J972" s="1474"/>
      <c r="L972" s="1474"/>
      <c r="N972" s="1474"/>
      <c r="P972" s="1474"/>
    </row>
    <row r="973" ht="15.75" customHeight="1">
      <c r="H973" s="398"/>
      <c r="J973" s="1474"/>
      <c r="L973" s="1474"/>
      <c r="N973" s="1474"/>
      <c r="P973" s="1474"/>
    </row>
    <row r="974" ht="15.75" customHeight="1">
      <c r="H974" s="398"/>
      <c r="J974" s="1474"/>
      <c r="L974" s="1474"/>
      <c r="N974" s="1474"/>
      <c r="P974" s="1474"/>
    </row>
    <row r="975" ht="15.75" customHeight="1">
      <c r="H975" s="398"/>
      <c r="J975" s="1474"/>
      <c r="L975" s="1474"/>
      <c r="N975" s="1474"/>
      <c r="P975" s="1474"/>
    </row>
    <row r="976" ht="15.75" customHeight="1">
      <c r="H976" s="398"/>
      <c r="J976" s="1474"/>
      <c r="L976" s="1474"/>
      <c r="N976" s="1474"/>
      <c r="P976" s="1474"/>
    </row>
    <row r="977" ht="15.75" customHeight="1">
      <c r="H977" s="398"/>
      <c r="J977" s="1474"/>
      <c r="L977" s="1474"/>
      <c r="N977" s="1474"/>
      <c r="P977" s="1474"/>
    </row>
    <row r="978" ht="15.75" customHeight="1">
      <c r="H978" s="398"/>
      <c r="J978" s="1474"/>
      <c r="L978" s="1474"/>
      <c r="N978" s="1474"/>
      <c r="P978" s="1474"/>
    </row>
    <row r="979" ht="15.75" customHeight="1">
      <c r="H979" s="398"/>
      <c r="J979" s="1474"/>
      <c r="L979" s="1474"/>
      <c r="N979" s="1474"/>
      <c r="P979" s="1474"/>
    </row>
    <row r="980" ht="15.75" customHeight="1">
      <c r="H980" s="398"/>
      <c r="J980" s="1474"/>
      <c r="L980" s="1474"/>
      <c r="N980" s="1474"/>
      <c r="P980" s="1474"/>
    </row>
    <row r="981" ht="15.75" customHeight="1">
      <c r="H981" s="398"/>
      <c r="J981" s="1474"/>
      <c r="L981" s="1474"/>
      <c r="N981" s="1474"/>
      <c r="P981" s="1474"/>
    </row>
    <row r="982" ht="15.75" customHeight="1">
      <c r="H982" s="398"/>
      <c r="J982" s="1474"/>
      <c r="L982" s="1474"/>
      <c r="N982" s="1474"/>
      <c r="P982" s="1474"/>
    </row>
    <row r="983" ht="15.75" customHeight="1">
      <c r="H983" s="398"/>
      <c r="J983" s="1474"/>
      <c r="L983" s="1474"/>
      <c r="N983" s="1474"/>
      <c r="P983" s="1474"/>
    </row>
    <row r="984" ht="15.75" customHeight="1">
      <c r="H984" s="398"/>
      <c r="J984" s="1474"/>
      <c r="L984" s="1474"/>
      <c r="N984" s="1474"/>
      <c r="P984" s="1474"/>
    </row>
    <row r="985" ht="15.75" customHeight="1">
      <c r="H985" s="398"/>
      <c r="J985" s="1474"/>
      <c r="L985" s="1474"/>
      <c r="N985" s="1474"/>
      <c r="P985" s="1474"/>
    </row>
    <row r="986" ht="15.75" customHeight="1">
      <c r="H986" s="398"/>
      <c r="J986" s="1474"/>
      <c r="L986" s="1474"/>
      <c r="N986" s="1474"/>
      <c r="P986" s="1474"/>
    </row>
    <row r="987" ht="15.75" customHeight="1">
      <c r="H987" s="398"/>
      <c r="J987" s="1474"/>
      <c r="L987" s="1474"/>
      <c r="N987" s="1474"/>
      <c r="P987" s="1474"/>
    </row>
    <row r="988" ht="15.75" customHeight="1">
      <c r="H988" s="398"/>
      <c r="J988" s="1474"/>
      <c r="L988" s="1474"/>
      <c r="N988" s="1474"/>
      <c r="P988" s="1474"/>
    </row>
    <row r="989" ht="15.75" customHeight="1">
      <c r="H989" s="398"/>
      <c r="J989" s="1474"/>
      <c r="L989" s="1474"/>
      <c r="N989" s="1474"/>
      <c r="P989" s="1474"/>
    </row>
    <row r="990" ht="15.75" customHeight="1">
      <c r="H990" s="398"/>
      <c r="J990" s="1474"/>
      <c r="L990" s="1474"/>
      <c r="N990" s="1474"/>
      <c r="P990" s="1474"/>
    </row>
    <row r="991" ht="15.75" customHeight="1">
      <c r="H991" s="398"/>
      <c r="J991" s="1474"/>
      <c r="L991" s="1474"/>
      <c r="N991" s="1474"/>
      <c r="P991" s="1474"/>
    </row>
    <row r="992" ht="15.75" customHeight="1">
      <c r="H992" s="398"/>
      <c r="J992" s="1474"/>
      <c r="L992" s="1474"/>
      <c r="N992" s="1474"/>
      <c r="P992" s="1474"/>
    </row>
    <row r="993" ht="15.75" customHeight="1">
      <c r="H993" s="398"/>
      <c r="J993" s="1474"/>
      <c r="L993" s="1474"/>
      <c r="N993" s="1474"/>
      <c r="P993" s="1474"/>
    </row>
    <row r="994" ht="15.75" customHeight="1">
      <c r="H994" s="398"/>
      <c r="J994" s="1474"/>
      <c r="L994" s="1474"/>
      <c r="N994" s="1474"/>
      <c r="P994" s="1474"/>
    </row>
    <row r="995" ht="15.75" customHeight="1">
      <c r="H995" s="398"/>
      <c r="J995" s="1474"/>
      <c r="L995" s="1474"/>
      <c r="N995" s="1474"/>
      <c r="P995" s="1474"/>
    </row>
    <row r="996" ht="15.75" customHeight="1">
      <c r="H996" s="398"/>
      <c r="J996" s="1474"/>
      <c r="L996" s="1474"/>
      <c r="N996" s="1474"/>
      <c r="P996" s="1474"/>
    </row>
    <row r="997" ht="15.75" customHeight="1">
      <c r="H997" s="398"/>
      <c r="J997" s="1474"/>
      <c r="L997" s="1474"/>
      <c r="N997" s="1474"/>
      <c r="P997" s="1474"/>
    </row>
    <row r="998" ht="15.75" customHeight="1">
      <c r="H998" s="398"/>
      <c r="J998" s="1474"/>
      <c r="L998" s="1474"/>
      <c r="N998" s="1474"/>
      <c r="P998" s="1474"/>
    </row>
    <row r="999" ht="15.75" customHeight="1">
      <c r="H999" s="398"/>
      <c r="J999" s="1474"/>
      <c r="L999" s="1474"/>
      <c r="N999" s="1474"/>
      <c r="P999" s="1474"/>
    </row>
    <row r="1000" ht="15.75" customHeight="1">
      <c r="H1000" s="398"/>
      <c r="J1000" s="1474"/>
      <c r="L1000" s="1474"/>
      <c r="N1000" s="1474"/>
      <c r="P1000" s="1474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E1" s="393" t="s">
        <v>147</v>
      </c>
      <c r="K1" s="393" t="s">
        <v>147</v>
      </c>
    </row>
    <row r="2">
      <c r="A2" s="394" t="s">
        <v>148</v>
      </c>
      <c r="B2" s="394" t="s">
        <v>149</v>
      </c>
      <c r="C2" s="395" t="s">
        <v>150</v>
      </c>
      <c r="D2" s="396" t="s">
        <v>23</v>
      </c>
      <c r="E2" s="394" t="s">
        <v>151</v>
      </c>
      <c r="F2" s="394" t="s">
        <v>152</v>
      </c>
      <c r="G2" s="394" t="s">
        <v>153</v>
      </c>
      <c r="H2" s="394" t="s">
        <v>154</v>
      </c>
      <c r="I2" s="394" t="s">
        <v>155</v>
      </c>
      <c r="J2" s="397" t="s">
        <v>156</v>
      </c>
      <c r="K2" s="394" t="s">
        <v>157</v>
      </c>
      <c r="L2" s="394" t="s">
        <v>158</v>
      </c>
      <c r="M2" s="394" t="s">
        <v>159</v>
      </c>
      <c r="N2" s="394" t="s">
        <v>160</v>
      </c>
      <c r="O2" s="394" t="s">
        <v>161</v>
      </c>
      <c r="P2" s="397" t="s">
        <v>162</v>
      </c>
      <c r="Q2" s="397" t="s">
        <v>163</v>
      </c>
    </row>
    <row r="3">
      <c r="A3" s="398">
        <f t="shared" ref="A3:A13" si="1">AVERAGE(E3:I3,K3:O3)</f>
        <v>0</v>
      </c>
      <c r="B3" s="399" t="s">
        <v>657</v>
      </c>
      <c r="C3" s="26">
        <v>2067927.0</v>
      </c>
      <c r="D3" s="26">
        <v>2552323.0</v>
      </c>
      <c r="E3" s="400">
        <v>0.0</v>
      </c>
      <c r="F3" s="400"/>
      <c r="G3" s="401"/>
      <c r="H3" s="402"/>
      <c r="I3" s="402"/>
      <c r="J3" s="402"/>
      <c r="K3" s="401"/>
      <c r="L3" s="403"/>
      <c r="Q3" s="404" t="str">
        <f t="shared" ref="Q3:Q13" si="2">AVERAGE(J3,P3)</f>
        <v>#DIV/0!</v>
      </c>
    </row>
    <row r="4">
      <c r="A4" s="398">
        <f t="shared" si="1"/>
        <v>0</v>
      </c>
      <c r="B4" s="399" t="s">
        <v>689</v>
      </c>
      <c r="C4" s="26">
        <v>2067593.0</v>
      </c>
      <c r="D4" s="26">
        <v>2561094.0</v>
      </c>
      <c r="E4" s="400">
        <v>0.0</v>
      </c>
      <c r="F4" s="401"/>
      <c r="G4" s="402"/>
      <c r="H4" s="402"/>
      <c r="I4" s="402"/>
      <c r="J4" s="402"/>
      <c r="K4" s="401"/>
      <c r="L4" s="403"/>
      <c r="M4" s="403"/>
      <c r="N4" s="403"/>
      <c r="Q4" s="404" t="str">
        <f t="shared" si="2"/>
        <v>#DIV/0!</v>
      </c>
    </row>
    <row r="5">
      <c r="A5" s="398">
        <f t="shared" si="1"/>
        <v>0</v>
      </c>
      <c r="B5" s="26" t="s">
        <v>662</v>
      </c>
      <c r="C5" s="26">
        <v>2067946.0</v>
      </c>
      <c r="D5" s="26">
        <v>2552487.0</v>
      </c>
      <c r="E5" s="400">
        <v>0.0</v>
      </c>
      <c r="F5" s="401"/>
      <c r="G5" s="401"/>
      <c r="H5" s="402"/>
      <c r="I5" s="402"/>
      <c r="J5" s="402"/>
      <c r="K5" s="401"/>
      <c r="L5" s="403"/>
      <c r="M5" s="403"/>
      <c r="N5" s="403"/>
      <c r="Q5" s="404" t="str">
        <f t="shared" si="2"/>
        <v>#DIV/0!</v>
      </c>
    </row>
    <row r="6">
      <c r="A6" s="398">
        <f t="shared" si="1"/>
        <v>0</v>
      </c>
      <c r="B6" s="26" t="s">
        <v>690</v>
      </c>
      <c r="C6" s="26">
        <v>2063078.0</v>
      </c>
      <c r="D6" s="26">
        <v>2562076.0</v>
      </c>
      <c r="E6" s="400">
        <v>0.0</v>
      </c>
      <c r="F6" s="401"/>
      <c r="G6" s="402"/>
      <c r="H6" s="402"/>
      <c r="I6" s="402"/>
      <c r="J6" s="402"/>
      <c r="K6" s="401"/>
      <c r="L6" s="403"/>
      <c r="M6" s="403"/>
      <c r="N6" s="403"/>
      <c r="Q6" s="404" t="str">
        <f t="shared" si="2"/>
        <v>#DIV/0!</v>
      </c>
    </row>
    <row r="7">
      <c r="A7" s="398">
        <f t="shared" si="1"/>
        <v>0</v>
      </c>
      <c r="B7" s="26" t="s">
        <v>691</v>
      </c>
      <c r="C7" s="26">
        <v>2067789.0</v>
      </c>
      <c r="D7" s="26">
        <v>2550867.0</v>
      </c>
      <c r="E7" s="400">
        <v>0.0</v>
      </c>
      <c r="F7" s="401"/>
      <c r="G7" s="402"/>
      <c r="H7" s="402"/>
      <c r="I7" s="402"/>
      <c r="J7" s="402"/>
      <c r="K7" s="401"/>
      <c r="L7" s="403"/>
      <c r="M7" s="403"/>
      <c r="N7" s="403"/>
      <c r="Q7" s="404" t="str">
        <f t="shared" si="2"/>
        <v>#DIV/0!</v>
      </c>
    </row>
    <row r="8">
      <c r="A8" s="398">
        <f t="shared" si="1"/>
        <v>0</v>
      </c>
      <c r="B8" s="26" t="s">
        <v>692</v>
      </c>
      <c r="C8" s="26">
        <v>2066220.0</v>
      </c>
      <c r="D8" s="26">
        <v>2562175.0</v>
      </c>
      <c r="E8" s="400">
        <v>0.0</v>
      </c>
      <c r="F8" s="405"/>
      <c r="G8" s="401"/>
      <c r="H8" s="402"/>
      <c r="I8" s="402"/>
      <c r="J8" s="402"/>
      <c r="K8" s="405"/>
      <c r="L8" s="403"/>
      <c r="M8" s="403"/>
      <c r="N8" s="403"/>
      <c r="Q8" s="404" t="str">
        <f t="shared" si="2"/>
        <v>#DIV/0!</v>
      </c>
    </row>
    <row r="9">
      <c r="A9" s="398">
        <f t="shared" si="1"/>
        <v>0</v>
      </c>
      <c r="B9" s="26" t="s">
        <v>693</v>
      </c>
      <c r="C9" s="26">
        <v>2066894.0</v>
      </c>
      <c r="D9" s="26">
        <v>2560790.0</v>
      </c>
      <c r="E9" s="400">
        <v>0.0</v>
      </c>
      <c r="F9" s="401"/>
      <c r="G9" s="401"/>
      <c r="H9" s="402"/>
      <c r="I9" s="402"/>
      <c r="J9" s="402"/>
      <c r="K9" s="401"/>
      <c r="L9" s="403"/>
      <c r="M9" s="403"/>
      <c r="N9" s="403"/>
      <c r="Q9" s="404" t="str">
        <f t="shared" si="2"/>
        <v>#DIV/0!</v>
      </c>
    </row>
    <row r="10">
      <c r="A10" s="398">
        <f t="shared" si="1"/>
        <v>0</v>
      </c>
      <c r="B10" s="26" t="s">
        <v>694</v>
      </c>
      <c r="C10" s="26">
        <v>2066044.0</v>
      </c>
      <c r="D10" s="26">
        <v>2561230.0</v>
      </c>
      <c r="E10" s="400">
        <v>0.0</v>
      </c>
      <c r="F10" s="401"/>
      <c r="G10" s="402"/>
      <c r="H10" s="402"/>
      <c r="I10" s="402"/>
      <c r="J10" s="402"/>
      <c r="K10" s="405"/>
      <c r="L10" s="403"/>
      <c r="M10" s="403"/>
      <c r="N10" s="403"/>
      <c r="Q10" s="404" t="str">
        <f t="shared" si="2"/>
        <v>#DIV/0!</v>
      </c>
    </row>
    <row r="11">
      <c r="A11" s="398">
        <f t="shared" si="1"/>
        <v>0</v>
      </c>
      <c r="B11" s="26" t="s">
        <v>695</v>
      </c>
      <c r="C11" s="26">
        <v>2067858.0</v>
      </c>
      <c r="D11" s="26">
        <v>2561216.0</v>
      </c>
      <c r="E11" s="400">
        <v>0.0</v>
      </c>
      <c r="F11" s="401"/>
      <c r="G11" s="401"/>
      <c r="H11" s="402"/>
      <c r="I11" s="402"/>
      <c r="J11" s="402"/>
      <c r="K11" s="401"/>
      <c r="L11" s="403"/>
      <c r="M11" s="403"/>
      <c r="N11" s="403"/>
      <c r="Q11" s="404" t="str">
        <f t="shared" si="2"/>
        <v>#DIV/0!</v>
      </c>
    </row>
    <row r="12">
      <c r="A12" s="398">
        <f t="shared" si="1"/>
        <v>0</v>
      </c>
      <c r="B12" s="26" t="s">
        <v>696</v>
      </c>
      <c r="C12" s="26">
        <v>2064467.0</v>
      </c>
      <c r="D12" s="26">
        <v>2565106.0</v>
      </c>
      <c r="E12" s="406">
        <v>0.0</v>
      </c>
      <c r="F12" s="401"/>
      <c r="G12" s="402"/>
      <c r="H12" s="402"/>
      <c r="I12" s="402"/>
      <c r="J12" s="402"/>
      <c r="K12" s="401"/>
      <c r="L12" s="403"/>
      <c r="M12" s="403"/>
      <c r="N12" s="403"/>
      <c r="Q12" s="404" t="str">
        <f t="shared" si="2"/>
        <v>#DIV/0!</v>
      </c>
    </row>
    <row r="13">
      <c r="A13" s="398">
        <f t="shared" si="1"/>
        <v>0</v>
      </c>
      <c r="B13" s="26" t="s">
        <v>697</v>
      </c>
      <c r="C13" s="26">
        <v>2066222.0</v>
      </c>
      <c r="D13" s="26">
        <v>2558285.0</v>
      </c>
      <c r="E13" s="400">
        <v>0.0</v>
      </c>
      <c r="F13" s="401"/>
      <c r="G13" s="402"/>
      <c r="H13" s="402"/>
      <c r="I13" s="402"/>
      <c r="J13" s="402"/>
      <c r="K13" s="401"/>
      <c r="L13" s="403"/>
      <c r="M13" s="403"/>
      <c r="N13" s="403"/>
      <c r="Q13" s="404" t="str">
        <f t="shared" si="2"/>
        <v>#DIV/0!</v>
      </c>
    </row>
  </sheetData>
  <mergeCells count="2">
    <mergeCell ref="E1:I1"/>
    <mergeCell ref="K1:O1"/>
  </mergeCells>
  <conditionalFormatting sqref="A3:A13">
    <cfRule type="cellIs" dxfId="1" priority="1" operator="lessThan">
      <formula>30</formula>
    </cfRule>
  </conditionalFormatting>
  <conditionalFormatting sqref="A3:A13">
    <cfRule type="cellIs" dxfId="2" priority="2" operator="lessThan">
      <formula>50</formula>
    </cfRule>
  </conditionalFormatting>
  <conditionalFormatting sqref="A3:A13">
    <cfRule type="cellIs" dxfId="3" priority="3" operator="greaterThan">
      <formula>51</formula>
    </cfRule>
  </conditionalFormatting>
  <conditionalFormatting sqref="Q3:Q13">
    <cfRule type="cellIs" dxfId="4" priority="4" operator="lessThan">
      <formula>40</formula>
    </cfRule>
  </conditionalFormatting>
  <conditionalFormatting sqref="Q3:Q13">
    <cfRule type="cellIs" dxfId="3" priority="5" operator="greaterThanOrEqual">
      <formula>40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 ht="30.75" customHeight="1">
      <c r="A3" s="10" t="s">
        <v>2</v>
      </c>
      <c r="B3" s="11"/>
      <c r="C3" s="12"/>
      <c r="D3" s="13"/>
      <c r="E3" s="14"/>
      <c r="F3" s="15"/>
      <c r="G3" s="1475" t="s">
        <v>3</v>
      </c>
      <c r="H3" s="588" t="s">
        <v>287</v>
      </c>
      <c r="I3" s="588" t="s">
        <v>288</v>
      </c>
      <c r="J3" s="588" t="s">
        <v>289</v>
      </c>
      <c r="K3" s="588" t="s">
        <v>290</v>
      </c>
      <c r="L3" s="588" t="s">
        <v>291</v>
      </c>
      <c r="M3" s="588" t="s">
        <v>292</v>
      </c>
      <c r="N3" s="588" t="s">
        <v>293</v>
      </c>
      <c r="O3" s="588" t="s">
        <v>294</v>
      </c>
      <c r="P3" s="588" t="s">
        <v>295</v>
      </c>
      <c r="Q3" s="588" t="s">
        <v>296</v>
      </c>
      <c r="R3" s="589" t="s">
        <v>297</v>
      </c>
      <c r="S3" s="590" t="s">
        <v>698</v>
      </c>
      <c r="T3" s="591" t="s">
        <v>699</v>
      </c>
      <c r="U3" s="592" t="s">
        <v>300</v>
      </c>
      <c r="V3" s="24"/>
      <c r="W3" s="25" t="s">
        <v>700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140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37" t="s">
        <v>30</v>
      </c>
      <c r="T4" s="38" t="s">
        <v>31</v>
      </c>
      <c r="U4" s="39" t="s">
        <v>32</v>
      </c>
      <c r="V4" s="187"/>
      <c r="W4" s="41"/>
    </row>
    <row r="5" ht="15.75" customHeight="1">
      <c r="A5" s="1476" t="s">
        <v>114</v>
      </c>
      <c r="B5" s="1477" t="s">
        <v>657</v>
      </c>
      <c r="C5" s="1478">
        <v>2067927.0</v>
      </c>
      <c r="D5" s="1479">
        <v>2552323.0</v>
      </c>
      <c r="E5" s="1480"/>
      <c r="F5" s="1481"/>
      <c r="G5" s="1482"/>
      <c r="H5" s="1483" t="s">
        <v>143</v>
      </c>
      <c r="I5" s="1484"/>
      <c r="J5" s="1484"/>
      <c r="K5" s="1484"/>
      <c r="L5" s="1483" t="s">
        <v>143</v>
      </c>
      <c r="M5" s="1484"/>
      <c r="N5" s="1484"/>
      <c r="O5" s="1484"/>
      <c r="P5" s="1484"/>
      <c r="Q5" s="1484"/>
      <c r="R5" s="1485"/>
      <c r="S5" s="1486"/>
      <c r="T5" s="1487"/>
      <c r="U5" s="1488"/>
      <c r="V5" s="198"/>
      <c r="W5" s="1489"/>
      <c r="X5" s="1490"/>
      <c r="Y5" s="1490"/>
      <c r="Z5" s="1490"/>
      <c r="AA5" s="1490"/>
      <c r="AB5" s="1490"/>
    </row>
    <row r="6" ht="15.75" customHeight="1">
      <c r="A6" s="1491" t="s">
        <v>660</v>
      </c>
      <c r="B6" s="1492" t="s">
        <v>661</v>
      </c>
      <c r="C6" s="1493">
        <v>2067593.0</v>
      </c>
      <c r="D6" s="1494">
        <v>2561094.0</v>
      </c>
      <c r="E6" s="1495"/>
      <c r="F6" s="1496"/>
      <c r="G6" s="1497"/>
      <c r="H6" s="1498">
        <v>100.0</v>
      </c>
      <c r="I6" s="1499"/>
      <c r="J6" s="1499"/>
      <c r="K6" s="1499"/>
      <c r="L6" s="1498">
        <v>80.0</v>
      </c>
      <c r="M6" s="1499"/>
      <c r="N6" s="1499"/>
      <c r="O6" s="1499"/>
      <c r="P6" s="1499"/>
      <c r="Q6" s="1499"/>
      <c r="R6" s="1500"/>
      <c r="S6" s="1501"/>
      <c r="T6" s="1502"/>
      <c r="U6" s="1503"/>
      <c r="V6" s="198"/>
      <c r="W6" s="1504"/>
      <c r="X6" s="1505"/>
      <c r="Y6" s="1505"/>
      <c r="Z6" s="1505"/>
      <c r="AA6" s="1505"/>
      <c r="AB6" s="1505"/>
    </row>
    <row r="7" ht="15.75" customHeight="1">
      <c r="A7" s="1506" t="s">
        <v>72</v>
      </c>
      <c r="B7" s="1507" t="s">
        <v>662</v>
      </c>
      <c r="C7" s="1508">
        <v>2067946.0</v>
      </c>
      <c r="D7" s="1509">
        <v>2552487.0</v>
      </c>
      <c r="E7" s="1480"/>
      <c r="F7" s="1510"/>
      <c r="G7" s="1511"/>
      <c r="H7" s="1344" t="s">
        <v>143</v>
      </c>
      <c r="I7" s="1512"/>
      <c r="J7" s="1512"/>
      <c r="K7" s="1512"/>
      <c r="L7" s="1344" t="s">
        <v>143</v>
      </c>
      <c r="M7" s="1512"/>
      <c r="N7" s="1512"/>
      <c r="O7" s="1512"/>
      <c r="P7" s="1512"/>
      <c r="Q7" s="1512"/>
      <c r="R7" s="1513"/>
      <c r="S7" s="1486"/>
      <c r="T7" s="1487"/>
      <c r="U7" s="1488"/>
      <c r="V7" s="198"/>
      <c r="W7" s="1489"/>
      <c r="X7" s="1490"/>
      <c r="Y7" s="1490"/>
      <c r="Z7" s="1490"/>
      <c r="AA7" s="1490"/>
      <c r="AB7" s="1490"/>
    </row>
    <row r="8" ht="15.75" customHeight="1">
      <c r="A8" s="1491" t="s">
        <v>633</v>
      </c>
      <c r="B8" s="1492" t="s">
        <v>664</v>
      </c>
      <c r="C8" s="1493">
        <v>2063078.0</v>
      </c>
      <c r="D8" s="1494">
        <v>2562076.0</v>
      </c>
      <c r="E8" s="1495"/>
      <c r="F8" s="1496"/>
      <c r="G8" s="1497"/>
      <c r="H8" s="1498">
        <v>100.0</v>
      </c>
      <c r="I8" s="1499"/>
      <c r="J8" s="1499"/>
      <c r="K8" s="1499"/>
      <c r="L8" s="1498">
        <v>100.0</v>
      </c>
      <c r="M8" s="1499"/>
      <c r="N8" s="1499"/>
      <c r="O8" s="1499"/>
      <c r="P8" s="1499"/>
      <c r="Q8" s="1499"/>
      <c r="R8" s="1500"/>
      <c r="S8" s="1501"/>
      <c r="T8" s="1502"/>
      <c r="U8" s="1503"/>
      <c r="V8" s="198"/>
      <c r="W8" s="1504"/>
      <c r="X8" s="1505"/>
      <c r="Y8" s="1505"/>
      <c r="Z8" s="1505"/>
      <c r="AA8" s="1505"/>
      <c r="AB8" s="1505"/>
    </row>
    <row r="9" ht="15.75" customHeight="1">
      <c r="A9" s="1514" t="s">
        <v>72</v>
      </c>
      <c r="B9" s="1515" t="s">
        <v>667</v>
      </c>
      <c r="C9" s="1508">
        <v>2067789.0</v>
      </c>
      <c r="D9" s="1516">
        <v>2550867.0</v>
      </c>
      <c r="E9" s="1480"/>
      <c r="F9" s="1510"/>
      <c r="G9" s="1511"/>
      <c r="H9" s="1344" t="s">
        <v>143</v>
      </c>
      <c r="I9" s="1512"/>
      <c r="J9" s="1512"/>
      <c r="K9" s="1512"/>
      <c r="L9" s="1344" t="s">
        <v>143</v>
      </c>
      <c r="M9" s="1512"/>
      <c r="N9" s="1512"/>
      <c r="O9" s="1512"/>
      <c r="P9" s="1512"/>
      <c r="Q9" s="1512"/>
      <c r="R9" s="1513"/>
      <c r="S9" s="1486"/>
      <c r="T9" s="1487"/>
      <c r="U9" s="1488"/>
      <c r="V9" s="198"/>
      <c r="W9" s="1489"/>
      <c r="X9" s="1490"/>
      <c r="Y9" s="1490"/>
      <c r="Z9" s="1490"/>
      <c r="AA9" s="1490"/>
      <c r="AB9" s="1490"/>
    </row>
    <row r="10" ht="15.75" customHeight="1">
      <c r="A10" s="1517" t="s">
        <v>669</v>
      </c>
      <c r="B10" s="1518" t="s">
        <v>670</v>
      </c>
      <c r="C10" s="1519">
        <v>2066220.0</v>
      </c>
      <c r="D10" s="1520">
        <v>2562175.0</v>
      </c>
      <c r="E10" s="1521"/>
      <c r="F10" s="1522"/>
      <c r="G10" s="1523"/>
      <c r="H10" s="1388">
        <v>100.0</v>
      </c>
      <c r="I10" s="1524"/>
      <c r="J10" s="1524"/>
      <c r="K10" s="1524"/>
      <c r="L10" s="1388">
        <v>80.0</v>
      </c>
      <c r="M10" s="1524"/>
      <c r="N10" s="1524"/>
      <c r="O10" s="1524"/>
      <c r="P10" s="1524"/>
      <c r="Q10" s="1524"/>
      <c r="R10" s="1525"/>
      <c r="S10" s="1526"/>
      <c r="T10" s="1527"/>
      <c r="U10" s="1528"/>
      <c r="V10" s="198"/>
      <c r="W10" s="1400"/>
      <c r="X10" s="676"/>
      <c r="Y10" s="676"/>
      <c r="Z10" s="676"/>
      <c r="AA10" s="676"/>
      <c r="AB10" s="676"/>
    </row>
    <row r="11" ht="15.75" customHeight="1">
      <c r="A11" s="1529" t="s">
        <v>672</v>
      </c>
      <c r="B11" s="1530" t="s">
        <v>673</v>
      </c>
      <c r="C11" s="1493">
        <v>2066894.0</v>
      </c>
      <c r="D11" s="1531" t="s">
        <v>674</v>
      </c>
      <c r="E11" s="1495"/>
      <c r="F11" s="1496"/>
      <c r="G11" s="1497"/>
      <c r="H11" s="1498">
        <v>100.0</v>
      </c>
      <c r="I11" s="1499"/>
      <c r="J11" s="1499"/>
      <c r="K11" s="1499"/>
      <c r="L11" s="1498">
        <v>100.0</v>
      </c>
      <c r="M11" s="1499"/>
      <c r="N11" s="1499"/>
      <c r="O11" s="1499"/>
      <c r="P11" s="1499"/>
      <c r="Q11" s="1499"/>
      <c r="R11" s="1500"/>
      <c r="S11" s="1501"/>
      <c r="T11" s="1502"/>
      <c r="U11" s="1503"/>
      <c r="V11" s="198"/>
      <c r="W11" s="1504"/>
      <c r="X11" s="1505"/>
      <c r="Y11" s="1505"/>
      <c r="Z11" s="1505"/>
      <c r="AA11" s="1505"/>
      <c r="AB11" s="1505"/>
    </row>
    <row r="12" ht="15.75" customHeight="1">
      <c r="A12" s="1506" t="s">
        <v>434</v>
      </c>
      <c r="B12" s="1507" t="s">
        <v>675</v>
      </c>
      <c r="C12" s="1532">
        <v>2066044.0</v>
      </c>
      <c r="D12" s="1516">
        <v>2561230.0</v>
      </c>
      <c r="E12" s="1533"/>
      <c r="F12" s="1534"/>
      <c r="G12" s="1535"/>
      <c r="H12" s="1536" t="s">
        <v>143</v>
      </c>
      <c r="I12" s="1537"/>
      <c r="J12" s="1537"/>
      <c r="K12" s="1537"/>
      <c r="L12" s="1536" t="s">
        <v>143</v>
      </c>
      <c r="M12" s="1537"/>
      <c r="N12" s="1537"/>
      <c r="O12" s="1537"/>
      <c r="P12" s="1537"/>
      <c r="Q12" s="1537"/>
      <c r="R12" s="1538"/>
      <c r="S12" s="1539"/>
      <c r="T12" s="1540"/>
      <c r="U12" s="1541"/>
      <c r="V12" s="198"/>
      <c r="W12" s="1489"/>
      <c r="X12" s="1490"/>
      <c r="Y12" s="1490"/>
      <c r="Z12" s="1490"/>
      <c r="AA12" s="1490"/>
      <c r="AB12" s="1490"/>
    </row>
    <row r="13" ht="15.75" customHeight="1">
      <c r="A13" s="1542" t="s">
        <v>633</v>
      </c>
      <c r="B13" s="1543" t="s">
        <v>676</v>
      </c>
      <c r="C13" s="1519">
        <v>2067858.0</v>
      </c>
      <c r="D13" s="1544">
        <v>2561216.0</v>
      </c>
      <c r="E13" s="1545"/>
      <c r="F13" s="1546"/>
      <c r="G13" s="1547"/>
      <c r="H13" s="1449" t="s">
        <v>143</v>
      </c>
      <c r="I13" s="1390"/>
      <c r="J13" s="1390"/>
      <c r="K13" s="1390"/>
      <c r="L13" s="1449">
        <v>100.0</v>
      </c>
      <c r="M13" s="1390"/>
      <c r="N13" s="1390"/>
      <c r="O13" s="1390"/>
      <c r="P13" s="1390"/>
      <c r="Q13" s="1390"/>
      <c r="R13" s="1394"/>
      <c r="S13" s="1396"/>
      <c r="T13" s="1397"/>
      <c r="U13" s="1398"/>
      <c r="V13" s="198"/>
      <c r="W13" s="1400"/>
      <c r="X13" s="676"/>
      <c r="Y13" s="676"/>
      <c r="Z13" s="676"/>
      <c r="AA13" s="676"/>
      <c r="AB13" s="676"/>
    </row>
    <row r="14" ht="15.75" customHeight="1">
      <c r="A14" s="1506" t="s">
        <v>310</v>
      </c>
      <c r="B14" s="1507" t="s">
        <v>677</v>
      </c>
      <c r="C14" s="1532">
        <v>2064467.0</v>
      </c>
      <c r="D14" s="1516">
        <v>2565106.0</v>
      </c>
      <c r="E14" s="1533"/>
      <c r="F14" s="1534"/>
      <c r="G14" s="1535"/>
      <c r="H14" s="1536" t="s">
        <v>143</v>
      </c>
      <c r="I14" s="1537"/>
      <c r="J14" s="1537"/>
      <c r="K14" s="1537"/>
      <c r="L14" s="1536" t="s">
        <v>143</v>
      </c>
      <c r="M14" s="1537"/>
      <c r="N14" s="1537"/>
      <c r="O14" s="1537"/>
      <c r="P14" s="1537"/>
      <c r="Q14" s="1537"/>
      <c r="R14" s="1538"/>
      <c r="S14" s="1539"/>
      <c r="T14" s="1540"/>
      <c r="U14" s="1541"/>
      <c r="V14" s="198"/>
      <c r="W14" s="1489"/>
      <c r="X14" s="1490"/>
      <c r="Y14" s="1490"/>
      <c r="Z14" s="1490"/>
      <c r="AA14" s="1490"/>
      <c r="AB14" s="1490"/>
    </row>
    <row r="15" ht="15.75" customHeight="1">
      <c r="A15" s="1548" t="s">
        <v>678</v>
      </c>
      <c r="B15" s="1549" t="s">
        <v>679</v>
      </c>
      <c r="C15" s="1550">
        <v>2066222.0</v>
      </c>
      <c r="D15" s="1551">
        <v>2558285.0</v>
      </c>
      <c r="E15" s="1552"/>
      <c r="F15" s="1553"/>
      <c r="G15" s="1554"/>
      <c r="H15" s="1555" t="s">
        <v>143</v>
      </c>
      <c r="I15" s="1556"/>
      <c r="J15" s="1556"/>
      <c r="K15" s="1556"/>
      <c r="L15" s="1555">
        <v>80.0</v>
      </c>
      <c r="M15" s="1556"/>
      <c r="N15" s="1556"/>
      <c r="O15" s="1556"/>
      <c r="P15" s="1556"/>
      <c r="Q15" s="1556"/>
      <c r="R15" s="1557"/>
      <c r="S15" s="1558"/>
      <c r="T15" s="1559"/>
      <c r="U15" s="1560"/>
      <c r="V15" s="198"/>
      <c r="W15" s="1561"/>
      <c r="X15" s="1562"/>
      <c r="Y15" s="1562"/>
      <c r="Z15" s="1562"/>
      <c r="AA15" s="1562"/>
      <c r="AB15" s="1562"/>
    </row>
    <row r="16" ht="15.75" customHeight="1">
      <c r="A16" s="1341"/>
      <c r="B16" s="1354"/>
      <c r="C16" s="1354"/>
      <c r="D16" s="1355"/>
      <c r="E16" s="635"/>
      <c r="F16" s="161"/>
      <c r="G16" s="1349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289"/>
      <c r="S16" s="225"/>
      <c r="T16" s="226"/>
      <c r="U16" s="227"/>
      <c r="V16" s="198"/>
      <c r="W16" s="228"/>
    </row>
    <row r="17" ht="18.75" customHeight="1">
      <c r="A17" s="1356"/>
      <c r="B17" s="1357"/>
      <c r="C17" s="1357"/>
      <c r="D17" s="1358"/>
      <c r="E17" s="640"/>
      <c r="F17" s="121"/>
      <c r="G17" s="1359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229"/>
      <c r="S17" s="225"/>
      <c r="T17" s="226"/>
      <c r="U17" s="227"/>
      <c r="V17" s="198"/>
      <c r="W17" s="228"/>
    </row>
    <row r="18" ht="16.5" customHeight="1">
      <c r="A18" s="170"/>
      <c r="B18" s="171"/>
      <c r="C18" s="171"/>
      <c r="D18" s="172"/>
      <c r="E18" s="641"/>
      <c r="F18" s="171"/>
      <c r="G18" s="171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239"/>
      <c r="S18" s="241"/>
      <c r="T18" s="242"/>
      <c r="U18" s="243"/>
      <c r="V18" s="244"/>
      <c r="W18" s="131"/>
    </row>
    <row r="19" ht="30.75" customHeight="1">
      <c r="A19" s="309" t="s">
        <v>75</v>
      </c>
      <c r="B19" s="250"/>
      <c r="C19" s="310"/>
      <c r="D19" s="248"/>
      <c r="E19" s="492"/>
      <c r="F19" s="493" t="s">
        <v>76</v>
      </c>
      <c r="G19" s="493" t="s">
        <v>77</v>
      </c>
      <c r="H19" s="493" t="s">
        <v>78</v>
      </c>
      <c r="I19" s="493" t="s">
        <v>79</v>
      </c>
      <c r="J19" s="493" t="s">
        <v>80</v>
      </c>
      <c r="K19" s="493" t="s">
        <v>81</v>
      </c>
      <c r="L19" s="493" t="s">
        <v>82</v>
      </c>
      <c r="M19" s="493" t="s">
        <v>83</v>
      </c>
      <c r="N19" s="493" t="s">
        <v>84</v>
      </c>
      <c r="O19" s="493" t="s">
        <v>85</v>
      </c>
      <c r="P19" s="493" t="s">
        <v>86</v>
      </c>
      <c r="Q19" s="495" t="s">
        <v>87</v>
      </c>
      <c r="R19" s="497"/>
      <c r="S19" s="250"/>
      <c r="T19" s="250"/>
      <c r="U19" s="250"/>
      <c r="V19" s="251"/>
      <c r="W19" s="136" t="s">
        <v>701</v>
      </c>
    </row>
    <row r="20" ht="72.75" customHeight="1">
      <c r="A20" s="643" t="s">
        <v>20</v>
      </c>
      <c r="B20" s="644" t="s">
        <v>21</v>
      </c>
      <c r="C20" s="645" t="s">
        <v>22</v>
      </c>
      <c r="D20" s="514" t="s">
        <v>196</v>
      </c>
      <c r="E20" s="500"/>
      <c r="F20" s="501"/>
      <c r="G20" s="502" t="s">
        <v>27</v>
      </c>
      <c r="H20" s="503"/>
      <c r="I20" s="501" t="s">
        <v>27</v>
      </c>
      <c r="J20" s="501" t="s">
        <v>89</v>
      </c>
      <c r="K20" s="501" t="s">
        <v>90</v>
      </c>
      <c r="L20" s="501" t="s">
        <v>27</v>
      </c>
      <c r="M20" s="501"/>
      <c r="N20" s="501" t="s">
        <v>29</v>
      </c>
      <c r="O20" s="502" t="s">
        <v>30</v>
      </c>
      <c r="P20" s="502" t="s">
        <v>31</v>
      </c>
      <c r="Q20" s="504" t="s">
        <v>32</v>
      </c>
      <c r="R20" s="146"/>
      <c r="S20" s="147"/>
      <c r="T20" s="147"/>
      <c r="U20" s="147"/>
      <c r="V20" s="148"/>
      <c r="W20" s="149"/>
      <c r="X20" s="2"/>
      <c r="Y20" s="2"/>
      <c r="Z20" s="2"/>
      <c r="AA20" s="2"/>
      <c r="AB20" s="2"/>
    </row>
    <row r="21" ht="15.75" customHeight="1">
      <c r="A21" s="1325" t="s">
        <v>114</v>
      </c>
      <c r="B21" s="1326" t="s">
        <v>657</v>
      </c>
      <c r="C21" s="1327">
        <v>2067927.0</v>
      </c>
      <c r="D21" s="1328">
        <v>2552323.0</v>
      </c>
      <c r="E21" s="302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54"/>
      <c r="Q21" s="224"/>
      <c r="R21" s="156"/>
      <c r="V21" s="157"/>
      <c r="W21" s="158"/>
    </row>
    <row r="22" ht="15.75" customHeight="1">
      <c r="A22" s="1333" t="s">
        <v>660</v>
      </c>
      <c r="B22" s="1334" t="s">
        <v>661</v>
      </c>
      <c r="C22" s="1335">
        <v>2067593.0</v>
      </c>
      <c r="D22" s="1336">
        <v>2561094.0</v>
      </c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V22" s="157"/>
      <c r="W22" s="158"/>
    </row>
    <row r="23" ht="15.75" customHeight="1">
      <c r="A23" s="1333" t="s">
        <v>72</v>
      </c>
      <c r="B23" s="1334" t="s">
        <v>662</v>
      </c>
      <c r="C23" s="1335">
        <v>2067946.0</v>
      </c>
      <c r="D23" s="1336">
        <v>2552487.0</v>
      </c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V23" s="157"/>
      <c r="W23" s="158"/>
    </row>
    <row r="24" ht="15.75" customHeight="1">
      <c r="A24" s="1333" t="s">
        <v>633</v>
      </c>
      <c r="B24" s="1334" t="s">
        <v>664</v>
      </c>
      <c r="C24" s="1335">
        <v>2063078.0</v>
      </c>
      <c r="D24" s="1336">
        <v>2562076.0</v>
      </c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V24" s="157"/>
      <c r="W24" s="158"/>
    </row>
    <row r="25" ht="15.75" customHeight="1">
      <c r="A25" s="1341" t="s">
        <v>72</v>
      </c>
      <c r="B25" s="1342" t="s">
        <v>667</v>
      </c>
      <c r="C25" s="1335">
        <v>2067789.0</v>
      </c>
      <c r="D25" s="1343">
        <v>2550867.0</v>
      </c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V25" s="157"/>
      <c r="W25" s="158"/>
    </row>
    <row r="26" ht="15.75" customHeight="1">
      <c r="A26" s="1341" t="s">
        <v>669</v>
      </c>
      <c r="B26" s="1342" t="s">
        <v>670</v>
      </c>
      <c r="C26" s="1335">
        <v>2066220.0</v>
      </c>
      <c r="D26" s="1343">
        <v>2562175.0</v>
      </c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V26" s="157"/>
      <c r="W26" s="158"/>
    </row>
    <row r="27" ht="15.75" customHeight="1">
      <c r="A27" s="1341" t="s">
        <v>672</v>
      </c>
      <c r="B27" s="1342" t="s">
        <v>673</v>
      </c>
      <c r="C27" s="1335">
        <v>2066894.0</v>
      </c>
      <c r="D27" s="1347" t="s">
        <v>674</v>
      </c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V27" s="157"/>
      <c r="W27" s="158"/>
    </row>
    <row r="28" ht="15.75" customHeight="1">
      <c r="A28" s="1333" t="s">
        <v>434</v>
      </c>
      <c r="B28" s="1334" t="s">
        <v>675</v>
      </c>
      <c r="C28" s="1348">
        <v>2066044.0</v>
      </c>
      <c r="D28" s="1343">
        <v>2561230.0</v>
      </c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V28" s="157"/>
      <c r="W28" s="158"/>
    </row>
    <row r="29" ht="15.75" customHeight="1">
      <c r="A29" s="1333" t="s">
        <v>633</v>
      </c>
      <c r="B29" s="1353" t="s">
        <v>676</v>
      </c>
      <c r="C29" s="1335">
        <v>2067858.0</v>
      </c>
      <c r="D29" s="1336">
        <v>2561216.0</v>
      </c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V29" s="157"/>
      <c r="W29" s="158"/>
    </row>
    <row r="30" ht="15.75" customHeight="1">
      <c r="A30" s="1333" t="s">
        <v>310</v>
      </c>
      <c r="B30" s="1334" t="s">
        <v>677</v>
      </c>
      <c r="C30" s="1348">
        <v>2064467.0</v>
      </c>
      <c r="D30" s="1343">
        <v>2565106.0</v>
      </c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V30" s="157"/>
      <c r="W30" s="158"/>
    </row>
    <row r="31" ht="15.75" customHeight="1">
      <c r="A31" s="1341" t="s">
        <v>678</v>
      </c>
      <c r="B31" s="1342" t="s">
        <v>679</v>
      </c>
      <c r="C31" s="1335">
        <v>2066222.0</v>
      </c>
      <c r="D31" s="1343">
        <v>2558285.0</v>
      </c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V31" s="157"/>
      <c r="W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V32" s="157"/>
      <c r="W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V33" s="157"/>
      <c r="W33" s="158"/>
    </row>
    <row r="34" ht="15.75" customHeight="1">
      <c r="A34" s="170"/>
      <c r="B34" s="171"/>
      <c r="C34" s="508"/>
      <c r="D34" s="508"/>
      <c r="E34" s="509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6"/>
      <c r="Q34" s="239"/>
      <c r="R34" s="178"/>
      <c r="S34" s="179"/>
      <c r="T34" s="179"/>
      <c r="U34" s="179"/>
      <c r="V34" s="180"/>
      <c r="W34" s="18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563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702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32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1564" t="s">
        <v>703</v>
      </c>
      <c r="B5" s="1565" t="s">
        <v>704</v>
      </c>
      <c r="C5" s="1566">
        <v>1977299.0</v>
      </c>
      <c r="D5" s="1567">
        <v>2533775.0</v>
      </c>
      <c r="E5" s="302"/>
      <c r="F5" s="301"/>
      <c r="G5" s="1568">
        <v>11.0</v>
      </c>
      <c r="H5" s="534"/>
      <c r="I5" s="110"/>
      <c r="J5" s="110"/>
      <c r="K5" s="110"/>
      <c r="L5" s="110"/>
      <c r="M5" s="110"/>
      <c r="N5" s="775">
        <v>60.0</v>
      </c>
      <c r="O5" s="110"/>
      <c r="P5" s="110"/>
      <c r="Q5" s="775">
        <v>60.0</v>
      </c>
      <c r="R5" s="224"/>
      <c r="S5" s="186"/>
      <c r="T5" s="283"/>
      <c r="U5" s="284"/>
      <c r="V5" s="285"/>
      <c r="W5" s="198"/>
      <c r="X5" s="228"/>
    </row>
    <row r="6" ht="24.75" customHeight="1">
      <c r="A6" s="1569" t="s">
        <v>705</v>
      </c>
      <c r="B6" s="1570" t="s">
        <v>706</v>
      </c>
      <c r="C6" s="1571">
        <v>1977298.0</v>
      </c>
      <c r="D6" s="699">
        <v>2563292.0</v>
      </c>
      <c r="E6" s="329"/>
      <c r="F6" s="375"/>
      <c r="G6" s="544">
        <v>31.0</v>
      </c>
      <c r="H6" s="552"/>
      <c r="I6" s="163"/>
      <c r="J6" s="163"/>
      <c r="K6" s="163"/>
      <c r="L6" s="163"/>
      <c r="M6" s="163"/>
      <c r="N6" s="701">
        <v>65.0</v>
      </c>
      <c r="O6" s="163"/>
      <c r="P6" s="163"/>
      <c r="Q6" s="701">
        <v>65.0</v>
      </c>
      <c r="R6" s="289"/>
      <c r="S6" s="186"/>
      <c r="T6" s="283"/>
      <c r="U6" s="284"/>
      <c r="V6" s="285"/>
      <c r="W6" s="198"/>
      <c r="X6" s="228"/>
    </row>
    <row r="7" ht="24.75" customHeight="1">
      <c r="A7" s="1569" t="s">
        <v>707</v>
      </c>
      <c r="B7" s="1570" t="s">
        <v>325</v>
      </c>
      <c r="C7" s="1571">
        <v>2562230.0</v>
      </c>
      <c r="D7" s="699">
        <v>2562230.0</v>
      </c>
      <c r="E7" s="329"/>
      <c r="F7" s="375"/>
      <c r="G7" s="544"/>
      <c r="H7" s="552"/>
      <c r="I7" s="163"/>
      <c r="J7" s="163"/>
      <c r="K7" s="163"/>
      <c r="L7" s="163"/>
      <c r="M7" s="163"/>
      <c r="N7" s="701">
        <v>75.0</v>
      </c>
      <c r="O7" s="163"/>
      <c r="P7" s="163"/>
      <c r="Q7" s="701">
        <v>75.0</v>
      </c>
      <c r="R7" s="289"/>
      <c r="S7" s="186"/>
      <c r="T7" s="283"/>
      <c r="U7" s="284"/>
      <c r="V7" s="285"/>
      <c r="W7" s="198"/>
      <c r="X7" s="228"/>
    </row>
    <row r="8" ht="24.75" customHeight="1">
      <c r="A8" s="1569" t="s">
        <v>348</v>
      </c>
      <c r="B8" s="1570" t="s">
        <v>708</v>
      </c>
      <c r="C8" s="1571">
        <v>1977292.0</v>
      </c>
      <c r="D8" s="699">
        <v>2552615.0</v>
      </c>
      <c r="E8" s="329"/>
      <c r="F8" s="375"/>
      <c r="G8" s="544"/>
      <c r="H8" s="552"/>
      <c r="I8" s="163"/>
      <c r="J8" s="163"/>
      <c r="K8" s="163"/>
      <c r="L8" s="163"/>
      <c r="M8" s="163"/>
      <c r="N8" s="701">
        <v>60.0</v>
      </c>
      <c r="O8" s="163"/>
      <c r="P8" s="163"/>
      <c r="Q8" s="701">
        <v>60.0</v>
      </c>
      <c r="R8" s="289"/>
      <c r="S8" s="186"/>
      <c r="T8" s="283"/>
      <c r="U8" s="284"/>
      <c r="V8" s="285"/>
      <c r="W8" s="198"/>
      <c r="X8" s="228"/>
    </row>
    <row r="9" ht="24.75" customHeight="1">
      <c r="A9" s="1569" t="s">
        <v>709</v>
      </c>
      <c r="B9" s="1570" t="s">
        <v>710</v>
      </c>
      <c r="C9" s="1571">
        <v>1977265.0</v>
      </c>
      <c r="D9" s="699">
        <v>2545675.0</v>
      </c>
      <c r="E9" s="329"/>
      <c r="F9" s="375"/>
      <c r="G9" s="544"/>
      <c r="H9" s="552"/>
      <c r="I9" s="163"/>
      <c r="J9" s="163"/>
      <c r="K9" s="163"/>
      <c r="L9" s="163"/>
      <c r="M9" s="163"/>
      <c r="N9" s="701">
        <v>75.0</v>
      </c>
      <c r="O9" s="163"/>
      <c r="P9" s="163"/>
      <c r="Q9" s="701">
        <v>75.0</v>
      </c>
      <c r="R9" s="289"/>
      <c r="S9" s="186"/>
      <c r="T9" s="283"/>
      <c r="U9" s="284"/>
      <c r="V9" s="285"/>
      <c r="W9" s="198"/>
      <c r="X9" s="228"/>
    </row>
    <row r="10" ht="24.75" customHeight="1">
      <c r="A10" s="1569" t="s">
        <v>711</v>
      </c>
      <c r="B10" s="1570" t="s">
        <v>712</v>
      </c>
      <c r="C10" s="1571">
        <v>1977258.0</v>
      </c>
      <c r="D10" s="699">
        <v>2540700.0</v>
      </c>
      <c r="E10" s="329"/>
      <c r="F10" s="375"/>
      <c r="G10" s="544"/>
      <c r="H10" s="552"/>
      <c r="I10" s="163"/>
      <c r="J10" s="163"/>
      <c r="K10" s="163"/>
      <c r="L10" s="163"/>
      <c r="M10" s="163"/>
      <c r="N10" s="701">
        <v>85.0</v>
      </c>
      <c r="O10" s="163"/>
      <c r="P10" s="163"/>
      <c r="Q10" s="701">
        <v>85.0</v>
      </c>
      <c r="R10" s="289"/>
      <c r="S10" s="186"/>
      <c r="T10" s="283"/>
      <c r="U10" s="284"/>
      <c r="V10" s="285"/>
      <c r="W10" s="198"/>
      <c r="X10" s="228"/>
    </row>
    <row r="11" ht="24.75" customHeight="1">
      <c r="A11" s="1569" t="s">
        <v>713</v>
      </c>
      <c r="B11" s="1570" t="s">
        <v>714</v>
      </c>
      <c r="C11" s="1571">
        <v>1977248.0</v>
      </c>
      <c r="D11" s="699">
        <v>2559347.0</v>
      </c>
      <c r="E11" s="329"/>
      <c r="F11" s="375"/>
      <c r="G11" s="544"/>
      <c r="H11" s="552"/>
      <c r="I11" s="163"/>
      <c r="J11" s="163"/>
      <c r="K11" s="163"/>
      <c r="L11" s="163"/>
      <c r="M11" s="163"/>
      <c r="N11" s="701">
        <v>65.0</v>
      </c>
      <c r="O11" s="163"/>
      <c r="P11" s="163"/>
      <c r="Q11" s="701">
        <v>65.0</v>
      </c>
      <c r="R11" s="289"/>
      <c r="S11" s="186"/>
      <c r="T11" s="283"/>
      <c r="U11" s="284"/>
      <c r="V11" s="285"/>
      <c r="W11" s="198"/>
      <c r="X11" s="228"/>
    </row>
    <row r="12" ht="24.75" customHeight="1">
      <c r="A12" s="1569" t="s">
        <v>715</v>
      </c>
      <c r="B12" s="1570" t="s">
        <v>710</v>
      </c>
      <c r="C12" s="1571">
        <v>1977264.0</v>
      </c>
      <c r="D12" s="699">
        <v>2543620.0</v>
      </c>
      <c r="E12" s="329"/>
      <c r="F12" s="375"/>
      <c r="G12" s="544"/>
      <c r="H12" s="552"/>
      <c r="I12" s="163"/>
      <c r="J12" s="163"/>
      <c r="K12" s="163"/>
      <c r="L12" s="163"/>
      <c r="M12" s="163"/>
      <c r="N12" s="701">
        <v>75.0</v>
      </c>
      <c r="O12" s="163"/>
      <c r="P12" s="163"/>
      <c r="Q12" s="701">
        <v>75.0</v>
      </c>
      <c r="R12" s="289"/>
      <c r="S12" s="186"/>
      <c r="T12" s="283"/>
      <c r="U12" s="284"/>
      <c r="V12" s="285"/>
      <c r="W12" s="198"/>
      <c r="X12" s="228"/>
    </row>
    <row r="13" ht="24.75" customHeight="1">
      <c r="A13" s="1569" t="s">
        <v>716</v>
      </c>
      <c r="B13" s="1570" t="s">
        <v>498</v>
      </c>
      <c r="C13" s="1571">
        <v>1977327.0</v>
      </c>
      <c r="D13" s="699">
        <v>2548109.0</v>
      </c>
      <c r="E13" s="329"/>
      <c r="F13" s="375"/>
      <c r="G13" s="544"/>
      <c r="H13" s="552"/>
      <c r="I13" s="163"/>
      <c r="J13" s="163"/>
      <c r="K13" s="163"/>
      <c r="L13" s="163"/>
      <c r="M13" s="163"/>
      <c r="N13" s="701" t="s">
        <v>373</v>
      </c>
      <c r="O13" s="163"/>
      <c r="P13" s="163"/>
      <c r="Q13" s="701" t="s">
        <v>373</v>
      </c>
      <c r="R13" s="289"/>
      <c r="S13" s="186"/>
      <c r="T13" s="283"/>
      <c r="U13" s="284"/>
      <c r="V13" s="285"/>
      <c r="W13" s="198"/>
      <c r="X13" s="228"/>
    </row>
    <row r="14" ht="24.75" customHeight="1">
      <c r="A14" s="1569" t="s">
        <v>717</v>
      </c>
      <c r="B14" s="1570" t="s">
        <v>718</v>
      </c>
      <c r="C14" s="1571">
        <v>1977326.0</v>
      </c>
      <c r="D14" s="699">
        <v>2554932.0</v>
      </c>
      <c r="E14" s="329"/>
      <c r="F14" s="375"/>
      <c r="G14" s="544"/>
      <c r="H14" s="552"/>
      <c r="I14" s="163"/>
      <c r="J14" s="163"/>
      <c r="K14" s="163"/>
      <c r="L14" s="163"/>
      <c r="M14" s="163"/>
      <c r="N14" s="701">
        <v>60.0</v>
      </c>
      <c r="O14" s="163"/>
      <c r="P14" s="163"/>
      <c r="Q14" s="701">
        <v>60.0</v>
      </c>
      <c r="R14" s="289"/>
      <c r="S14" s="186"/>
      <c r="T14" s="283"/>
      <c r="U14" s="284"/>
      <c r="V14" s="285"/>
      <c r="W14" s="198"/>
      <c r="X14" s="228"/>
    </row>
    <row r="15" ht="24.75" customHeight="1">
      <c r="A15" s="1569" t="s">
        <v>719</v>
      </c>
      <c r="B15" s="1570" t="s">
        <v>395</v>
      </c>
      <c r="C15" s="1571">
        <v>1977249.0</v>
      </c>
      <c r="D15" s="699">
        <v>2558899.0</v>
      </c>
      <c r="E15" s="329"/>
      <c r="F15" s="375"/>
      <c r="G15" s="544"/>
      <c r="H15" s="552"/>
      <c r="I15" s="163"/>
      <c r="J15" s="163"/>
      <c r="K15" s="163"/>
      <c r="L15" s="163"/>
      <c r="M15" s="163"/>
      <c r="N15" s="701">
        <v>60.0</v>
      </c>
      <c r="O15" s="163"/>
      <c r="P15" s="163"/>
      <c r="Q15" s="701">
        <v>60.0</v>
      </c>
      <c r="R15" s="289"/>
      <c r="S15" s="186"/>
      <c r="T15" s="283"/>
      <c r="U15" s="284"/>
      <c r="V15" s="285"/>
      <c r="W15" s="198"/>
      <c r="X15" s="228"/>
    </row>
    <row r="16" ht="24.75" customHeight="1">
      <c r="A16" s="1569" t="s">
        <v>720</v>
      </c>
      <c r="B16" s="1570" t="s">
        <v>721</v>
      </c>
      <c r="C16" s="1571">
        <v>1977328.0</v>
      </c>
      <c r="D16" s="699">
        <v>2565499.0</v>
      </c>
      <c r="E16" s="329"/>
      <c r="F16" s="375"/>
      <c r="G16" s="544"/>
      <c r="H16" s="552"/>
      <c r="I16" s="163"/>
      <c r="J16" s="163"/>
      <c r="K16" s="163"/>
      <c r="L16" s="163"/>
      <c r="M16" s="163"/>
      <c r="N16" s="701">
        <v>65.0</v>
      </c>
      <c r="O16" s="163"/>
      <c r="P16" s="163"/>
      <c r="Q16" s="701">
        <v>65.0</v>
      </c>
      <c r="R16" s="289"/>
      <c r="S16" s="186"/>
      <c r="T16" s="225"/>
      <c r="U16" s="226"/>
      <c r="V16" s="227"/>
      <c r="W16" s="198"/>
      <c r="X16" s="228"/>
    </row>
    <row r="17" ht="24.75" customHeight="1">
      <c r="A17" s="1569" t="s">
        <v>722</v>
      </c>
      <c r="B17" s="1570" t="s">
        <v>723</v>
      </c>
      <c r="C17" s="1571">
        <v>1977329.0</v>
      </c>
      <c r="D17" s="699">
        <v>2561506.0</v>
      </c>
      <c r="E17" s="329"/>
      <c r="F17" s="375"/>
      <c r="G17" s="544"/>
      <c r="H17" s="552"/>
      <c r="I17" s="163"/>
      <c r="J17" s="163"/>
      <c r="K17" s="163"/>
      <c r="L17" s="163"/>
      <c r="M17" s="163"/>
      <c r="N17" s="701">
        <v>85.0</v>
      </c>
      <c r="O17" s="163"/>
      <c r="P17" s="163"/>
      <c r="Q17" s="701">
        <v>85.0</v>
      </c>
      <c r="R17" s="289"/>
      <c r="S17" s="186"/>
      <c r="T17" s="225"/>
      <c r="U17" s="226"/>
      <c r="V17" s="227"/>
      <c r="W17" s="198"/>
      <c r="X17" s="228"/>
    </row>
    <row r="18" ht="24.75" customHeight="1">
      <c r="A18" s="1569" t="s">
        <v>724</v>
      </c>
      <c r="B18" s="1570" t="s">
        <v>725</v>
      </c>
      <c r="C18" s="1571">
        <v>1977330.0</v>
      </c>
      <c r="D18" s="699">
        <v>2560555.0</v>
      </c>
      <c r="E18" s="329"/>
      <c r="F18" s="375"/>
      <c r="G18" s="544"/>
      <c r="H18" s="552"/>
      <c r="I18" s="163"/>
      <c r="J18" s="163"/>
      <c r="K18" s="163"/>
      <c r="L18" s="163"/>
      <c r="M18" s="163"/>
      <c r="N18" s="701">
        <v>70.0</v>
      </c>
      <c r="O18" s="163"/>
      <c r="P18" s="163"/>
      <c r="Q18" s="701">
        <v>70.0</v>
      </c>
      <c r="R18" s="289"/>
      <c r="S18" s="186"/>
      <c r="T18" s="225"/>
      <c r="U18" s="226"/>
      <c r="V18" s="227"/>
      <c r="W18" s="198"/>
      <c r="X18" s="228"/>
    </row>
    <row r="19" ht="24.75" customHeight="1">
      <c r="A19" s="1569" t="s">
        <v>66</v>
      </c>
      <c r="B19" s="1570" t="s">
        <v>726</v>
      </c>
      <c r="C19" s="1571">
        <v>1977331.0</v>
      </c>
      <c r="D19" s="699">
        <v>2565040.0</v>
      </c>
      <c r="E19" s="329"/>
      <c r="F19" s="375"/>
      <c r="G19" s="544"/>
      <c r="H19" s="552"/>
      <c r="I19" s="163"/>
      <c r="J19" s="163"/>
      <c r="K19" s="163"/>
      <c r="L19" s="163"/>
      <c r="M19" s="163"/>
      <c r="N19" s="701">
        <v>75.0</v>
      </c>
      <c r="O19" s="163"/>
      <c r="P19" s="163"/>
      <c r="Q19" s="701">
        <v>75.0</v>
      </c>
      <c r="R19" s="289"/>
      <c r="S19" s="186"/>
      <c r="T19" s="225"/>
      <c r="U19" s="226"/>
      <c r="V19" s="227"/>
      <c r="W19" s="198"/>
      <c r="X19" s="228"/>
    </row>
    <row r="20" ht="24.75" customHeight="1">
      <c r="A20" s="1569" t="s">
        <v>727</v>
      </c>
      <c r="B20" s="1570" t="s">
        <v>728</v>
      </c>
      <c r="C20" s="1571">
        <v>1977332.0</v>
      </c>
      <c r="D20" s="699">
        <v>2560575.0</v>
      </c>
      <c r="E20" s="329"/>
      <c r="F20" s="375"/>
      <c r="G20" s="544"/>
      <c r="H20" s="552"/>
      <c r="I20" s="163"/>
      <c r="J20" s="163"/>
      <c r="K20" s="163"/>
      <c r="L20" s="163"/>
      <c r="M20" s="163"/>
      <c r="N20" s="701">
        <v>70.0</v>
      </c>
      <c r="O20" s="163"/>
      <c r="P20" s="163"/>
      <c r="Q20" s="701">
        <v>70.0</v>
      </c>
      <c r="R20" s="289"/>
      <c r="S20" s="186"/>
      <c r="T20" s="225"/>
      <c r="U20" s="226"/>
      <c r="V20" s="227"/>
      <c r="W20" s="198"/>
      <c r="X20" s="228"/>
    </row>
    <row r="21" ht="24.75" customHeight="1">
      <c r="A21" s="1569" t="s">
        <v>371</v>
      </c>
      <c r="B21" s="1570" t="s">
        <v>729</v>
      </c>
      <c r="C21" s="1571">
        <v>1977333.0</v>
      </c>
      <c r="D21" s="699">
        <v>2560806.0</v>
      </c>
      <c r="E21" s="329"/>
      <c r="F21" s="375"/>
      <c r="G21" s="544"/>
      <c r="H21" s="552"/>
      <c r="I21" s="163"/>
      <c r="J21" s="163"/>
      <c r="K21" s="163"/>
      <c r="L21" s="163"/>
      <c r="M21" s="163"/>
      <c r="N21" s="701" t="s">
        <v>373</v>
      </c>
      <c r="O21" s="163"/>
      <c r="P21" s="163"/>
      <c r="Q21" s="701" t="s">
        <v>373</v>
      </c>
      <c r="R21" s="289"/>
      <c r="S21" s="186"/>
      <c r="T21" s="225"/>
      <c r="U21" s="226"/>
      <c r="V21" s="227"/>
      <c r="W21" s="198"/>
      <c r="X21" s="228"/>
    </row>
    <row r="22" ht="18.75" customHeight="1">
      <c r="A22" s="1572"/>
      <c r="B22" s="1057"/>
      <c r="C22" s="160"/>
      <c r="D22" s="161"/>
      <c r="E22" s="329"/>
      <c r="F22" s="375"/>
      <c r="G22" s="544"/>
      <c r="H22" s="552"/>
      <c r="I22" s="163"/>
      <c r="J22" s="163"/>
      <c r="K22" s="163"/>
      <c r="L22" s="163"/>
      <c r="M22" s="163"/>
      <c r="N22" s="163"/>
      <c r="O22" s="163"/>
      <c r="P22" s="163"/>
      <c r="Q22" s="163"/>
      <c r="R22" s="289"/>
      <c r="S22" s="186"/>
      <c r="T22" s="367"/>
      <c r="U22" s="368"/>
      <c r="V22" s="369"/>
      <c r="W22" s="198"/>
      <c r="X22" s="370"/>
    </row>
    <row r="23" ht="18.75" customHeight="1">
      <c r="A23" s="1573"/>
      <c r="B23" s="1574"/>
      <c r="C23" s="119"/>
      <c r="D23" s="121"/>
      <c r="E23" s="378"/>
      <c r="F23" s="377"/>
      <c r="G23" s="1575"/>
      <c r="H23" s="1186"/>
      <c r="I23" s="174"/>
      <c r="J23" s="174"/>
      <c r="K23" s="174"/>
      <c r="L23" s="174"/>
      <c r="M23" s="174"/>
      <c r="N23" s="174"/>
      <c r="O23" s="174"/>
      <c r="P23" s="174"/>
      <c r="Q23" s="174"/>
      <c r="R23" s="239"/>
      <c r="S23" s="186"/>
      <c r="T23" s="367"/>
      <c r="U23" s="368"/>
      <c r="V23" s="369"/>
      <c r="W23" s="198"/>
      <c r="X23" s="370"/>
    </row>
    <row r="24" ht="16.5" customHeight="1">
      <c r="A24" s="170"/>
      <c r="B24" s="171"/>
      <c r="C24" s="171"/>
      <c r="D24" s="172"/>
      <c r="E24" s="641"/>
      <c r="F24" s="171"/>
      <c r="G24" s="171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239"/>
      <c r="S24" s="240"/>
      <c r="T24" s="241"/>
      <c r="U24" s="242"/>
      <c r="V24" s="243"/>
      <c r="W24" s="244"/>
      <c r="X24" s="131"/>
    </row>
    <row r="25" ht="30.75" customHeight="1">
      <c r="A25" s="309" t="s">
        <v>75</v>
      </c>
      <c r="B25" s="250"/>
      <c r="C25" s="310"/>
      <c r="D25" s="248"/>
      <c r="E25" s="492"/>
      <c r="F25" s="493" t="s">
        <v>76</v>
      </c>
      <c r="G25" s="493" t="s">
        <v>77</v>
      </c>
      <c r="H25" s="493" t="s">
        <v>78</v>
      </c>
      <c r="I25" s="493" t="s">
        <v>79</v>
      </c>
      <c r="J25" s="493" t="s">
        <v>80</v>
      </c>
      <c r="K25" s="493" t="s">
        <v>81</v>
      </c>
      <c r="L25" s="493" t="s">
        <v>82</v>
      </c>
      <c r="M25" s="493" t="s">
        <v>83</v>
      </c>
      <c r="N25" s="493" t="s">
        <v>84</v>
      </c>
      <c r="O25" s="493" t="s">
        <v>85</v>
      </c>
      <c r="P25" s="493" t="s">
        <v>86</v>
      </c>
      <c r="Q25" s="495" t="s">
        <v>87</v>
      </c>
      <c r="R25" s="862"/>
      <c r="S25" s="863"/>
      <c r="T25" s="863"/>
      <c r="U25" s="863"/>
      <c r="V25" s="863"/>
      <c r="W25" s="864"/>
      <c r="X25" s="136" t="s">
        <v>730</v>
      </c>
    </row>
    <row r="26" ht="72.75" customHeight="1">
      <c r="A26" s="643" t="s">
        <v>20</v>
      </c>
      <c r="B26" s="644" t="s">
        <v>21</v>
      </c>
      <c r="C26" s="645" t="s">
        <v>22</v>
      </c>
      <c r="D26" s="514" t="s">
        <v>196</v>
      </c>
      <c r="E26" s="500"/>
      <c r="F26" s="501"/>
      <c r="G26" s="502" t="s">
        <v>27</v>
      </c>
      <c r="H26" s="503"/>
      <c r="I26" s="501" t="s">
        <v>27</v>
      </c>
      <c r="J26" s="501" t="s">
        <v>89</v>
      </c>
      <c r="K26" s="501" t="s">
        <v>90</v>
      </c>
      <c r="L26" s="501" t="s">
        <v>27</v>
      </c>
      <c r="M26" s="501"/>
      <c r="N26" s="501" t="s">
        <v>29</v>
      </c>
      <c r="O26" s="502" t="s">
        <v>30</v>
      </c>
      <c r="P26" s="502" t="s">
        <v>31</v>
      </c>
      <c r="Q26" s="504" t="s">
        <v>32</v>
      </c>
      <c r="R26" s="146"/>
      <c r="S26" s="753"/>
      <c r="T26" s="753"/>
      <c r="U26" s="753"/>
      <c r="V26" s="753"/>
      <c r="W26" s="1576"/>
      <c r="X26" s="149"/>
      <c r="Y26" s="2"/>
      <c r="Z26" s="2"/>
      <c r="AA26" s="2"/>
      <c r="AB26" s="2"/>
      <c r="AC26" s="2"/>
    </row>
    <row r="27" ht="15.75" customHeight="1">
      <c r="A27" s="1564" t="s">
        <v>703</v>
      </c>
      <c r="B27" s="1565" t="s">
        <v>704</v>
      </c>
      <c r="C27" s="1566">
        <v>1977299.0</v>
      </c>
      <c r="D27" s="1567">
        <v>2533775.0</v>
      </c>
      <c r="E27" s="302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54"/>
      <c r="Q27" s="224"/>
      <c r="R27" s="1314"/>
      <c r="S27" s="873"/>
      <c r="T27" s="873"/>
      <c r="U27" s="873"/>
      <c r="V27" s="873"/>
      <c r="W27" s="1577"/>
      <c r="X27" s="158"/>
    </row>
    <row r="28" ht="15.75" customHeight="1">
      <c r="A28" s="1569" t="s">
        <v>705</v>
      </c>
      <c r="B28" s="1570" t="s">
        <v>706</v>
      </c>
      <c r="C28" s="1571">
        <v>1977298.0</v>
      </c>
      <c r="D28" s="699">
        <v>2563292.0</v>
      </c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314"/>
      <c r="S28" s="873"/>
      <c r="T28" s="873"/>
      <c r="U28" s="873"/>
      <c r="V28" s="873"/>
      <c r="W28" s="1577"/>
      <c r="X28" s="158"/>
    </row>
    <row r="29" ht="15.75" customHeight="1">
      <c r="A29" s="1569" t="s">
        <v>707</v>
      </c>
      <c r="B29" s="1570" t="s">
        <v>325</v>
      </c>
      <c r="C29" s="1571">
        <v>2562230.0</v>
      </c>
      <c r="D29" s="699">
        <v>2562230.0</v>
      </c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314"/>
      <c r="S29" s="873"/>
      <c r="T29" s="873"/>
      <c r="U29" s="873"/>
      <c r="V29" s="873"/>
      <c r="W29" s="1577"/>
      <c r="X29" s="158"/>
    </row>
    <row r="30" ht="15.75" customHeight="1">
      <c r="A30" s="1569" t="s">
        <v>348</v>
      </c>
      <c r="B30" s="1570" t="s">
        <v>708</v>
      </c>
      <c r="C30" s="1571">
        <v>1977292.0</v>
      </c>
      <c r="D30" s="699">
        <v>2552615.0</v>
      </c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314"/>
      <c r="S30" s="873"/>
      <c r="T30" s="873"/>
      <c r="U30" s="873"/>
      <c r="V30" s="873"/>
      <c r="W30" s="1577"/>
      <c r="X30" s="158"/>
    </row>
    <row r="31" ht="15.75" customHeight="1">
      <c r="A31" s="1569" t="s">
        <v>709</v>
      </c>
      <c r="B31" s="1570" t="s">
        <v>710</v>
      </c>
      <c r="C31" s="1571">
        <v>1977265.0</v>
      </c>
      <c r="D31" s="699">
        <v>2545675.0</v>
      </c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314"/>
      <c r="S31" s="873"/>
      <c r="T31" s="873"/>
      <c r="U31" s="873"/>
      <c r="V31" s="873"/>
      <c r="W31" s="1577"/>
      <c r="X31" s="158"/>
    </row>
    <row r="32" ht="15.75" customHeight="1">
      <c r="A32" s="1569" t="s">
        <v>711</v>
      </c>
      <c r="B32" s="1570" t="s">
        <v>712</v>
      </c>
      <c r="C32" s="1571">
        <v>1977258.0</v>
      </c>
      <c r="D32" s="699">
        <v>2540700.0</v>
      </c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314"/>
      <c r="S32" s="873"/>
      <c r="T32" s="873"/>
      <c r="U32" s="873"/>
      <c r="V32" s="873"/>
      <c r="W32" s="1577"/>
      <c r="X32" s="158"/>
    </row>
    <row r="33" ht="15.75" customHeight="1">
      <c r="A33" s="1569" t="s">
        <v>713</v>
      </c>
      <c r="B33" s="1570" t="s">
        <v>714</v>
      </c>
      <c r="C33" s="1571">
        <v>1977248.0</v>
      </c>
      <c r="D33" s="699">
        <v>2559347.0</v>
      </c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314"/>
      <c r="S33" s="873"/>
      <c r="T33" s="873"/>
      <c r="U33" s="873"/>
      <c r="V33" s="873"/>
      <c r="W33" s="1577"/>
      <c r="X33" s="158"/>
    </row>
    <row r="34" ht="15.75" customHeight="1">
      <c r="A34" s="1569" t="s">
        <v>715</v>
      </c>
      <c r="B34" s="1570" t="s">
        <v>710</v>
      </c>
      <c r="C34" s="1571">
        <v>1977264.0</v>
      </c>
      <c r="D34" s="699">
        <v>2543620.0</v>
      </c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314"/>
      <c r="S34" s="873"/>
      <c r="T34" s="873"/>
      <c r="U34" s="873"/>
      <c r="V34" s="873"/>
      <c r="W34" s="1577"/>
      <c r="X34" s="158"/>
    </row>
    <row r="35" ht="15.75" customHeight="1">
      <c r="A35" s="1569" t="s">
        <v>716</v>
      </c>
      <c r="B35" s="1570" t="s">
        <v>498</v>
      </c>
      <c r="C35" s="1571">
        <v>1977327.0</v>
      </c>
      <c r="D35" s="699">
        <v>2548109.0</v>
      </c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314"/>
      <c r="S35" s="873"/>
      <c r="T35" s="873"/>
      <c r="U35" s="873"/>
      <c r="V35" s="873"/>
      <c r="W35" s="1577"/>
      <c r="X35" s="158"/>
    </row>
    <row r="36" ht="15.75" customHeight="1">
      <c r="A36" s="1569" t="s">
        <v>717</v>
      </c>
      <c r="B36" s="1570" t="s">
        <v>718</v>
      </c>
      <c r="C36" s="1571">
        <v>1977326.0</v>
      </c>
      <c r="D36" s="699">
        <v>2554932.0</v>
      </c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314"/>
      <c r="S36" s="873"/>
      <c r="T36" s="873"/>
      <c r="U36" s="873"/>
      <c r="V36" s="873"/>
      <c r="W36" s="1577"/>
      <c r="X36" s="158"/>
    </row>
    <row r="37" ht="15.75" customHeight="1">
      <c r="A37" s="1569" t="s">
        <v>719</v>
      </c>
      <c r="B37" s="1570" t="s">
        <v>395</v>
      </c>
      <c r="C37" s="1571">
        <v>1977249.0</v>
      </c>
      <c r="D37" s="699">
        <v>2558899.0</v>
      </c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314"/>
      <c r="S37" s="873"/>
      <c r="T37" s="873"/>
      <c r="U37" s="873"/>
      <c r="V37" s="873"/>
      <c r="W37" s="1577"/>
      <c r="X37" s="158"/>
    </row>
    <row r="38" ht="15.75" customHeight="1">
      <c r="A38" s="1569" t="s">
        <v>720</v>
      </c>
      <c r="B38" s="1570" t="s">
        <v>721</v>
      </c>
      <c r="C38" s="1571">
        <v>1977328.0</v>
      </c>
      <c r="D38" s="699">
        <v>2565499.0</v>
      </c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314"/>
      <c r="S38" s="873"/>
      <c r="T38" s="873"/>
      <c r="U38" s="873"/>
      <c r="V38" s="873"/>
      <c r="W38" s="1577"/>
      <c r="X38" s="158"/>
    </row>
    <row r="39" ht="15.75" customHeight="1">
      <c r="A39" s="1569" t="s">
        <v>722</v>
      </c>
      <c r="B39" s="1570" t="s">
        <v>723</v>
      </c>
      <c r="C39" s="1571">
        <v>1977329.0</v>
      </c>
      <c r="D39" s="699">
        <v>2561506.0</v>
      </c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314"/>
      <c r="S39" s="873"/>
      <c r="T39" s="873"/>
      <c r="U39" s="873"/>
      <c r="V39" s="873"/>
      <c r="W39" s="1577"/>
      <c r="X39" s="158"/>
    </row>
    <row r="40" ht="15.75" customHeight="1">
      <c r="A40" s="1569" t="s">
        <v>724</v>
      </c>
      <c r="B40" s="1570" t="s">
        <v>725</v>
      </c>
      <c r="C40" s="1571">
        <v>1977330.0</v>
      </c>
      <c r="D40" s="699">
        <v>2560555.0</v>
      </c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314"/>
      <c r="S40" s="873"/>
      <c r="T40" s="873"/>
      <c r="U40" s="873"/>
      <c r="V40" s="873"/>
      <c r="W40" s="1577"/>
      <c r="X40" s="158"/>
    </row>
    <row r="41" ht="15.75" customHeight="1">
      <c r="A41" s="1569" t="s">
        <v>66</v>
      </c>
      <c r="B41" s="1570" t="s">
        <v>726</v>
      </c>
      <c r="C41" s="1571">
        <v>1977331.0</v>
      </c>
      <c r="D41" s="699">
        <v>2565040.0</v>
      </c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314"/>
      <c r="S41" s="873"/>
      <c r="T41" s="873"/>
      <c r="U41" s="873"/>
      <c r="V41" s="873"/>
      <c r="W41" s="1577"/>
      <c r="X41" s="158"/>
    </row>
    <row r="42" ht="15.75" customHeight="1">
      <c r="A42" s="1569" t="s">
        <v>727</v>
      </c>
      <c r="B42" s="1570" t="s">
        <v>728</v>
      </c>
      <c r="C42" s="1571">
        <v>1977332.0</v>
      </c>
      <c r="D42" s="699">
        <v>2560575.0</v>
      </c>
      <c r="E42" s="329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R42" s="1314"/>
      <c r="S42" s="873"/>
      <c r="T42" s="873"/>
      <c r="U42" s="873"/>
      <c r="V42" s="873"/>
      <c r="W42" s="1577"/>
      <c r="X42" s="158"/>
    </row>
    <row r="43" ht="15.75" customHeight="1">
      <c r="A43" s="1569" t="s">
        <v>371</v>
      </c>
      <c r="B43" s="1570" t="s">
        <v>729</v>
      </c>
      <c r="C43" s="1571">
        <v>1977333.0</v>
      </c>
      <c r="D43" s="699">
        <v>2560806.0</v>
      </c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314"/>
      <c r="S43" s="873"/>
      <c r="T43" s="873"/>
      <c r="U43" s="873"/>
      <c r="V43" s="873"/>
      <c r="W43" s="1577"/>
      <c r="X43" s="15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731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140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15.75" customHeight="1">
      <c r="B5" s="1578"/>
      <c r="C5" s="1579"/>
      <c r="D5" s="658"/>
      <c r="E5" s="659"/>
      <c r="F5" s="152"/>
      <c r="G5" s="279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2"/>
      <c r="S5" s="186"/>
      <c r="T5" s="283"/>
      <c r="U5" s="284"/>
      <c r="V5" s="285"/>
      <c r="W5" s="198"/>
      <c r="X5" s="228"/>
    </row>
    <row r="6" ht="15.75" customHeight="1">
      <c r="B6" s="1578"/>
      <c r="C6" s="1580"/>
      <c r="D6" s="668"/>
      <c r="E6" s="659"/>
      <c r="F6" s="109"/>
      <c r="G6" s="108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224"/>
      <c r="S6" s="186"/>
      <c r="T6" s="283"/>
      <c r="U6" s="284"/>
      <c r="V6" s="285"/>
      <c r="W6" s="198"/>
      <c r="X6" s="228"/>
    </row>
    <row r="7" ht="15.75" customHeight="1">
      <c r="B7" s="1581"/>
      <c r="C7" s="1579"/>
      <c r="D7" s="668"/>
      <c r="E7" s="659"/>
      <c r="F7" s="109"/>
      <c r="G7" s="108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224"/>
      <c r="S7" s="186"/>
      <c r="T7" s="283"/>
      <c r="U7" s="284"/>
      <c r="V7" s="285"/>
      <c r="W7" s="198"/>
      <c r="X7" s="228"/>
    </row>
    <row r="8" ht="15.75" customHeight="1">
      <c r="B8" s="1578"/>
      <c r="C8" s="1579"/>
      <c r="D8" s="668"/>
      <c r="E8" s="659"/>
      <c r="F8" s="109"/>
      <c r="G8" s="108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224"/>
      <c r="S8" s="186"/>
      <c r="T8" s="283"/>
      <c r="U8" s="284"/>
      <c r="V8" s="285"/>
      <c r="W8" s="198"/>
      <c r="X8" s="228"/>
    </row>
    <row r="9" ht="15.75" customHeight="1">
      <c r="B9" s="1582"/>
      <c r="C9" s="1583"/>
      <c r="D9" s="668"/>
      <c r="E9" s="659"/>
      <c r="F9" s="109"/>
      <c r="G9" s="10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224"/>
      <c r="S9" s="186"/>
      <c r="T9" s="283"/>
      <c r="U9" s="284"/>
      <c r="V9" s="285"/>
      <c r="W9" s="198"/>
      <c r="X9" s="228"/>
    </row>
    <row r="10" ht="15.75" customHeight="1">
      <c r="B10" s="1584"/>
      <c r="C10" s="1585"/>
      <c r="D10" s="634"/>
      <c r="E10" s="635"/>
      <c r="F10" s="161"/>
      <c r="G10" s="162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289"/>
      <c r="S10" s="186"/>
      <c r="T10" s="225"/>
      <c r="U10" s="226"/>
      <c r="V10" s="227"/>
      <c r="W10" s="198"/>
      <c r="X10" s="228"/>
    </row>
    <row r="11" ht="15.75" customHeight="1">
      <c r="B11" s="1584"/>
      <c r="C11" s="1585"/>
      <c r="D11" s="638"/>
      <c r="E11" s="635"/>
      <c r="F11" s="161"/>
      <c r="G11" s="162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289"/>
      <c r="S11" s="186"/>
      <c r="T11" s="225"/>
      <c r="U11" s="226"/>
      <c r="V11" s="227"/>
      <c r="W11" s="198"/>
      <c r="X11" s="228"/>
    </row>
    <row r="12" ht="15.75" customHeight="1">
      <c r="B12" s="1584"/>
      <c r="C12" s="1585"/>
      <c r="D12" s="638"/>
      <c r="E12" s="635"/>
      <c r="F12" s="161"/>
      <c r="G12" s="162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289"/>
      <c r="S12" s="186"/>
      <c r="T12" s="225"/>
      <c r="U12" s="226"/>
      <c r="V12" s="227"/>
      <c r="W12" s="198"/>
      <c r="X12" s="228"/>
    </row>
    <row r="13" ht="15.75" customHeight="1">
      <c r="B13" s="1584"/>
      <c r="C13" s="1586"/>
      <c r="D13" s="638"/>
      <c r="E13" s="635"/>
      <c r="F13" s="161"/>
      <c r="G13" s="162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289"/>
      <c r="S13" s="186"/>
      <c r="T13" s="225"/>
      <c r="U13" s="226"/>
      <c r="V13" s="227"/>
      <c r="W13" s="198"/>
      <c r="X13" s="228"/>
    </row>
    <row r="14" ht="15.75" customHeight="1">
      <c r="B14" s="1584"/>
      <c r="C14" s="1587"/>
      <c r="D14" s="161"/>
      <c r="E14" s="635"/>
      <c r="F14" s="161"/>
      <c r="G14" s="162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289"/>
      <c r="S14" s="186"/>
      <c r="T14" s="225"/>
      <c r="U14" s="226"/>
      <c r="V14" s="227"/>
      <c r="W14" s="198"/>
      <c r="X14" s="228"/>
    </row>
    <row r="15" ht="18.75" customHeight="1">
      <c r="B15" s="1588"/>
      <c r="C15" s="1587"/>
      <c r="D15" s="121"/>
      <c r="E15" s="640"/>
      <c r="F15" s="121"/>
      <c r="G15" s="120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229"/>
      <c r="S15" s="186"/>
      <c r="T15" s="225"/>
      <c r="U15" s="226"/>
      <c r="V15" s="227"/>
      <c r="W15" s="198"/>
      <c r="X15" s="228"/>
    </row>
    <row r="16" ht="16.5" customHeight="1">
      <c r="B16" s="1066"/>
      <c r="C16" s="1585"/>
      <c r="D16" s="172"/>
      <c r="E16" s="641"/>
      <c r="F16" s="171"/>
      <c r="G16" s="171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239"/>
      <c r="S16" s="240"/>
      <c r="T16" s="241"/>
      <c r="U16" s="242"/>
      <c r="V16" s="243"/>
      <c r="W16" s="244"/>
      <c r="X16" s="131"/>
    </row>
    <row r="17" ht="30.75" customHeight="1">
      <c r="C17" s="1589"/>
      <c r="D17" s="248"/>
      <c r="E17" s="492"/>
      <c r="F17" s="493" t="s">
        <v>76</v>
      </c>
      <c r="G17" s="493" t="s">
        <v>77</v>
      </c>
      <c r="H17" s="493" t="s">
        <v>78</v>
      </c>
      <c r="I17" s="493" t="s">
        <v>79</v>
      </c>
      <c r="J17" s="493" t="s">
        <v>80</v>
      </c>
      <c r="K17" s="493" t="s">
        <v>81</v>
      </c>
      <c r="L17" s="493" t="s">
        <v>82</v>
      </c>
      <c r="M17" s="493" t="s">
        <v>83</v>
      </c>
      <c r="N17" s="493" t="s">
        <v>84</v>
      </c>
      <c r="O17" s="493" t="s">
        <v>85</v>
      </c>
      <c r="P17" s="493" t="s">
        <v>86</v>
      </c>
      <c r="Q17" s="495" t="s">
        <v>87</v>
      </c>
      <c r="R17" s="497"/>
      <c r="S17" s="250"/>
      <c r="T17" s="250"/>
      <c r="U17" s="250"/>
      <c r="V17" s="250"/>
      <c r="W17" s="251"/>
      <c r="X17" s="136" t="s">
        <v>732</v>
      </c>
    </row>
    <row r="18" ht="72.75" customHeight="1">
      <c r="A18" s="1590" t="s">
        <v>733</v>
      </c>
      <c r="B18" s="1591">
        <v>1977335.0</v>
      </c>
      <c r="C18" s="1592"/>
      <c r="D18" s="514" t="s">
        <v>196</v>
      </c>
      <c r="E18" s="500"/>
      <c r="F18" s="501"/>
      <c r="G18" s="502" t="s">
        <v>27</v>
      </c>
      <c r="H18" s="503"/>
      <c r="I18" s="501" t="s">
        <v>27</v>
      </c>
      <c r="J18" s="501" t="s">
        <v>89</v>
      </c>
      <c r="K18" s="501" t="s">
        <v>90</v>
      </c>
      <c r="L18" s="501" t="s">
        <v>27</v>
      </c>
      <c r="M18" s="501"/>
      <c r="N18" s="501" t="s">
        <v>29</v>
      </c>
      <c r="O18" s="502" t="s">
        <v>30</v>
      </c>
      <c r="P18" s="502" t="s">
        <v>31</v>
      </c>
      <c r="Q18" s="504" t="s">
        <v>32</v>
      </c>
      <c r="R18" s="146"/>
      <c r="S18" s="147"/>
      <c r="T18" s="147"/>
      <c r="U18" s="147"/>
      <c r="V18" s="147"/>
      <c r="W18" s="148"/>
      <c r="X18" s="149"/>
      <c r="Y18" s="2"/>
      <c r="Z18" s="2"/>
      <c r="AA18" s="2"/>
      <c r="AB18" s="2"/>
      <c r="AC18" s="2"/>
    </row>
    <row r="19">
      <c r="A19" s="1593"/>
      <c r="B19" s="1594"/>
      <c r="C19" s="1592"/>
      <c r="D19" s="301"/>
      <c r="E19" s="302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54"/>
      <c r="Q19" s="224"/>
      <c r="R19" s="156"/>
      <c r="W19" s="157"/>
      <c r="X19" s="158"/>
    </row>
    <row r="20">
      <c r="A20" s="1595"/>
      <c r="B20" s="1596"/>
      <c r="C20" s="1597"/>
      <c r="D20" s="375"/>
      <c r="E20" s="329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5"/>
      <c r="Q20" s="289"/>
      <c r="R20" s="156"/>
      <c r="W20" s="157"/>
      <c r="X20" s="158"/>
    </row>
    <row r="21" ht="15.75" customHeight="1">
      <c r="A21" s="159"/>
      <c r="B21" s="160"/>
      <c r="C21" s="375"/>
      <c r="D21" s="375"/>
      <c r="E21" s="329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5"/>
      <c r="Q21" s="289"/>
      <c r="R21" s="156"/>
      <c r="W21" s="157"/>
      <c r="X21" s="158"/>
    </row>
    <row r="22" ht="15.75" customHeight="1">
      <c r="A22" s="159"/>
      <c r="B22" s="160"/>
      <c r="C22" s="375"/>
      <c r="D22" s="375"/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W22" s="157"/>
      <c r="X22" s="158"/>
    </row>
    <row r="23" ht="15.75" customHeight="1">
      <c r="A23" s="159"/>
      <c r="B23" s="160"/>
      <c r="C23" s="375"/>
      <c r="D23" s="375"/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W23" s="157"/>
      <c r="X23" s="158"/>
    </row>
    <row r="24" ht="15.75" customHeight="1">
      <c r="A24" s="159"/>
      <c r="B24" s="160"/>
      <c r="C24" s="375"/>
      <c r="D24" s="375"/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W24" s="157"/>
      <c r="X24" s="158"/>
    </row>
    <row r="25" ht="15.75" customHeight="1">
      <c r="A25" s="159"/>
      <c r="B25" s="160"/>
      <c r="C25" s="375"/>
      <c r="D25" s="375"/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W25" s="157"/>
      <c r="X25" s="158"/>
    </row>
    <row r="26" ht="15.75" customHeight="1">
      <c r="A26" s="159"/>
      <c r="B26" s="160"/>
      <c r="C26" s="375"/>
      <c r="D26" s="375"/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W26" s="157"/>
      <c r="X26" s="158"/>
    </row>
    <row r="27" ht="15.75" customHeight="1">
      <c r="A27" s="159"/>
      <c r="B27" s="160"/>
      <c r="C27" s="375"/>
      <c r="D27" s="375"/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W27" s="157"/>
      <c r="X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W28" s="157"/>
      <c r="X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18"/>
      <c r="B35" s="119"/>
      <c r="C35" s="377"/>
      <c r="D35" s="377"/>
      <c r="E35" s="378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68"/>
      <c r="Q35" s="229"/>
      <c r="R35" s="156"/>
      <c r="W35" s="157"/>
      <c r="X35" s="158"/>
    </row>
    <row r="36" ht="15.75" customHeight="1">
      <c r="A36" s="170"/>
      <c r="B36" s="171"/>
      <c r="C36" s="508"/>
      <c r="D36" s="508"/>
      <c r="E36" s="509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6"/>
      <c r="Q36" s="239"/>
      <c r="R36" s="178"/>
      <c r="S36" s="179"/>
      <c r="T36" s="179"/>
      <c r="U36" s="179"/>
      <c r="V36" s="179"/>
      <c r="W36" s="180"/>
      <c r="X36" s="18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819" t="s">
        <v>1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1"/>
    </row>
    <row r="2" ht="30.75" customHeight="1">
      <c r="A2" s="10" t="s">
        <v>2</v>
      </c>
      <c r="B2" s="11"/>
      <c r="C2" s="12"/>
      <c r="D2" s="13"/>
      <c r="E2" s="14"/>
      <c r="F2" s="15"/>
      <c r="G2" s="16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5" t="s">
        <v>14</v>
      </c>
      <c r="S2" s="1598" t="s">
        <v>92</v>
      </c>
      <c r="T2" s="21" t="s">
        <v>15</v>
      </c>
      <c r="U2" s="22" t="s">
        <v>16</v>
      </c>
      <c r="V2" s="185" t="s">
        <v>93</v>
      </c>
      <c r="W2" s="24"/>
      <c r="X2" s="1599" t="s">
        <v>734</v>
      </c>
    </row>
    <row r="3">
      <c r="A3" s="137" t="s">
        <v>20</v>
      </c>
      <c r="B3" s="138" t="s">
        <v>21</v>
      </c>
      <c r="C3" s="138" t="s">
        <v>22</v>
      </c>
      <c r="D3" s="273" t="s">
        <v>196</v>
      </c>
      <c r="E3" s="832" t="s">
        <v>24</v>
      </c>
      <c r="F3" s="312" t="s">
        <v>25</v>
      </c>
      <c r="G3" s="32" t="s">
        <v>26</v>
      </c>
      <c r="H3" s="34"/>
      <c r="I3" s="34"/>
      <c r="J3" s="34" t="s">
        <v>27</v>
      </c>
      <c r="K3" s="34"/>
      <c r="L3" s="34" t="s">
        <v>27</v>
      </c>
      <c r="M3" s="34"/>
      <c r="N3" s="34" t="s">
        <v>27</v>
      </c>
      <c r="O3" s="34" t="s">
        <v>95</v>
      </c>
      <c r="P3" s="34"/>
      <c r="Q3" s="34" t="s">
        <v>27</v>
      </c>
      <c r="R3" s="315" t="s">
        <v>29</v>
      </c>
      <c r="S3" s="186"/>
      <c r="T3" s="37" t="s">
        <v>30</v>
      </c>
      <c r="U3" s="38" t="s">
        <v>31</v>
      </c>
      <c r="V3" s="39" t="s">
        <v>32</v>
      </c>
      <c r="W3" s="833"/>
      <c r="X3" s="41"/>
    </row>
    <row r="4" ht="24.75" customHeight="1">
      <c r="A4" s="834" t="s">
        <v>371</v>
      </c>
      <c r="B4" s="835" t="s">
        <v>372</v>
      </c>
      <c r="C4" s="836">
        <v>1977253.0</v>
      </c>
      <c r="D4" s="837">
        <v>2546619.0</v>
      </c>
      <c r="E4" s="320"/>
      <c r="F4" s="152"/>
      <c r="G4" s="279"/>
      <c r="H4" s="280"/>
      <c r="I4" s="280"/>
      <c r="J4" s="280" t="s">
        <v>373</v>
      </c>
      <c r="K4" s="280"/>
      <c r="L4" s="280" t="s">
        <v>373</v>
      </c>
      <c r="M4" s="280"/>
      <c r="N4" s="280"/>
      <c r="O4" s="280"/>
      <c r="P4" s="280"/>
      <c r="Q4" s="280"/>
      <c r="R4" s="282"/>
      <c r="S4" s="186"/>
      <c r="T4" s="283"/>
      <c r="U4" s="284"/>
      <c r="V4" s="285"/>
      <c r="W4" s="198"/>
      <c r="X4" s="228"/>
    </row>
    <row r="5" ht="24.75" customHeight="1">
      <c r="A5" s="838" t="s">
        <v>374</v>
      </c>
      <c r="B5" s="839" t="s">
        <v>375</v>
      </c>
      <c r="C5" s="840">
        <v>1977259.0</v>
      </c>
      <c r="D5" s="841">
        <v>2541253.0</v>
      </c>
      <c r="E5" s="329"/>
      <c r="F5" s="161"/>
      <c r="G5" s="162"/>
      <c r="H5" s="163"/>
      <c r="I5" s="163"/>
      <c r="J5" s="163">
        <v>32.0</v>
      </c>
      <c r="K5" s="163"/>
      <c r="L5" s="163">
        <v>85.0</v>
      </c>
      <c r="M5" s="163"/>
      <c r="N5" s="163"/>
      <c r="O5" s="163"/>
      <c r="P5" s="163"/>
      <c r="Q5" s="163"/>
      <c r="R5" s="289"/>
      <c r="S5" s="186"/>
      <c r="T5" s="225"/>
      <c r="U5" s="226"/>
      <c r="V5" s="227"/>
      <c r="W5" s="198"/>
      <c r="X5" s="228"/>
    </row>
    <row r="6" ht="24.75" customHeight="1">
      <c r="A6" s="838" t="s">
        <v>376</v>
      </c>
      <c r="B6" s="839" t="s">
        <v>377</v>
      </c>
      <c r="C6" s="840">
        <v>1977246.0</v>
      </c>
      <c r="D6" s="841">
        <v>2526880.0</v>
      </c>
      <c r="E6" s="329"/>
      <c r="F6" s="161"/>
      <c r="G6" s="162"/>
      <c r="H6" s="163"/>
      <c r="I6" s="163"/>
      <c r="J6" s="163">
        <v>82.0</v>
      </c>
      <c r="K6" s="163"/>
      <c r="L6" s="163">
        <v>95.0</v>
      </c>
      <c r="M6" s="163"/>
      <c r="N6" s="163"/>
      <c r="O6" s="163"/>
      <c r="P6" s="163"/>
      <c r="Q6" s="163"/>
      <c r="R6" s="289"/>
      <c r="S6" s="186"/>
      <c r="T6" s="225"/>
      <c r="U6" s="226"/>
      <c r="V6" s="227"/>
      <c r="W6" s="198"/>
      <c r="X6" s="228"/>
    </row>
    <row r="7" ht="24.75" customHeight="1">
      <c r="A7" s="838" t="s">
        <v>378</v>
      </c>
      <c r="B7" s="839" t="s">
        <v>379</v>
      </c>
      <c r="C7" s="782">
        <v>1977257.0</v>
      </c>
      <c r="D7" s="841">
        <v>2534978.0</v>
      </c>
      <c r="E7" s="329"/>
      <c r="F7" s="161"/>
      <c r="G7" s="162"/>
      <c r="H7" s="163"/>
      <c r="I7" s="163"/>
      <c r="J7" s="163">
        <v>41.0</v>
      </c>
      <c r="K7" s="163"/>
      <c r="L7" s="163">
        <v>55.0</v>
      </c>
      <c r="M7" s="163"/>
      <c r="N7" s="163"/>
      <c r="O7" s="163"/>
      <c r="P7" s="163"/>
      <c r="Q7" s="163"/>
      <c r="R7" s="289"/>
      <c r="S7" s="186"/>
      <c r="T7" s="225"/>
      <c r="U7" s="226"/>
      <c r="V7" s="227"/>
      <c r="W7" s="198"/>
      <c r="X7" s="228"/>
    </row>
    <row r="8" ht="24.75" customHeight="1">
      <c r="A8" s="1600" t="s">
        <v>380</v>
      </c>
      <c r="B8" s="1601" t="s">
        <v>381</v>
      </c>
      <c r="C8" s="1602">
        <v>1977262.0</v>
      </c>
      <c r="D8" s="1603">
        <v>2512427.0</v>
      </c>
      <c r="E8" s="1604"/>
      <c r="F8" s="1534"/>
      <c r="G8" s="1605"/>
      <c r="H8" s="1537"/>
      <c r="I8" s="1537"/>
      <c r="J8" s="1537">
        <v>32.0</v>
      </c>
      <c r="K8" s="1537"/>
      <c r="L8" s="1537">
        <v>15.0</v>
      </c>
      <c r="M8" s="163"/>
      <c r="N8" s="163"/>
      <c r="O8" s="163"/>
      <c r="P8" s="163"/>
      <c r="Q8" s="163"/>
      <c r="R8" s="289"/>
      <c r="S8" s="186"/>
      <c r="T8" s="225"/>
      <c r="U8" s="226"/>
      <c r="V8" s="227"/>
      <c r="W8" s="198"/>
      <c r="X8" s="228"/>
    </row>
    <row r="9" ht="24.75" customHeight="1">
      <c r="A9" s="838" t="s">
        <v>382</v>
      </c>
      <c r="B9" s="839" t="s">
        <v>383</v>
      </c>
      <c r="C9" s="782">
        <v>1977269.0</v>
      </c>
      <c r="D9" s="841">
        <v>2491190.0</v>
      </c>
      <c r="E9" s="329"/>
      <c r="F9" s="161"/>
      <c r="G9" s="162"/>
      <c r="H9" s="163"/>
      <c r="I9" s="163"/>
      <c r="J9" s="163">
        <v>68.0</v>
      </c>
      <c r="K9" s="163"/>
      <c r="L9" s="163">
        <v>85.0</v>
      </c>
      <c r="M9" s="163"/>
      <c r="N9" s="163"/>
      <c r="O9" s="163"/>
      <c r="P9" s="163"/>
      <c r="Q9" s="163"/>
      <c r="R9" s="289"/>
      <c r="S9" s="186"/>
      <c r="T9" s="225"/>
      <c r="U9" s="226"/>
      <c r="V9" s="227"/>
      <c r="W9" s="198"/>
      <c r="X9" s="228"/>
    </row>
    <row r="10" ht="24.75" customHeight="1">
      <c r="A10" s="838" t="s">
        <v>384</v>
      </c>
      <c r="B10" s="839" t="s">
        <v>325</v>
      </c>
      <c r="C10" s="840">
        <v>1975639.0</v>
      </c>
      <c r="D10" s="841">
        <v>2456578.0</v>
      </c>
      <c r="E10" s="329"/>
      <c r="F10" s="161"/>
      <c r="G10" s="162"/>
      <c r="H10" s="163"/>
      <c r="I10" s="163"/>
      <c r="J10" s="163">
        <v>55.0</v>
      </c>
      <c r="K10" s="163"/>
      <c r="L10" s="163">
        <v>70.0</v>
      </c>
      <c r="M10" s="163"/>
      <c r="N10" s="163"/>
      <c r="O10" s="163"/>
      <c r="P10" s="163"/>
      <c r="Q10" s="163"/>
      <c r="R10" s="289"/>
      <c r="S10" s="186"/>
      <c r="T10" s="225"/>
      <c r="U10" s="226"/>
      <c r="V10" s="227"/>
      <c r="W10" s="198"/>
      <c r="X10" s="228"/>
    </row>
    <row r="11" ht="24.75" customHeight="1">
      <c r="A11" s="838" t="s">
        <v>376</v>
      </c>
      <c r="B11" s="839" t="s">
        <v>385</v>
      </c>
      <c r="C11" s="840">
        <v>1977270.0</v>
      </c>
      <c r="D11" s="841">
        <v>2534685.0</v>
      </c>
      <c r="E11" s="329"/>
      <c r="F11" s="161"/>
      <c r="G11" s="162"/>
      <c r="H11" s="163"/>
      <c r="I11" s="163"/>
      <c r="J11" s="163">
        <v>50.0</v>
      </c>
      <c r="K11" s="163"/>
      <c r="L11" s="163">
        <v>50.0</v>
      </c>
      <c r="M11" s="163"/>
      <c r="N11" s="163"/>
      <c r="O11" s="163"/>
      <c r="P11" s="163"/>
      <c r="Q11" s="163"/>
      <c r="R11" s="289"/>
      <c r="S11" s="186"/>
      <c r="T11" s="225"/>
      <c r="U11" s="226"/>
      <c r="V11" s="227"/>
      <c r="W11" s="198"/>
      <c r="X11" s="228"/>
    </row>
    <row r="12" ht="24.75" customHeight="1">
      <c r="A12" s="1600" t="s">
        <v>386</v>
      </c>
      <c r="B12" s="1601" t="s">
        <v>387</v>
      </c>
      <c r="C12" s="1606">
        <v>1977272.0</v>
      </c>
      <c r="D12" s="1603">
        <v>2540804.0</v>
      </c>
      <c r="E12" s="1604"/>
      <c r="F12" s="1534"/>
      <c r="G12" s="1605"/>
      <c r="H12" s="1537"/>
      <c r="I12" s="1537"/>
      <c r="J12" s="1537">
        <v>18.0</v>
      </c>
      <c r="K12" s="1537"/>
      <c r="L12" s="1537">
        <v>5.0</v>
      </c>
      <c r="M12" s="163"/>
      <c r="N12" s="163"/>
      <c r="O12" s="163"/>
      <c r="P12" s="163"/>
      <c r="Q12" s="163"/>
      <c r="R12" s="289"/>
      <c r="S12" s="186"/>
      <c r="T12" s="225"/>
      <c r="U12" s="226"/>
      <c r="V12" s="227"/>
      <c r="W12" s="198"/>
      <c r="X12" s="228"/>
    </row>
    <row r="13" ht="24.75" customHeight="1">
      <c r="A13" s="838" t="s">
        <v>388</v>
      </c>
      <c r="B13" s="839" t="s">
        <v>389</v>
      </c>
      <c r="C13" s="840">
        <v>1977273.0</v>
      </c>
      <c r="D13" s="841">
        <v>2555405.0</v>
      </c>
      <c r="E13" s="329"/>
      <c r="F13" s="161"/>
      <c r="G13" s="162"/>
      <c r="H13" s="163"/>
      <c r="I13" s="163"/>
      <c r="J13" s="163">
        <v>91.0</v>
      </c>
      <c r="K13" s="163"/>
      <c r="L13" s="163">
        <v>50.0</v>
      </c>
      <c r="M13" s="163"/>
      <c r="N13" s="163"/>
      <c r="O13" s="163"/>
      <c r="P13" s="163"/>
      <c r="Q13" s="163"/>
      <c r="R13" s="289"/>
      <c r="S13" s="186"/>
      <c r="T13" s="225"/>
      <c r="U13" s="226"/>
      <c r="V13" s="227"/>
      <c r="W13" s="198"/>
      <c r="X13" s="228"/>
    </row>
    <row r="14" ht="24.75" customHeight="1">
      <c r="A14" s="845" t="s">
        <v>390</v>
      </c>
      <c r="B14" s="846" t="s">
        <v>309</v>
      </c>
      <c r="C14" s="782">
        <v>1977261.0</v>
      </c>
      <c r="D14" s="847">
        <v>2543341.0</v>
      </c>
      <c r="E14" s="329"/>
      <c r="F14" s="161"/>
      <c r="G14" s="162"/>
      <c r="H14" s="163"/>
      <c r="I14" s="163"/>
      <c r="J14" s="163">
        <v>50.0</v>
      </c>
      <c r="K14" s="163"/>
      <c r="L14" s="163" t="s">
        <v>373</v>
      </c>
      <c r="M14" s="163"/>
      <c r="N14" s="163"/>
      <c r="O14" s="163"/>
      <c r="P14" s="163"/>
      <c r="Q14" s="163"/>
      <c r="R14" s="289"/>
      <c r="S14" s="186"/>
      <c r="T14" s="225"/>
      <c r="U14" s="226"/>
      <c r="V14" s="227"/>
      <c r="W14" s="198"/>
      <c r="X14" s="228"/>
    </row>
    <row r="15" ht="24.75" customHeight="1">
      <c r="A15" s="848" t="s">
        <v>334</v>
      </c>
      <c r="B15" s="849" t="s">
        <v>391</v>
      </c>
      <c r="C15" s="782">
        <v>1977263.0</v>
      </c>
      <c r="D15" s="847">
        <v>2543377.0</v>
      </c>
      <c r="E15" s="329"/>
      <c r="F15" s="161"/>
      <c r="G15" s="162"/>
      <c r="H15" s="163"/>
      <c r="I15" s="163"/>
      <c r="J15" s="163">
        <v>91.0</v>
      </c>
      <c r="K15" s="163"/>
      <c r="L15" s="163">
        <v>60.0</v>
      </c>
      <c r="M15" s="163"/>
      <c r="N15" s="163"/>
      <c r="O15" s="163"/>
      <c r="P15" s="163"/>
      <c r="Q15" s="163"/>
      <c r="R15" s="289"/>
      <c r="S15" s="186"/>
      <c r="T15" s="225"/>
      <c r="U15" s="226"/>
      <c r="V15" s="227"/>
      <c r="W15" s="198"/>
      <c r="X15" s="228"/>
    </row>
    <row r="16" ht="24.75" customHeight="1">
      <c r="A16" s="848" t="s">
        <v>392</v>
      </c>
      <c r="B16" s="849" t="s">
        <v>393</v>
      </c>
      <c r="C16" s="782">
        <v>1977268.0</v>
      </c>
      <c r="D16" s="847">
        <v>2566234.0</v>
      </c>
      <c r="E16" s="329"/>
      <c r="F16" s="161"/>
      <c r="G16" s="162"/>
      <c r="H16" s="163"/>
      <c r="I16" s="163"/>
      <c r="J16" s="163">
        <v>55.0</v>
      </c>
      <c r="K16" s="163"/>
      <c r="L16" s="163">
        <v>90.0</v>
      </c>
      <c r="M16" s="163"/>
      <c r="N16" s="163"/>
      <c r="O16" s="163"/>
      <c r="P16" s="163"/>
      <c r="Q16" s="163"/>
      <c r="R16" s="289"/>
      <c r="S16" s="186"/>
      <c r="T16" s="225"/>
      <c r="U16" s="226"/>
      <c r="V16" s="227"/>
      <c r="W16" s="198"/>
      <c r="X16" s="228"/>
    </row>
    <row r="17" ht="24.75" customHeight="1">
      <c r="A17" s="848" t="s">
        <v>394</v>
      </c>
      <c r="B17" s="849" t="s">
        <v>395</v>
      </c>
      <c r="C17" s="782">
        <v>1977241.0</v>
      </c>
      <c r="D17" s="847">
        <v>2554599.0</v>
      </c>
      <c r="E17" s="329"/>
      <c r="F17" s="161"/>
      <c r="G17" s="162"/>
      <c r="H17" s="163"/>
      <c r="I17" s="163"/>
      <c r="J17" s="163">
        <v>77.0</v>
      </c>
      <c r="K17" s="163"/>
      <c r="L17" s="163">
        <v>90.0</v>
      </c>
      <c r="M17" s="163"/>
      <c r="N17" s="163"/>
      <c r="O17" s="163"/>
      <c r="P17" s="163"/>
      <c r="Q17" s="163"/>
      <c r="R17" s="289"/>
      <c r="S17" s="186"/>
      <c r="T17" s="225"/>
      <c r="U17" s="226"/>
      <c r="V17" s="227"/>
      <c r="W17" s="198"/>
      <c r="X17" s="228"/>
    </row>
    <row r="18" ht="24.75" customHeight="1">
      <c r="A18" s="1607" t="s">
        <v>396</v>
      </c>
      <c r="B18" s="1608" t="s">
        <v>397</v>
      </c>
      <c r="C18" s="1602">
        <v>1977245.0</v>
      </c>
      <c r="D18" s="1609">
        <v>2553694.0</v>
      </c>
      <c r="E18" s="1604"/>
      <c r="F18" s="1534"/>
      <c r="G18" s="1605"/>
      <c r="H18" s="1537"/>
      <c r="I18" s="1537"/>
      <c r="J18" s="1537">
        <v>27.0</v>
      </c>
      <c r="K18" s="1537"/>
      <c r="L18" s="1537" t="s">
        <v>373</v>
      </c>
      <c r="M18" s="163"/>
      <c r="N18" s="163"/>
      <c r="O18" s="163"/>
      <c r="P18" s="163"/>
      <c r="Q18" s="163"/>
      <c r="R18" s="289"/>
      <c r="S18" s="186"/>
      <c r="T18" s="225"/>
      <c r="U18" s="226"/>
      <c r="V18" s="227"/>
      <c r="W18" s="198"/>
      <c r="X18" s="228"/>
    </row>
    <row r="19" ht="24.75" customHeight="1">
      <c r="A19" s="848" t="s">
        <v>348</v>
      </c>
      <c r="B19" s="849" t="s">
        <v>398</v>
      </c>
      <c r="C19" s="782">
        <v>1977250.0</v>
      </c>
      <c r="D19" s="847">
        <v>2546134.0</v>
      </c>
      <c r="E19" s="329"/>
      <c r="F19" s="161"/>
      <c r="G19" s="162"/>
      <c r="H19" s="163"/>
      <c r="I19" s="163"/>
      <c r="J19" s="163">
        <v>100.0</v>
      </c>
      <c r="K19" s="163"/>
      <c r="L19" s="163">
        <v>95.0</v>
      </c>
      <c r="M19" s="163"/>
      <c r="N19" s="163"/>
      <c r="O19" s="163"/>
      <c r="P19" s="163"/>
      <c r="Q19" s="163"/>
      <c r="R19" s="289"/>
      <c r="S19" s="186"/>
      <c r="T19" s="225"/>
      <c r="U19" s="226"/>
      <c r="V19" s="227"/>
      <c r="W19" s="198"/>
      <c r="X19" s="228"/>
    </row>
    <row r="20" ht="24.75" customHeight="1">
      <c r="A20" s="1600" t="s">
        <v>399</v>
      </c>
      <c r="B20" s="1601" t="s">
        <v>400</v>
      </c>
      <c r="C20" s="1602">
        <v>1977267.0</v>
      </c>
      <c r="D20" s="1610">
        <v>2544673.0</v>
      </c>
      <c r="E20" s="1604"/>
      <c r="F20" s="1534"/>
      <c r="G20" s="1605"/>
      <c r="H20" s="1537"/>
      <c r="I20" s="1537"/>
      <c r="J20" s="1537" t="s">
        <v>373</v>
      </c>
      <c r="K20" s="1537"/>
      <c r="L20" s="1537" t="s">
        <v>373</v>
      </c>
      <c r="M20" s="163"/>
      <c r="N20" s="163"/>
      <c r="O20" s="163"/>
      <c r="P20" s="163"/>
      <c r="Q20" s="163"/>
      <c r="R20" s="289"/>
      <c r="S20" s="186"/>
      <c r="T20" s="225"/>
      <c r="U20" s="226"/>
      <c r="V20" s="227"/>
      <c r="W20" s="198"/>
      <c r="X20" s="228"/>
    </row>
    <row r="21" ht="24.75" customHeight="1">
      <c r="A21" s="848" t="s">
        <v>401</v>
      </c>
      <c r="B21" s="849" t="s">
        <v>402</v>
      </c>
      <c r="C21" s="782">
        <v>1977282.0</v>
      </c>
      <c r="D21" s="847">
        <v>2551058.0</v>
      </c>
      <c r="E21" s="329"/>
      <c r="F21" s="161"/>
      <c r="G21" s="162"/>
      <c r="H21" s="163"/>
      <c r="I21" s="163"/>
      <c r="J21" s="163">
        <v>77.0</v>
      </c>
      <c r="K21" s="163"/>
      <c r="L21" s="163">
        <v>45.0</v>
      </c>
      <c r="M21" s="163"/>
      <c r="N21" s="163"/>
      <c r="O21" s="163"/>
      <c r="P21" s="163"/>
      <c r="Q21" s="163"/>
      <c r="R21" s="289"/>
      <c r="S21" s="186"/>
      <c r="T21" s="225"/>
      <c r="U21" s="226"/>
      <c r="V21" s="227"/>
      <c r="W21" s="198"/>
      <c r="X21" s="228"/>
    </row>
    <row r="22" ht="24.75" customHeight="1">
      <c r="A22" s="853" t="s">
        <v>403</v>
      </c>
      <c r="B22" s="854" t="s">
        <v>404</v>
      </c>
      <c r="C22" s="855">
        <v>1977295.0</v>
      </c>
      <c r="D22" s="856">
        <v>2560417.0</v>
      </c>
      <c r="E22" s="378"/>
      <c r="F22" s="121"/>
      <c r="G22" s="857"/>
      <c r="H22" s="364"/>
      <c r="I22" s="364"/>
      <c r="J22" s="364">
        <v>36.0</v>
      </c>
      <c r="K22" s="364"/>
      <c r="L22" s="364">
        <v>55.0</v>
      </c>
      <c r="M22" s="364"/>
      <c r="N22" s="364"/>
      <c r="O22" s="364"/>
      <c r="P22" s="364"/>
      <c r="Q22" s="364"/>
      <c r="R22" s="366"/>
      <c r="S22" s="186"/>
      <c r="T22" s="225"/>
      <c r="U22" s="226"/>
      <c r="V22" s="227"/>
      <c r="W22" s="198"/>
      <c r="X22" s="228"/>
    </row>
    <row r="23" ht="24.75" customHeight="1">
      <c r="A23" s="858"/>
      <c r="B23" s="859"/>
      <c r="C23" s="860"/>
      <c r="D23" s="861"/>
      <c r="E23" s="151"/>
      <c r="F23" s="151"/>
      <c r="G23" s="151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2"/>
      <c r="S23" s="186"/>
      <c r="T23" s="225"/>
      <c r="U23" s="226"/>
      <c r="V23" s="227"/>
      <c r="W23" s="198"/>
      <c r="X23" s="228"/>
    </row>
    <row r="24" ht="18.75" customHeight="1">
      <c r="A24" s="118"/>
      <c r="B24" s="119"/>
      <c r="C24" s="119"/>
      <c r="D24" s="119"/>
      <c r="E24" s="119"/>
      <c r="F24" s="119"/>
      <c r="G24" s="119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229"/>
      <c r="S24" s="186"/>
      <c r="T24" s="225"/>
      <c r="U24" s="226"/>
      <c r="V24" s="227"/>
      <c r="W24" s="198"/>
      <c r="X24" s="228"/>
    </row>
    <row r="25" ht="15.75" customHeight="1">
      <c r="A25" s="170"/>
      <c r="B25" s="171"/>
      <c r="C25" s="171"/>
      <c r="D25" s="508"/>
      <c r="E25" s="509"/>
      <c r="F25" s="171"/>
      <c r="G25" s="171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239"/>
      <c r="S25" s="240"/>
      <c r="T25" s="241"/>
      <c r="U25" s="242"/>
      <c r="V25" s="243"/>
      <c r="W25" s="244"/>
      <c r="X25" s="131"/>
    </row>
    <row r="26" ht="30.75" customHeight="1">
      <c r="A26" s="10" t="s">
        <v>75</v>
      </c>
      <c r="B26" s="11"/>
      <c r="C26" s="12"/>
      <c r="D26" s="13"/>
      <c r="E26" s="492"/>
      <c r="F26" s="493" t="s">
        <v>76</v>
      </c>
      <c r="G26" s="493" t="s">
        <v>77</v>
      </c>
      <c r="H26" s="493" t="s">
        <v>78</v>
      </c>
      <c r="I26" s="493" t="s">
        <v>79</v>
      </c>
      <c r="J26" s="493" t="s">
        <v>80</v>
      </c>
      <c r="K26" s="493" t="s">
        <v>81</v>
      </c>
      <c r="L26" s="493" t="s">
        <v>82</v>
      </c>
      <c r="M26" s="493" t="s">
        <v>83</v>
      </c>
      <c r="N26" s="493" t="s">
        <v>84</v>
      </c>
      <c r="O26" s="493" t="s">
        <v>85</v>
      </c>
      <c r="P26" s="493" t="s">
        <v>86</v>
      </c>
      <c r="Q26" s="495" t="s">
        <v>87</v>
      </c>
      <c r="R26" s="497"/>
      <c r="S26" s="250"/>
      <c r="T26" s="250"/>
      <c r="U26" s="250"/>
      <c r="V26" s="250"/>
      <c r="W26" s="251"/>
      <c r="X26" s="136" t="s">
        <v>735</v>
      </c>
    </row>
    <row r="27" ht="72.75" customHeight="1">
      <c r="A27" s="27" t="s">
        <v>20</v>
      </c>
      <c r="B27" s="865" t="s">
        <v>21</v>
      </c>
      <c r="C27" s="865" t="s">
        <v>22</v>
      </c>
      <c r="D27" s="514" t="s">
        <v>196</v>
      </c>
      <c r="E27" s="866"/>
      <c r="F27" s="501"/>
      <c r="G27" s="502" t="s">
        <v>27</v>
      </c>
      <c r="H27" s="503"/>
      <c r="I27" s="501" t="s">
        <v>27</v>
      </c>
      <c r="J27" s="501" t="s">
        <v>89</v>
      </c>
      <c r="K27" s="501" t="s">
        <v>90</v>
      </c>
      <c r="L27" s="501" t="s">
        <v>27</v>
      </c>
      <c r="M27" s="501"/>
      <c r="N27" s="501" t="s">
        <v>29</v>
      </c>
      <c r="O27" s="502" t="s">
        <v>30</v>
      </c>
      <c r="P27" s="502" t="s">
        <v>31</v>
      </c>
      <c r="Q27" s="504" t="s">
        <v>32</v>
      </c>
      <c r="R27" s="146"/>
      <c r="S27" s="147"/>
      <c r="T27" s="147"/>
      <c r="U27" s="147"/>
      <c r="V27" s="147"/>
      <c r="W27" s="148"/>
      <c r="X27" s="149"/>
      <c r="Y27" s="2"/>
      <c r="Z27" s="2"/>
      <c r="AA27" s="2"/>
      <c r="AB27" s="2"/>
      <c r="AC27" s="2"/>
    </row>
    <row r="28" ht="15.75" customHeight="1">
      <c r="A28" s="106"/>
      <c r="B28" s="107"/>
      <c r="C28" s="107"/>
      <c r="D28" s="301"/>
      <c r="E28" s="108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54"/>
      <c r="Q28" s="224"/>
      <c r="R28" s="156"/>
      <c r="W28" s="157"/>
      <c r="X28" s="158"/>
    </row>
    <row r="29" ht="15.75" customHeight="1">
      <c r="A29" s="159"/>
      <c r="B29" s="160"/>
      <c r="C29" s="160"/>
      <c r="D29" s="375"/>
      <c r="E29" s="162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W29" s="157"/>
      <c r="X29" s="158"/>
    </row>
    <row r="30" ht="15.75" customHeight="1">
      <c r="A30" s="159"/>
      <c r="B30" s="160"/>
      <c r="C30" s="160"/>
      <c r="D30" s="375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59"/>
      <c r="B31" s="160"/>
      <c r="C31" s="160"/>
      <c r="D31" s="375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160"/>
      <c r="D32" s="375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160"/>
      <c r="D33" s="375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160"/>
      <c r="D34" s="375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160"/>
      <c r="D35" s="375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59"/>
      <c r="B36" s="160"/>
      <c r="C36" s="160"/>
      <c r="D36" s="375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59"/>
      <c r="B37" s="160"/>
      <c r="C37" s="160"/>
      <c r="D37" s="375"/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56"/>
      <c r="W37" s="157"/>
      <c r="X37" s="158"/>
    </row>
    <row r="38" ht="15.75" customHeight="1">
      <c r="A38" s="159"/>
      <c r="B38" s="160"/>
      <c r="C38" s="160"/>
      <c r="D38" s="375"/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56"/>
      <c r="W38" s="157"/>
      <c r="X38" s="158"/>
    </row>
    <row r="39" ht="15.75" customHeight="1">
      <c r="A39" s="159"/>
      <c r="B39" s="160"/>
      <c r="C39" s="160"/>
      <c r="D39" s="375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56"/>
      <c r="W39" s="157"/>
      <c r="X39" s="158"/>
    </row>
    <row r="40" ht="15.75" customHeight="1">
      <c r="A40" s="159"/>
      <c r="B40" s="160"/>
      <c r="C40" s="160"/>
      <c r="D40" s="375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56"/>
      <c r="W40" s="157"/>
      <c r="X40" s="158"/>
    </row>
    <row r="41" ht="15.75" customHeight="1">
      <c r="A41" s="159"/>
      <c r="B41" s="160"/>
      <c r="C41" s="160"/>
      <c r="D41" s="375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56"/>
      <c r="W41" s="157"/>
      <c r="X41" s="158"/>
    </row>
    <row r="42" ht="15.75" customHeight="1">
      <c r="A42" s="159"/>
      <c r="B42" s="160"/>
      <c r="C42" s="160"/>
      <c r="D42" s="375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R42" s="156"/>
      <c r="W42" s="157"/>
      <c r="X42" s="158"/>
    </row>
    <row r="43" ht="15.75" customHeight="1">
      <c r="A43" s="159"/>
      <c r="B43" s="160"/>
      <c r="C43" s="160"/>
      <c r="D43" s="375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56"/>
      <c r="W43" s="157"/>
      <c r="X43" s="158"/>
    </row>
    <row r="44" ht="15.75" customHeight="1">
      <c r="A44" s="118"/>
      <c r="B44" s="119"/>
      <c r="C44" s="119"/>
      <c r="D44" s="377"/>
      <c r="E44" s="120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68"/>
      <c r="Q44" s="229"/>
      <c r="R44" s="156"/>
      <c r="W44" s="157"/>
      <c r="X44" s="158"/>
    </row>
    <row r="45" ht="15.75" customHeight="1">
      <c r="A45" s="307"/>
      <c r="B45" s="308"/>
      <c r="C45" s="308"/>
      <c r="D45" s="1611"/>
      <c r="E45" s="1612"/>
      <c r="F45" s="1613"/>
      <c r="G45" s="1613"/>
      <c r="H45" s="1613"/>
      <c r="I45" s="1613"/>
      <c r="J45" s="1613"/>
      <c r="K45" s="1613"/>
      <c r="L45" s="1613"/>
      <c r="M45" s="1613"/>
      <c r="N45" s="1613"/>
      <c r="O45" s="1613"/>
      <c r="P45" s="1614"/>
      <c r="Q45" s="489"/>
      <c r="R45" s="178"/>
      <c r="S45" s="179"/>
      <c r="T45" s="179"/>
      <c r="U45" s="179"/>
      <c r="V45" s="179"/>
      <c r="W45" s="180"/>
      <c r="X45" s="18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736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140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0" customHeight="1">
      <c r="A5" s="1013" t="s">
        <v>448</v>
      </c>
      <c r="B5" s="1014" t="s">
        <v>449</v>
      </c>
      <c r="C5" s="1015">
        <v>1977233.0</v>
      </c>
      <c r="D5" s="1016">
        <v>2553656.0</v>
      </c>
      <c r="E5" s="659"/>
      <c r="F5" s="152"/>
      <c r="G5" s="279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2"/>
      <c r="S5" s="186"/>
      <c r="T5" s="283"/>
      <c r="U5" s="284"/>
      <c r="V5" s="285"/>
      <c r="W5" s="198"/>
      <c r="X5" s="228"/>
    </row>
    <row r="6" ht="24.0" customHeight="1">
      <c r="A6" s="1017" t="s">
        <v>450</v>
      </c>
      <c r="B6" s="1018" t="s">
        <v>451</v>
      </c>
      <c r="C6" s="1019">
        <v>1977234.0</v>
      </c>
      <c r="D6" s="1020">
        <v>2553918.0</v>
      </c>
      <c r="E6" s="659"/>
      <c r="F6" s="109"/>
      <c r="G6" s="108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224"/>
      <c r="S6" s="186"/>
      <c r="T6" s="283"/>
      <c r="U6" s="284"/>
      <c r="V6" s="285"/>
      <c r="W6" s="198"/>
      <c r="X6" s="228"/>
    </row>
    <row r="7" ht="24.0" customHeight="1">
      <c r="A7" s="1017" t="s">
        <v>452</v>
      </c>
      <c r="B7" s="1018" t="s">
        <v>453</v>
      </c>
      <c r="C7" s="1019">
        <v>1977229.0</v>
      </c>
      <c r="D7" s="1020">
        <v>2560347.0</v>
      </c>
      <c r="E7" s="659"/>
      <c r="F7" s="109"/>
      <c r="G7" s="108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224"/>
      <c r="S7" s="186"/>
      <c r="T7" s="283"/>
      <c r="U7" s="284"/>
      <c r="V7" s="285"/>
      <c r="W7" s="198"/>
      <c r="X7" s="228"/>
    </row>
    <row r="8" ht="24.0" customHeight="1">
      <c r="A8" s="1021" t="s">
        <v>454</v>
      </c>
      <c r="B8" s="1022" t="s">
        <v>455</v>
      </c>
      <c r="C8" s="1019">
        <v>1977335.0</v>
      </c>
      <c r="D8" s="1020">
        <v>2557649.0</v>
      </c>
      <c r="E8" s="659"/>
      <c r="F8" s="109"/>
      <c r="G8" s="108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224"/>
      <c r="S8" s="186"/>
      <c r="T8" s="283"/>
      <c r="U8" s="284"/>
      <c r="V8" s="285"/>
      <c r="W8" s="198"/>
      <c r="X8" s="228"/>
    </row>
    <row r="9" ht="25.5" customHeight="1">
      <c r="A9" s="631"/>
      <c r="B9" s="632"/>
      <c r="C9" s="1019">
        <v>1977228.0</v>
      </c>
      <c r="D9" s="634"/>
      <c r="E9" s="659"/>
      <c r="F9" s="109"/>
      <c r="G9" s="108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224"/>
      <c r="S9" s="186"/>
      <c r="T9" s="283"/>
      <c r="U9" s="284"/>
      <c r="V9" s="285"/>
      <c r="W9" s="198"/>
      <c r="X9" s="228"/>
    </row>
    <row r="10" ht="25.5" customHeight="1">
      <c r="A10" s="1615"/>
      <c r="B10" s="1616"/>
      <c r="C10" s="1025"/>
      <c r="D10" s="1026"/>
      <c r="E10" s="1027"/>
      <c r="F10" s="235"/>
      <c r="G10" s="236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1028"/>
      <c r="S10" s="186"/>
      <c r="T10" s="283"/>
      <c r="U10" s="284"/>
      <c r="V10" s="285"/>
      <c r="W10" s="198"/>
      <c r="X10" s="228"/>
    </row>
    <row r="11" ht="18.75" customHeight="1">
      <c r="A11" s="118"/>
      <c r="B11" s="119"/>
      <c r="C11" s="119"/>
      <c r="D11" s="121"/>
      <c r="E11" s="640"/>
      <c r="F11" s="121"/>
      <c r="G11" s="120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229"/>
      <c r="S11" s="186"/>
      <c r="T11" s="225"/>
      <c r="U11" s="226"/>
      <c r="V11" s="227"/>
      <c r="W11" s="198"/>
      <c r="X11" s="228"/>
    </row>
    <row r="12" ht="16.5" customHeight="1">
      <c r="A12" s="170"/>
      <c r="B12" s="171"/>
      <c r="C12" s="171"/>
      <c r="D12" s="172"/>
      <c r="E12" s="641"/>
      <c r="F12" s="171"/>
      <c r="G12" s="171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239"/>
      <c r="S12" s="240"/>
      <c r="T12" s="241"/>
      <c r="U12" s="242"/>
      <c r="V12" s="243"/>
      <c r="W12" s="244"/>
      <c r="X12" s="131"/>
    </row>
    <row r="13" ht="30.75" customHeight="1">
      <c r="A13" s="309" t="s">
        <v>75</v>
      </c>
      <c r="B13" s="250"/>
      <c r="C13" s="310"/>
      <c r="D13" s="248"/>
      <c r="E13" s="492"/>
      <c r="F13" s="493" t="s">
        <v>76</v>
      </c>
      <c r="G13" s="493" t="s">
        <v>77</v>
      </c>
      <c r="H13" s="493" t="s">
        <v>78</v>
      </c>
      <c r="I13" s="493" t="s">
        <v>79</v>
      </c>
      <c r="J13" s="493" t="s">
        <v>80</v>
      </c>
      <c r="K13" s="493" t="s">
        <v>81</v>
      </c>
      <c r="L13" s="493" t="s">
        <v>82</v>
      </c>
      <c r="M13" s="493" t="s">
        <v>83</v>
      </c>
      <c r="N13" s="493" t="s">
        <v>84</v>
      </c>
      <c r="O13" s="493" t="s">
        <v>85</v>
      </c>
      <c r="P13" s="493" t="s">
        <v>86</v>
      </c>
      <c r="Q13" s="495" t="s">
        <v>87</v>
      </c>
      <c r="R13" s="497"/>
      <c r="S13" s="250"/>
      <c r="T13" s="250"/>
      <c r="U13" s="250"/>
      <c r="V13" s="250"/>
      <c r="W13" s="251"/>
      <c r="X13" s="136" t="s">
        <v>737</v>
      </c>
    </row>
    <row r="14" ht="72.75" customHeight="1">
      <c r="A14" s="643" t="s">
        <v>20</v>
      </c>
      <c r="B14" s="644" t="s">
        <v>21</v>
      </c>
      <c r="C14" s="645" t="s">
        <v>22</v>
      </c>
      <c r="D14" s="514" t="s">
        <v>196</v>
      </c>
      <c r="E14" s="500"/>
      <c r="F14" s="501"/>
      <c r="G14" s="502" t="s">
        <v>27</v>
      </c>
      <c r="H14" s="503"/>
      <c r="I14" s="501" t="s">
        <v>27</v>
      </c>
      <c r="J14" s="501" t="s">
        <v>89</v>
      </c>
      <c r="K14" s="501" t="s">
        <v>90</v>
      </c>
      <c r="L14" s="501" t="s">
        <v>27</v>
      </c>
      <c r="M14" s="501"/>
      <c r="N14" s="501" t="s">
        <v>29</v>
      </c>
      <c r="O14" s="502" t="s">
        <v>30</v>
      </c>
      <c r="P14" s="502" t="s">
        <v>31</v>
      </c>
      <c r="Q14" s="504" t="s">
        <v>32</v>
      </c>
      <c r="R14" s="146"/>
      <c r="S14" s="147"/>
      <c r="T14" s="147"/>
      <c r="U14" s="147"/>
      <c r="V14" s="147"/>
      <c r="W14" s="148"/>
      <c r="X14" s="149"/>
      <c r="Y14" s="2"/>
      <c r="Z14" s="2"/>
      <c r="AA14" s="2"/>
      <c r="AB14" s="2"/>
      <c r="AC14" s="2"/>
    </row>
    <row r="15">
      <c r="A15" s="106"/>
      <c r="B15" s="107"/>
      <c r="C15" s="301"/>
      <c r="D15" s="301"/>
      <c r="E15" s="302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54"/>
      <c r="Q15" s="224"/>
      <c r="R15" s="156"/>
      <c r="W15" s="157"/>
      <c r="X15" s="158"/>
    </row>
    <row r="16">
      <c r="A16" s="159"/>
      <c r="B16" s="160"/>
      <c r="C16" s="375"/>
      <c r="D16" s="375"/>
      <c r="E16" s="329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5"/>
      <c r="Q16" s="289"/>
      <c r="R16" s="156"/>
      <c r="W16" s="157"/>
      <c r="X16" s="158"/>
    </row>
    <row r="17">
      <c r="A17" s="159"/>
      <c r="B17" s="160"/>
      <c r="C17" s="375"/>
      <c r="D17" s="375"/>
      <c r="E17" s="329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5"/>
      <c r="Q17" s="289"/>
      <c r="R17" s="156"/>
      <c r="W17" s="157"/>
      <c r="X17" s="158"/>
    </row>
    <row r="18">
      <c r="A18" s="159"/>
      <c r="B18" s="160"/>
      <c r="C18" s="375"/>
      <c r="D18" s="375"/>
      <c r="E18" s="329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5"/>
      <c r="Q18" s="289"/>
      <c r="R18" s="156"/>
      <c r="W18" s="157"/>
      <c r="X18" s="158"/>
    </row>
    <row r="19">
      <c r="A19" s="159"/>
      <c r="B19" s="160"/>
      <c r="C19" s="375"/>
      <c r="D19" s="375"/>
      <c r="E19" s="329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5"/>
      <c r="Q19" s="289"/>
      <c r="R19" s="156"/>
      <c r="W19" s="157"/>
      <c r="X19" s="158"/>
    </row>
    <row r="20">
      <c r="A20" s="159"/>
      <c r="B20" s="160"/>
      <c r="C20" s="375"/>
      <c r="D20" s="375"/>
      <c r="E20" s="329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5"/>
      <c r="Q20" s="289"/>
      <c r="R20" s="156"/>
      <c r="W20" s="157"/>
      <c r="X20" s="158"/>
    </row>
    <row r="21" ht="15.75" customHeight="1">
      <c r="A21" s="159"/>
      <c r="B21" s="160"/>
      <c r="C21" s="375"/>
      <c r="D21" s="375"/>
      <c r="E21" s="329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5"/>
      <c r="Q21" s="289"/>
      <c r="R21" s="156"/>
      <c r="W21" s="157"/>
      <c r="X21" s="158"/>
    </row>
    <row r="22" ht="15.75" customHeight="1">
      <c r="A22" s="159"/>
      <c r="B22" s="160"/>
      <c r="C22" s="375"/>
      <c r="D22" s="375"/>
      <c r="E22" s="329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W22" s="157"/>
      <c r="X22" s="158"/>
    </row>
    <row r="23" ht="15.75" customHeight="1">
      <c r="A23" s="159"/>
      <c r="B23" s="160"/>
      <c r="C23" s="375"/>
      <c r="D23" s="375"/>
      <c r="E23" s="329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W23" s="157"/>
      <c r="X23" s="158"/>
    </row>
    <row r="24" ht="15.75" customHeight="1">
      <c r="A24" s="159"/>
      <c r="B24" s="160"/>
      <c r="C24" s="375"/>
      <c r="D24" s="375"/>
      <c r="E24" s="329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W24" s="157"/>
      <c r="X24" s="158"/>
    </row>
    <row r="25" ht="15.75" customHeight="1">
      <c r="A25" s="159"/>
      <c r="B25" s="160"/>
      <c r="C25" s="375"/>
      <c r="D25" s="375"/>
      <c r="E25" s="329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W25" s="157"/>
      <c r="X25" s="158"/>
    </row>
    <row r="26" ht="15.75" customHeight="1">
      <c r="A26" s="159"/>
      <c r="B26" s="160"/>
      <c r="C26" s="375"/>
      <c r="D26" s="375"/>
      <c r="E26" s="329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W26" s="157"/>
      <c r="X26" s="158"/>
    </row>
    <row r="27" ht="15.75" customHeight="1">
      <c r="A27" s="159"/>
      <c r="B27" s="160"/>
      <c r="C27" s="375"/>
      <c r="D27" s="375"/>
      <c r="E27" s="32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W27" s="157"/>
      <c r="X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W28" s="157"/>
      <c r="X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18"/>
      <c r="B31" s="119"/>
      <c r="C31" s="377"/>
      <c r="D31" s="377"/>
      <c r="E31" s="378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68"/>
      <c r="Q31" s="229"/>
      <c r="R31" s="156"/>
      <c r="W31" s="157"/>
      <c r="X31" s="158"/>
    </row>
    <row r="32" ht="15.75" customHeight="1">
      <c r="A32" s="170"/>
      <c r="B32" s="171"/>
      <c r="C32" s="508"/>
      <c r="D32" s="508"/>
      <c r="E32" s="509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6"/>
      <c r="Q32" s="239"/>
      <c r="R32" s="178"/>
      <c r="S32" s="179"/>
      <c r="T32" s="179"/>
      <c r="U32" s="179"/>
      <c r="V32" s="179"/>
      <c r="W32" s="180"/>
      <c r="X32" s="18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738</v>
      </c>
    </row>
    <row r="4">
      <c r="A4" s="1012" t="s">
        <v>20</v>
      </c>
      <c r="B4" s="595" t="s">
        <v>21</v>
      </c>
      <c r="C4" s="1151" t="s">
        <v>22</v>
      </c>
      <c r="D4" s="139" t="s">
        <v>196</v>
      </c>
      <c r="E4" s="33" t="s">
        <v>24</v>
      </c>
      <c r="F4" s="312" t="s">
        <v>25</v>
      </c>
      <c r="G4" s="32" t="s">
        <v>26</v>
      </c>
      <c r="H4" s="34"/>
      <c r="I4" s="34"/>
      <c r="J4" s="34" t="s">
        <v>27</v>
      </c>
      <c r="K4" s="34"/>
      <c r="L4" s="34" t="s">
        <v>27</v>
      </c>
      <c r="M4" s="34"/>
      <c r="N4" s="34" t="s">
        <v>27</v>
      </c>
      <c r="O4" s="34" t="s">
        <v>95</v>
      </c>
      <c r="P4" s="34"/>
      <c r="Q4" s="34" t="s">
        <v>27</v>
      </c>
      <c r="R4" s="31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1152" t="s">
        <v>461</v>
      </c>
      <c r="B5" s="1153" t="s">
        <v>462</v>
      </c>
      <c r="C5" s="1154">
        <v>1977230.0</v>
      </c>
      <c r="D5" s="1155">
        <v>2542824.0</v>
      </c>
      <c r="E5" s="1156"/>
      <c r="F5" s="371"/>
      <c r="G5" s="1157">
        <v>34.0</v>
      </c>
      <c r="H5" s="522"/>
      <c r="I5" s="280"/>
      <c r="J5" s="280"/>
      <c r="K5" s="280"/>
      <c r="L5" s="280"/>
      <c r="M5" s="280"/>
      <c r="N5" s="280"/>
      <c r="O5" s="280"/>
      <c r="P5" s="280"/>
      <c r="Q5" s="280"/>
      <c r="R5" s="282"/>
      <c r="S5" s="186"/>
      <c r="T5" s="283"/>
      <c r="U5" s="284"/>
      <c r="V5" s="285"/>
      <c r="W5" s="198"/>
      <c r="X5" s="228"/>
    </row>
    <row r="6" ht="24.75" customHeight="1">
      <c r="A6" s="286" t="s">
        <v>543</v>
      </c>
      <c r="B6" s="1158" t="s">
        <v>464</v>
      </c>
      <c r="C6" s="1159">
        <v>1975612.0</v>
      </c>
      <c r="D6" s="1160">
        <v>2532349.0</v>
      </c>
      <c r="E6" s="1161"/>
      <c r="F6" s="301"/>
      <c r="G6" s="1162">
        <v>19.0</v>
      </c>
      <c r="H6" s="534"/>
      <c r="I6" s="110"/>
      <c r="J6" s="110"/>
      <c r="K6" s="110"/>
      <c r="L6" s="110"/>
      <c r="M6" s="110"/>
      <c r="N6" s="110"/>
      <c r="O6" s="110"/>
      <c r="P6" s="110"/>
      <c r="Q6" s="110"/>
      <c r="R6" s="224"/>
      <c r="S6" s="186"/>
      <c r="T6" s="283"/>
      <c r="U6" s="284"/>
      <c r="V6" s="285"/>
      <c r="W6" s="198"/>
      <c r="X6" s="228"/>
    </row>
    <row r="7" ht="24.75" customHeight="1">
      <c r="A7" s="286" t="s">
        <v>543</v>
      </c>
      <c r="B7" s="1158" t="s">
        <v>544</v>
      </c>
      <c r="C7" s="1163">
        <v>1975610.0</v>
      </c>
      <c r="D7" s="1160">
        <v>2532348.0</v>
      </c>
      <c r="E7" s="1161"/>
      <c r="F7" s="301"/>
      <c r="G7" s="1162">
        <v>45.0</v>
      </c>
      <c r="H7" s="534"/>
      <c r="I7" s="110"/>
      <c r="J7" s="110"/>
      <c r="K7" s="110"/>
      <c r="L7" s="110"/>
      <c r="M7" s="110"/>
      <c r="N7" s="110"/>
      <c r="O7" s="110"/>
      <c r="P7" s="110"/>
      <c r="Q7" s="110"/>
      <c r="R7" s="224"/>
      <c r="S7" s="186"/>
      <c r="T7" s="283"/>
      <c r="U7" s="284"/>
      <c r="V7" s="285"/>
      <c r="W7" s="198"/>
      <c r="X7" s="228"/>
    </row>
    <row r="8" ht="24.75" customHeight="1">
      <c r="A8" s="286" t="s">
        <v>371</v>
      </c>
      <c r="B8" s="1158" t="s">
        <v>545</v>
      </c>
      <c r="C8" s="1159">
        <v>1977239.0</v>
      </c>
      <c r="D8" s="1160">
        <v>2538668.0</v>
      </c>
      <c r="E8" s="1161"/>
      <c r="F8" s="301"/>
      <c r="G8" s="1164"/>
      <c r="H8" s="534"/>
      <c r="I8" s="110"/>
      <c r="J8" s="110"/>
      <c r="K8" s="110"/>
      <c r="L8" s="110"/>
      <c r="M8" s="110"/>
      <c r="N8" s="110"/>
      <c r="O8" s="110"/>
      <c r="P8" s="110"/>
      <c r="Q8" s="110"/>
      <c r="R8" s="224"/>
      <c r="S8" s="186"/>
      <c r="T8" s="283"/>
      <c r="U8" s="284"/>
      <c r="V8" s="285"/>
      <c r="W8" s="198"/>
      <c r="X8" s="228"/>
    </row>
    <row r="9" ht="24.75" customHeight="1">
      <c r="A9" s="286" t="s">
        <v>467</v>
      </c>
      <c r="B9" s="1158" t="s">
        <v>546</v>
      </c>
      <c r="C9" s="1159">
        <v>1977274.0</v>
      </c>
      <c r="D9" s="1160">
        <v>2537839.0</v>
      </c>
      <c r="E9" s="1161"/>
      <c r="F9" s="301"/>
      <c r="G9" s="1164"/>
      <c r="H9" s="534"/>
      <c r="I9" s="110"/>
      <c r="J9" s="110"/>
      <c r="K9" s="110"/>
      <c r="L9" s="110"/>
      <c r="M9" s="110"/>
      <c r="N9" s="110"/>
      <c r="O9" s="110"/>
      <c r="P9" s="110"/>
      <c r="Q9" s="110"/>
      <c r="R9" s="224"/>
      <c r="S9" s="186"/>
      <c r="T9" s="283"/>
      <c r="U9" s="284"/>
      <c r="V9" s="285"/>
      <c r="W9" s="198"/>
      <c r="X9" s="228"/>
    </row>
    <row r="10" ht="24.75" customHeight="1">
      <c r="A10" s="1165" t="s">
        <v>468</v>
      </c>
      <c r="B10" s="1166" t="s">
        <v>547</v>
      </c>
      <c r="C10" s="1159">
        <v>1977279.0</v>
      </c>
      <c r="D10" s="1167">
        <v>2515775.0</v>
      </c>
      <c r="E10" s="1161"/>
      <c r="F10" s="301"/>
      <c r="G10" s="1164"/>
      <c r="H10" s="534"/>
      <c r="I10" s="110"/>
      <c r="J10" s="110"/>
      <c r="K10" s="110"/>
      <c r="L10" s="110"/>
      <c r="M10" s="110"/>
      <c r="N10" s="110"/>
      <c r="O10" s="110"/>
      <c r="P10" s="110"/>
      <c r="Q10" s="110"/>
      <c r="R10" s="224"/>
      <c r="S10" s="186"/>
      <c r="T10" s="283"/>
      <c r="U10" s="284"/>
      <c r="V10" s="285"/>
      <c r="W10" s="198"/>
      <c r="X10" s="228"/>
    </row>
    <row r="11" ht="24.75" customHeight="1">
      <c r="A11" s="286" t="s">
        <v>548</v>
      </c>
      <c r="B11" s="1158" t="s">
        <v>549</v>
      </c>
      <c r="C11" s="1163">
        <v>1977283.0</v>
      </c>
      <c r="D11" s="1167">
        <v>2562103.0</v>
      </c>
      <c r="E11" s="1161"/>
      <c r="F11" s="301"/>
      <c r="G11" s="1164"/>
      <c r="H11" s="534"/>
      <c r="I11" s="110"/>
      <c r="J11" s="110"/>
      <c r="K11" s="110"/>
      <c r="L11" s="110"/>
      <c r="M11" s="110"/>
      <c r="N11" s="110"/>
      <c r="O11" s="110"/>
      <c r="P11" s="110"/>
      <c r="Q11" s="110"/>
      <c r="R11" s="224"/>
      <c r="S11" s="186"/>
      <c r="T11" s="283"/>
      <c r="U11" s="284"/>
      <c r="V11" s="285"/>
      <c r="W11" s="198"/>
      <c r="X11" s="228"/>
    </row>
    <row r="12" ht="24.75" customHeight="1">
      <c r="A12" s="290" t="s">
        <v>550</v>
      </c>
      <c r="B12" s="1168" t="s">
        <v>551</v>
      </c>
      <c r="C12" s="1159">
        <v>1977214.0</v>
      </c>
      <c r="D12" s="1106">
        <v>2545734.0</v>
      </c>
      <c r="E12" s="1161"/>
      <c r="F12" s="301"/>
      <c r="G12" s="1164"/>
      <c r="H12" s="534"/>
      <c r="I12" s="110"/>
      <c r="J12" s="110"/>
      <c r="K12" s="110"/>
      <c r="L12" s="110"/>
      <c r="M12" s="110"/>
      <c r="N12" s="110"/>
      <c r="O12" s="110"/>
      <c r="P12" s="110"/>
      <c r="Q12" s="110"/>
      <c r="R12" s="224"/>
      <c r="S12" s="186"/>
      <c r="T12" s="283"/>
      <c r="U12" s="284"/>
      <c r="V12" s="285"/>
      <c r="W12" s="198"/>
      <c r="X12" s="228"/>
    </row>
    <row r="13" ht="24.75" customHeight="1">
      <c r="A13" s="1165" t="s">
        <v>552</v>
      </c>
      <c r="B13" s="1166" t="s">
        <v>553</v>
      </c>
      <c r="C13" s="1159">
        <v>1977206.0</v>
      </c>
      <c r="D13" s="1167">
        <v>2552745.0</v>
      </c>
      <c r="E13" s="1161"/>
      <c r="F13" s="301"/>
      <c r="G13" s="1164"/>
      <c r="H13" s="534"/>
      <c r="I13" s="110"/>
      <c r="J13" s="110"/>
      <c r="K13" s="110"/>
      <c r="L13" s="110"/>
      <c r="M13" s="110"/>
      <c r="N13" s="110"/>
      <c r="O13" s="110"/>
      <c r="P13" s="110"/>
      <c r="Q13" s="110"/>
      <c r="R13" s="224"/>
      <c r="S13" s="186"/>
      <c r="T13" s="283"/>
      <c r="U13" s="284"/>
      <c r="V13" s="285"/>
      <c r="W13" s="198"/>
      <c r="X13" s="228"/>
    </row>
    <row r="14" ht="24.75" customHeight="1">
      <c r="A14" s="1165" t="s">
        <v>554</v>
      </c>
      <c r="B14" s="1166" t="s">
        <v>555</v>
      </c>
      <c r="C14" s="1159">
        <v>1977288.0</v>
      </c>
      <c r="D14" s="1167">
        <v>2548003.0</v>
      </c>
      <c r="E14" s="1161"/>
      <c r="F14" s="301"/>
      <c r="G14" s="1164"/>
      <c r="H14" s="534"/>
      <c r="I14" s="110"/>
      <c r="J14" s="110"/>
      <c r="K14" s="110"/>
      <c r="L14" s="110"/>
      <c r="M14" s="110"/>
      <c r="N14" s="110"/>
      <c r="O14" s="110"/>
      <c r="P14" s="110"/>
      <c r="Q14" s="110"/>
      <c r="R14" s="224"/>
      <c r="S14" s="186"/>
      <c r="T14" s="283"/>
      <c r="U14" s="284"/>
      <c r="V14" s="285"/>
      <c r="W14" s="198"/>
      <c r="X14" s="228"/>
    </row>
    <row r="15" ht="24.75" customHeight="1">
      <c r="A15" s="290" t="s">
        <v>556</v>
      </c>
      <c r="B15" s="1168" t="s">
        <v>557</v>
      </c>
      <c r="C15" s="1159">
        <v>1977293.0</v>
      </c>
      <c r="D15" s="1106">
        <v>2555213.0</v>
      </c>
      <c r="E15" s="1161"/>
      <c r="F15" s="301"/>
      <c r="G15" s="544">
        <v>59.0</v>
      </c>
      <c r="H15" s="534"/>
      <c r="I15" s="110"/>
      <c r="J15" s="110"/>
      <c r="K15" s="110"/>
      <c r="L15" s="110"/>
      <c r="M15" s="110"/>
      <c r="N15" s="110"/>
      <c r="O15" s="110"/>
      <c r="P15" s="110"/>
      <c r="Q15" s="110"/>
      <c r="R15" s="224"/>
      <c r="S15" s="186"/>
      <c r="T15" s="283"/>
      <c r="U15" s="284"/>
      <c r="V15" s="285"/>
      <c r="W15" s="198"/>
      <c r="X15" s="228"/>
    </row>
    <row r="16" ht="24.75" customHeight="1">
      <c r="A16" s="1165" t="s">
        <v>554</v>
      </c>
      <c r="B16" s="1166" t="s">
        <v>558</v>
      </c>
      <c r="C16" s="1163">
        <v>1977294.0</v>
      </c>
      <c r="D16" s="1167">
        <v>2557131.0</v>
      </c>
      <c r="E16" s="1161"/>
      <c r="F16" s="301"/>
      <c r="G16" s="1169"/>
      <c r="H16" s="534"/>
      <c r="I16" s="110"/>
      <c r="J16" s="110"/>
      <c r="K16" s="110"/>
      <c r="L16" s="110"/>
      <c r="M16" s="110"/>
      <c r="N16" s="110"/>
      <c r="O16" s="110"/>
      <c r="P16" s="110"/>
      <c r="Q16" s="110"/>
      <c r="R16" s="224"/>
      <c r="S16" s="186"/>
      <c r="T16" s="283"/>
      <c r="U16" s="284"/>
      <c r="V16" s="285"/>
      <c r="W16" s="198"/>
      <c r="X16" s="228"/>
    </row>
    <row r="17" ht="24.75" customHeight="1">
      <c r="A17" s="1170" t="s">
        <v>559</v>
      </c>
      <c r="B17" s="1171" t="s">
        <v>560</v>
      </c>
      <c r="C17" s="1163">
        <v>1977207.0</v>
      </c>
      <c r="D17" s="1167">
        <v>2555524.0</v>
      </c>
      <c r="E17" s="1161"/>
      <c r="F17" s="301"/>
      <c r="G17" s="1162">
        <v>48.0</v>
      </c>
      <c r="H17" s="534"/>
      <c r="I17" s="110"/>
      <c r="J17" s="110"/>
      <c r="K17" s="110"/>
      <c r="L17" s="110"/>
      <c r="M17" s="110"/>
      <c r="N17" s="110"/>
      <c r="O17" s="110"/>
      <c r="P17" s="110"/>
      <c r="Q17" s="110"/>
      <c r="R17" s="224"/>
      <c r="S17" s="186"/>
      <c r="T17" s="283"/>
      <c r="U17" s="284"/>
      <c r="V17" s="285"/>
      <c r="W17" s="198"/>
      <c r="X17" s="228"/>
    </row>
    <row r="18" ht="24.75" customHeight="1">
      <c r="A18" s="1165" t="s">
        <v>334</v>
      </c>
      <c r="B18" s="1166" t="s">
        <v>335</v>
      </c>
      <c r="C18" s="1159">
        <v>1977209.0</v>
      </c>
      <c r="D18" s="1167">
        <v>2558019.0</v>
      </c>
      <c r="E18" s="1161"/>
      <c r="F18" s="301"/>
      <c r="G18" s="1162">
        <v>5.0</v>
      </c>
      <c r="H18" s="534"/>
      <c r="I18" s="110"/>
      <c r="J18" s="110"/>
      <c r="K18" s="110"/>
      <c r="L18" s="110"/>
      <c r="M18" s="110"/>
      <c r="N18" s="110"/>
      <c r="O18" s="110"/>
      <c r="P18" s="110"/>
      <c r="Q18" s="110"/>
      <c r="R18" s="224"/>
      <c r="S18" s="186"/>
      <c r="T18" s="283"/>
      <c r="U18" s="284"/>
      <c r="V18" s="285"/>
      <c r="W18" s="198"/>
      <c r="X18" s="228"/>
    </row>
    <row r="19" ht="24.75" customHeight="1">
      <c r="A19" s="1165" t="s">
        <v>561</v>
      </c>
      <c r="B19" s="1166" t="s">
        <v>562</v>
      </c>
      <c r="C19" s="1159">
        <v>1977297.0</v>
      </c>
      <c r="D19" s="1167">
        <v>2553640.0</v>
      </c>
      <c r="E19" s="1161"/>
      <c r="F19" s="301"/>
      <c r="G19" s="1162">
        <v>53.0</v>
      </c>
      <c r="H19" s="534"/>
      <c r="I19" s="110"/>
      <c r="J19" s="110"/>
      <c r="K19" s="110"/>
      <c r="L19" s="110"/>
      <c r="M19" s="110"/>
      <c r="N19" s="110"/>
      <c r="O19" s="110"/>
      <c r="P19" s="110"/>
      <c r="Q19" s="110"/>
      <c r="R19" s="224"/>
      <c r="S19" s="186"/>
      <c r="T19" s="283"/>
      <c r="U19" s="284"/>
      <c r="V19" s="285"/>
      <c r="W19" s="198"/>
      <c r="X19" s="228"/>
    </row>
    <row r="20" ht="24.75" customHeight="1">
      <c r="A20" s="1165" t="s">
        <v>472</v>
      </c>
      <c r="B20" s="1166" t="s">
        <v>563</v>
      </c>
      <c r="C20" s="1163">
        <v>1969382.0</v>
      </c>
      <c r="D20" s="1167">
        <v>2539677.0</v>
      </c>
      <c r="E20" s="1161"/>
      <c r="F20" s="301"/>
      <c r="G20" s="1162">
        <v>48.0</v>
      </c>
      <c r="H20" s="534"/>
      <c r="I20" s="110"/>
      <c r="J20" s="110"/>
      <c r="K20" s="110"/>
      <c r="L20" s="110"/>
      <c r="M20" s="110"/>
      <c r="N20" s="110"/>
      <c r="O20" s="110"/>
      <c r="P20" s="110"/>
      <c r="Q20" s="110"/>
      <c r="R20" s="224"/>
      <c r="S20" s="186"/>
      <c r="T20" s="283"/>
      <c r="U20" s="284"/>
      <c r="V20" s="285"/>
      <c r="W20" s="198"/>
      <c r="X20" s="228"/>
    </row>
    <row r="21" ht="24.75" customHeight="1">
      <c r="A21" s="290" t="s">
        <v>564</v>
      </c>
      <c r="B21" s="1168" t="s">
        <v>565</v>
      </c>
      <c r="C21" s="1159">
        <v>2068530.0</v>
      </c>
      <c r="D21" s="1106">
        <v>2552241.0</v>
      </c>
      <c r="E21" s="1161"/>
      <c r="F21" s="301"/>
      <c r="G21" s="1162">
        <v>14.0</v>
      </c>
      <c r="H21" s="534"/>
      <c r="I21" s="110"/>
      <c r="J21" s="110"/>
      <c r="K21" s="110"/>
      <c r="L21" s="110"/>
      <c r="M21" s="110"/>
      <c r="N21" s="110"/>
      <c r="O21" s="110"/>
      <c r="P21" s="110"/>
      <c r="Q21" s="110"/>
      <c r="R21" s="224"/>
      <c r="S21" s="186"/>
      <c r="T21" s="283"/>
      <c r="U21" s="284"/>
      <c r="V21" s="285"/>
      <c r="W21" s="198"/>
      <c r="X21" s="228"/>
    </row>
    <row r="22" ht="24.75" customHeight="1">
      <c r="A22" s="1170" t="s">
        <v>566</v>
      </c>
      <c r="B22" s="1172" t="s">
        <v>567</v>
      </c>
      <c r="C22" s="1159">
        <v>1977301.0</v>
      </c>
      <c r="D22" s="1106">
        <v>2547505.0</v>
      </c>
      <c r="E22" s="1161"/>
      <c r="F22" s="301"/>
      <c r="G22" s="1164"/>
      <c r="H22" s="534"/>
      <c r="I22" s="110"/>
      <c r="J22" s="110"/>
      <c r="K22" s="110"/>
      <c r="L22" s="110"/>
      <c r="M22" s="110"/>
      <c r="N22" s="110"/>
      <c r="O22" s="110"/>
      <c r="P22" s="110"/>
      <c r="Q22" s="110"/>
      <c r="R22" s="224"/>
      <c r="S22" s="186"/>
      <c r="T22" s="283"/>
      <c r="U22" s="284"/>
      <c r="V22" s="285"/>
      <c r="W22" s="198"/>
      <c r="X22" s="228"/>
    </row>
    <row r="23" ht="24.75" customHeight="1">
      <c r="A23" s="1170" t="s">
        <v>568</v>
      </c>
      <c r="B23" s="1172" t="s">
        <v>569</v>
      </c>
      <c r="C23" s="1159">
        <v>2067922.0</v>
      </c>
      <c r="D23" s="1106">
        <v>2565542.0</v>
      </c>
      <c r="E23" s="1161"/>
      <c r="F23" s="301"/>
      <c r="G23" s="1164"/>
      <c r="H23" s="534"/>
      <c r="I23" s="110"/>
      <c r="J23" s="110"/>
      <c r="K23" s="110"/>
      <c r="L23" s="110"/>
      <c r="M23" s="110"/>
      <c r="N23" s="110"/>
      <c r="O23" s="110"/>
      <c r="P23" s="110"/>
      <c r="Q23" s="110"/>
      <c r="R23" s="224"/>
      <c r="S23" s="186"/>
      <c r="T23" s="283"/>
      <c r="U23" s="284"/>
      <c r="V23" s="285"/>
      <c r="W23" s="198"/>
      <c r="X23" s="228"/>
    </row>
    <row r="24" ht="24.75" customHeight="1">
      <c r="A24" s="1170" t="s">
        <v>474</v>
      </c>
      <c r="B24" s="1172" t="s">
        <v>570</v>
      </c>
      <c r="C24" s="1159"/>
      <c r="D24" s="1106">
        <v>2562210.0</v>
      </c>
      <c r="E24" s="1161"/>
      <c r="F24" s="301"/>
      <c r="G24" s="1164"/>
      <c r="H24" s="534"/>
      <c r="I24" s="110"/>
      <c r="J24" s="110"/>
      <c r="K24" s="110"/>
      <c r="L24" s="110"/>
      <c r="M24" s="110"/>
      <c r="N24" s="110"/>
      <c r="O24" s="110"/>
      <c r="P24" s="110"/>
      <c r="Q24" s="110"/>
      <c r="R24" s="224"/>
      <c r="S24" s="186"/>
      <c r="T24" s="283"/>
      <c r="U24" s="284"/>
      <c r="V24" s="285"/>
      <c r="W24" s="198"/>
      <c r="X24" s="228"/>
    </row>
    <row r="25" ht="24.75" customHeight="1">
      <c r="A25" s="1181"/>
      <c r="B25" s="1182"/>
      <c r="C25" s="1183"/>
      <c r="D25" s="1184"/>
      <c r="E25" s="487"/>
      <c r="F25" s="508"/>
      <c r="G25" s="1185"/>
      <c r="H25" s="1186"/>
      <c r="I25" s="174"/>
      <c r="J25" s="174"/>
      <c r="K25" s="174"/>
      <c r="L25" s="174"/>
      <c r="M25" s="174"/>
      <c r="N25" s="174"/>
      <c r="O25" s="174"/>
      <c r="P25" s="174"/>
      <c r="Q25" s="174"/>
      <c r="R25" s="239"/>
      <c r="S25" s="186"/>
      <c r="T25" s="283"/>
      <c r="U25" s="284"/>
      <c r="V25" s="285"/>
      <c r="W25" s="198"/>
      <c r="X25" s="228"/>
    </row>
    <row r="26" ht="18.75" customHeight="1">
      <c r="A26" s="1187"/>
      <c r="B26" s="1188"/>
      <c r="C26" s="1189"/>
      <c r="D26" s="1188"/>
      <c r="E26" s="641"/>
      <c r="F26" s="172"/>
      <c r="G26" s="173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239"/>
      <c r="S26" s="186"/>
      <c r="T26" s="225"/>
      <c r="U26" s="226"/>
      <c r="V26" s="227"/>
      <c r="W26" s="198"/>
      <c r="X26" s="228"/>
    </row>
    <row r="27" ht="16.5" customHeight="1">
      <c r="A27" s="170"/>
      <c r="B27" s="171"/>
      <c r="C27" s="171"/>
      <c r="D27" s="172"/>
      <c r="E27" s="641"/>
      <c r="F27" s="171"/>
      <c r="G27" s="171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239"/>
      <c r="S27" s="240"/>
      <c r="T27" s="241"/>
      <c r="U27" s="242"/>
      <c r="V27" s="243"/>
      <c r="W27" s="244"/>
      <c r="X27" s="131"/>
    </row>
    <row r="28" ht="30.75" customHeight="1">
      <c r="A28" s="309" t="s">
        <v>75</v>
      </c>
      <c r="B28" s="250"/>
      <c r="C28" s="310"/>
      <c r="D28" s="248"/>
      <c r="E28" s="492"/>
      <c r="F28" s="493" t="s">
        <v>76</v>
      </c>
      <c r="G28" s="493" t="s">
        <v>77</v>
      </c>
      <c r="H28" s="493" t="s">
        <v>78</v>
      </c>
      <c r="I28" s="493" t="s">
        <v>79</v>
      </c>
      <c r="J28" s="493" t="s">
        <v>80</v>
      </c>
      <c r="K28" s="493" t="s">
        <v>81</v>
      </c>
      <c r="L28" s="493" t="s">
        <v>82</v>
      </c>
      <c r="M28" s="493" t="s">
        <v>83</v>
      </c>
      <c r="N28" s="493" t="s">
        <v>84</v>
      </c>
      <c r="O28" s="493" t="s">
        <v>85</v>
      </c>
      <c r="P28" s="493" t="s">
        <v>86</v>
      </c>
      <c r="Q28" s="495" t="s">
        <v>87</v>
      </c>
      <c r="R28" s="497"/>
      <c r="S28" s="250"/>
      <c r="T28" s="250"/>
      <c r="U28" s="250"/>
      <c r="V28" s="250"/>
      <c r="W28" s="251"/>
      <c r="X28" s="136" t="s">
        <v>739</v>
      </c>
    </row>
    <row r="29" ht="72.75" customHeight="1">
      <c r="A29" s="643" t="s">
        <v>20</v>
      </c>
      <c r="B29" s="644" t="s">
        <v>21</v>
      </c>
      <c r="C29" s="645" t="s">
        <v>22</v>
      </c>
      <c r="D29" s="514" t="s">
        <v>196</v>
      </c>
      <c r="E29" s="500"/>
      <c r="F29" s="501"/>
      <c r="G29" s="502" t="s">
        <v>27</v>
      </c>
      <c r="H29" s="503"/>
      <c r="I29" s="501" t="s">
        <v>27</v>
      </c>
      <c r="J29" s="501" t="s">
        <v>89</v>
      </c>
      <c r="K29" s="501" t="s">
        <v>90</v>
      </c>
      <c r="L29" s="501" t="s">
        <v>27</v>
      </c>
      <c r="M29" s="501"/>
      <c r="N29" s="501" t="s">
        <v>29</v>
      </c>
      <c r="O29" s="502" t="s">
        <v>30</v>
      </c>
      <c r="P29" s="502" t="s">
        <v>31</v>
      </c>
      <c r="Q29" s="504" t="s">
        <v>32</v>
      </c>
      <c r="R29" s="146"/>
      <c r="S29" s="147"/>
      <c r="T29" s="147"/>
      <c r="U29" s="147"/>
      <c r="V29" s="147"/>
      <c r="W29" s="148"/>
      <c r="X29" s="149"/>
      <c r="Y29" s="2"/>
      <c r="Z29" s="2"/>
      <c r="AA29" s="2"/>
      <c r="AB29" s="2"/>
      <c r="AC29" s="2"/>
    </row>
    <row r="30" ht="15.75" customHeight="1">
      <c r="A30" s="106"/>
      <c r="B30" s="107"/>
      <c r="C30" s="301"/>
      <c r="D30" s="301"/>
      <c r="E30" s="30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54"/>
      <c r="Q30" s="224"/>
      <c r="R30" s="156"/>
      <c r="W30" s="157"/>
      <c r="X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59"/>
      <c r="B36" s="160"/>
      <c r="C36" s="375"/>
      <c r="D36" s="375"/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59"/>
      <c r="B37" s="160"/>
      <c r="C37" s="375"/>
      <c r="D37" s="375"/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56"/>
      <c r="W37" s="157"/>
      <c r="X37" s="158"/>
    </row>
    <row r="38" ht="15.75" customHeight="1">
      <c r="A38" s="159"/>
      <c r="B38" s="160"/>
      <c r="C38" s="375"/>
      <c r="D38" s="375"/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56"/>
      <c r="W38" s="157"/>
      <c r="X38" s="158"/>
    </row>
    <row r="39" ht="15.75" customHeight="1">
      <c r="A39" s="159"/>
      <c r="B39" s="160"/>
      <c r="C39" s="375"/>
      <c r="D39" s="375"/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56"/>
      <c r="W39" s="157"/>
      <c r="X39" s="158"/>
    </row>
    <row r="40" ht="15.75" customHeight="1">
      <c r="A40" s="159"/>
      <c r="B40" s="160"/>
      <c r="C40" s="375"/>
      <c r="D40" s="375"/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56"/>
      <c r="W40" s="157"/>
      <c r="X40" s="158"/>
    </row>
    <row r="41" ht="15.75" customHeight="1">
      <c r="A41" s="159"/>
      <c r="B41" s="160"/>
      <c r="C41" s="375"/>
      <c r="D41" s="375"/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56"/>
      <c r="W41" s="157"/>
      <c r="X41" s="158"/>
    </row>
    <row r="42" ht="15.75" customHeight="1">
      <c r="A42" s="159"/>
      <c r="B42" s="160"/>
      <c r="C42" s="375"/>
      <c r="D42" s="375"/>
      <c r="E42" s="329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R42" s="156"/>
      <c r="W42" s="157"/>
      <c r="X42" s="158"/>
    </row>
    <row r="43" ht="15.75" customHeight="1">
      <c r="A43" s="159"/>
      <c r="B43" s="160"/>
      <c r="C43" s="375"/>
      <c r="D43" s="375"/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56"/>
      <c r="W43" s="157"/>
      <c r="X43" s="158"/>
    </row>
    <row r="44" ht="15.75" customHeight="1">
      <c r="A44" s="159"/>
      <c r="B44" s="160"/>
      <c r="C44" s="375"/>
      <c r="D44" s="375"/>
      <c r="E44" s="329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5"/>
      <c r="Q44" s="289"/>
      <c r="R44" s="156"/>
      <c r="W44" s="157"/>
      <c r="X44" s="158"/>
    </row>
    <row r="45" ht="15.75" customHeight="1">
      <c r="A45" s="159"/>
      <c r="B45" s="160"/>
      <c r="C45" s="375"/>
      <c r="D45" s="375"/>
      <c r="E45" s="329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5"/>
      <c r="Q45" s="289"/>
      <c r="R45" s="156"/>
      <c r="W45" s="157"/>
      <c r="X45" s="158"/>
    </row>
    <row r="46" ht="15.75" customHeight="1">
      <c r="A46" s="118"/>
      <c r="B46" s="119"/>
      <c r="C46" s="377"/>
      <c r="D46" s="377"/>
      <c r="E46" s="378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68"/>
      <c r="Q46" s="229"/>
      <c r="R46" s="156"/>
      <c r="W46" s="157"/>
      <c r="X46" s="158"/>
    </row>
    <row r="47" ht="15.75" customHeight="1">
      <c r="A47" s="170"/>
      <c r="B47" s="171"/>
      <c r="C47" s="508"/>
      <c r="D47" s="508"/>
      <c r="E47" s="509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6"/>
      <c r="Q47" s="239"/>
      <c r="R47" s="178"/>
      <c r="S47" s="179"/>
      <c r="T47" s="179"/>
      <c r="U47" s="179"/>
      <c r="V47" s="179"/>
      <c r="W47" s="180"/>
      <c r="X47" s="18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819" t="s">
        <v>1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1"/>
    </row>
    <row r="2" ht="30.75" customHeight="1">
      <c r="A2" s="10" t="s">
        <v>2</v>
      </c>
      <c r="B2" s="11"/>
      <c r="C2" s="12"/>
      <c r="D2" s="13"/>
      <c r="E2" s="14"/>
      <c r="F2" s="15"/>
      <c r="G2" s="16" t="s">
        <v>3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5" t="s">
        <v>14</v>
      </c>
      <c r="S2" s="1598" t="s">
        <v>92</v>
      </c>
      <c r="T2" s="21" t="s">
        <v>15</v>
      </c>
      <c r="U2" s="22" t="s">
        <v>16</v>
      </c>
      <c r="V2" s="185" t="s">
        <v>93</v>
      </c>
      <c r="W2" s="24"/>
      <c r="X2" s="1599" t="s">
        <v>740</v>
      </c>
    </row>
    <row r="3">
      <c r="A3" s="137" t="s">
        <v>20</v>
      </c>
      <c r="B3" s="138" t="s">
        <v>21</v>
      </c>
      <c r="C3" s="138" t="s">
        <v>22</v>
      </c>
      <c r="D3" s="273" t="s">
        <v>196</v>
      </c>
      <c r="E3" s="30" t="s">
        <v>24</v>
      </c>
      <c r="F3" s="31" t="s">
        <v>25</v>
      </c>
      <c r="G3" s="140" t="s">
        <v>26</v>
      </c>
      <c r="H3" s="142"/>
      <c r="I3" s="142"/>
      <c r="J3" s="142" t="s">
        <v>27</v>
      </c>
      <c r="K3" s="142"/>
      <c r="L3" s="142" t="s">
        <v>27</v>
      </c>
      <c r="M3" s="142"/>
      <c r="N3" s="142" t="s">
        <v>27</v>
      </c>
      <c r="O3" s="142" t="s">
        <v>95</v>
      </c>
      <c r="P3" s="142"/>
      <c r="Q3" s="142" t="s">
        <v>27</v>
      </c>
      <c r="R3" s="145" t="s">
        <v>29</v>
      </c>
      <c r="S3" s="186"/>
      <c r="T3" s="37" t="s">
        <v>30</v>
      </c>
      <c r="U3" s="38" t="s">
        <v>31</v>
      </c>
      <c r="V3" s="39" t="s">
        <v>32</v>
      </c>
      <c r="W3" s="833"/>
      <c r="X3" s="41"/>
    </row>
    <row r="4">
      <c r="A4" s="150"/>
      <c r="B4" s="151"/>
      <c r="C4" s="151"/>
      <c r="D4" s="371"/>
      <c r="E4" s="279"/>
      <c r="F4" s="152"/>
      <c r="G4" s="279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2"/>
      <c r="S4" s="186"/>
      <c r="T4" s="283"/>
      <c r="U4" s="284"/>
      <c r="V4" s="285"/>
      <c r="W4" s="198"/>
      <c r="X4" s="228"/>
    </row>
    <row r="5">
      <c r="A5" s="159"/>
      <c r="B5" s="160"/>
      <c r="C5" s="160"/>
      <c r="D5" s="375"/>
      <c r="E5" s="162"/>
      <c r="F5" s="161"/>
      <c r="G5" s="162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289"/>
      <c r="S5" s="186"/>
      <c r="T5" s="225"/>
      <c r="U5" s="226"/>
      <c r="V5" s="227"/>
      <c r="W5" s="198"/>
      <c r="X5" s="228"/>
    </row>
    <row r="6">
      <c r="A6" s="159"/>
      <c r="B6" s="160"/>
      <c r="C6" s="160"/>
      <c r="D6" s="375"/>
      <c r="E6" s="162"/>
      <c r="F6" s="161"/>
      <c r="G6" s="162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289"/>
      <c r="S6" s="186"/>
      <c r="T6" s="225"/>
      <c r="U6" s="226"/>
      <c r="V6" s="227"/>
      <c r="W6" s="198"/>
      <c r="X6" s="228"/>
    </row>
    <row r="7">
      <c r="A7" s="159"/>
      <c r="B7" s="160"/>
      <c r="C7" s="160"/>
      <c r="D7" s="375"/>
      <c r="E7" s="162"/>
      <c r="F7" s="161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289"/>
      <c r="S7" s="186"/>
      <c r="T7" s="225"/>
      <c r="U7" s="226"/>
      <c r="V7" s="227"/>
      <c r="W7" s="198"/>
      <c r="X7" s="228"/>
    </row>
    <row r="8">
      <c r="A8" s="159"/>
      <c r="B8" s="160"/>
      <c r="C8" s="160"/>
      <c r="D8" s="375"/>
      <c r="E8" s="162"/>
      <c r="F8" s="161"/>
      <c r="G8" s="162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289"/>
      <c r="S8" s="186"/>
      <c r="T8" s="225"/>
      <c r="U8" s="226"/>
      <c r="V8" s="227"/>
      <c r="W8" s="198"/>
      <c r="X8" s="228"/>
    </row>
    <row r="9">
      <c r="A9" s="159"/>
      <c r="B9" s="160"/>
      <c r="C9" s="160"/>
      <c r="D9" s="375"/>
      <c r="E9" s="162"/>
      <c r="F9" s="161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289"/>
      <c r="S9" s="186"/>
      <c r="T9" s="225"/>
      <c r="U9" s="226"/>
      <c r="V9" s="227"/>
      <c r="W9" s="198"/>
      <c r="X9" s="228"/>
    </row>
    <row r="10">
      <c r="A10" s="159"/>
      <c r="B10" s="160"/>
      <c r="C10" s="160"/>
      <c r="D10" s="375"/>
      <c r="E10" s="162"/>
      <c r="F10" s="161"/>
      <c r="G10" s="162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289"/>
      <c r="S10" s="186"/>
      <c r="T10" s="225"/>
      <c r="U10" s="226"/>
      <c r="V10" s="227"/>
      <c r="W10" s="198"/>
      <c r="X10" s="228"/>
    </row>
    <row r="11">
      <c r="A11" s="159"/>
      <c r="B11" s="160"/>
      <c r="C11" s="160"/>
      <c r="D11" s="375"/>
      <c r="E11" s="162"/>
      <c r="F11" s="161"/>
      <c r="G11" s="162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289"/>
      <c r="S11" s="186"/>
      <c r="T11" s="225"/>
      <c r="U11" s="226"/>
      <c r="V11" s="227"/>
      <c r="W11" s="198"/>
      <c r="X11" s="228"/>
    </row>
    <row r="12">
      <c r="A12" s="159"/>
      <c r="B12" s="160"/>
      <c r="C12" s="160"/>
      <c r="D12" s="375"/>
      <c r="E12" s="162"/>
      <c r="F12" s="161"/>
      <c r="G12" s="162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289"/>
      <c r="S12" s="186"/>
      <c r="T12" s="225"/>
      <c r="U12" s="226"/>
      <c r="V12" s="227"/>
      <c r="W12" s="198"/>
      <c r="X12" s="228"/>
    </row>
    <row r="13">
      <c r="A13" s="159"/>
      <c r="B13" s="160"/>
      <c r="C13" s="160"/>
      <c r="D13" s="375"/>
      <c r="E13" s="162"/>
      <c r="F13" s="161"/>
      <c r="G13" s="162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289"/>
      <c r="S13" s="186"/>
      <c r="T13" s="225"/>
      <c r="U13" s="226"/>
      <c r="V13" s="227"/>
      <c r="W13" s="198"/>
      <c r="X13" s="228"/>
    </row>
    <row r="14" ht="18.75" customHeight="1">
      <c r="A14" s="159"/>
      <c r="B14" s="160"/>
      <c r="C14" s="160"/>
      <c r="D14" s="375"/>
      <c r="E14" s="162"/>
      <c r="F14" s="161"/>
      <c r="G14" s="162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289"/>
      <c r="S14" s="186"/>
      <c r="T14" s="225"/>
      <c r="U14" s="226"/>
      <c r="V14" s="227"/>
      <c r="W14" s="198"/>
      <c r="X14" s="228"/>
    </row>
    <row r="15">
      <c r="A15" s="159"/>
      <c r="B15" s="160"/>
      <c r="C15" s="160"/>
      <c r="D15" s="375"/>
      <c r="E15" s="162"/>
      <c r="F15" s="161"/>
      <c r="G15" s="162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289"/>
      <c r="S15" s="186"/>
      <c r="T15" s="225"/>
      <c r="U15" s="226"/>
      <c r="V15" s="227"/>
      <c r="W15" s="198"/>
      <c r="X15" s="228"/>
    </row>
    <row r="16">
      <c r="A16" s="159"/>
      <c r="B16" s="160"/>
      <c r="C16" s="160"/>
      <c r="D16" s="375"/>
      <c r="E16" s="162"/>
      <c r="F16" s="161"/>
      <c r="G16" s="162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289"/>
      <c r="S16" s="186"/>
      <c r="T16" s="225"/>
      <c r="U16" s="226"/>
      <c r="V16" s="227"/>
      <c r="W16" s="198"/>
      <c r="X16" s="228"/>
    </row>
    <row r="17" ht="18.75" customHeight="1">
      <c r="A17" s="303"/>
      <c r="B17" s="1617"/>
      <c r="C17" s="1617"/>
      <c r="D17" s="304"/>
      <c r="E17" s="857"/>
      <c r="F17" s="306"/>
      <c r="G17" s="857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6"/>
      <c r="S17" s="186"/>
      <c r="T17" s="225"/>
      <c r="U17" s="226"/>
      <c r="V17" s="227"/>
      <c r="W17" s="198"/>
      <c r="X17" s="228"/>
    </row>
    <row r="18">
      <c r="A18" s="307"/>
      <c r="B18" s="308"/>
      <c r="C18" s="308"/>
      <c r="D18" s="308"/>
      <c r="E18" s="308"/>
      <c r="F18" s="308"/>
      <c r="G18" s="308"/>
      <c r="H18" s="1613"/>
      <c r="I18" s="1613"/>
      <c r="J18" s="1613"/>
      <c r="K18" s="1613"/>
      <c r="L18" s="1613"/>
      <c r="M18" s="1613"/>
      <c r="N18" s="1613"/>
      <c r="O18" s="1613"/>
      <c r="P18" s="1613"/>
      <c r="Q18" s="1613"/>
      <c r="R18" s="489"/>
      <c r="S18" s="240"/>
      <c r="T18" s="241"/>
      <c r="U18" s="242"/>
      <c r="V18" s="243"/>
      <c r="W18" s="244"/>
      <c r="X18" s="131"/>
    </row>
    <row r="19" ht="30.75" customHeight="1">
      <c r="A19" s="309" t="s">
        <v>75</v>
      </c>
      <c r="B19" s="250"/>
      <c r="C19" s="310"/>
      <c r="D19" s="248"/>
      <c r="E19" s="1618"/>
      <c r="F19" s="1619" t="s">
        <v>76</v>
      </c>
      <c r="G19" s="1619" t="s">
        <v>77</v>
      </c>
      <c r="H19" s="1619" t="s">
        <v>78</v>
      </c>
      <c r="I19" s="1619" t="s">
        <v>79</v>
      </c>
      <c r="J19" s="1619" t="s">
        <v>80</v>
      </c>
      <c r="K19" s="1619" t="s">
        <v>81</v>
      </c>
      <c r="L19" s="1619" t="s">
        <v>82</v>
      </c>
      <c r="M19" s="1619" t="s">
        <v>83</v>
      </c>
      <c r="N19" s="1619" t="s">
        <v>84</v>
      </c>
      <c r="O19" s="1619" t="s">
        <v>85</v>
      </c>
      <c r="P19" s="1619" t="s">
        <v>86</v>
      </c>
      <c r="Q19" s="1620" t="s">
        <v>87</v>
      </c>
      <c r="R19" s="497"/>
      <c r="S19" s="250"/>
      <c r="T19" s="250"/>
      <c r="U19" s="250"/>
      <c r="V19" s="250"/>
      <c r="W19" s="251"/>
      <c r="X19" s="136" t="s">
        <v>741</v>
      </c>
    </row>
    <row r="20" ht="72.75" customHeight="1">
      <c r="A20" s="27" t="s">
        <v>20</v>
      </c>
      <c r="B20" s="865" t="s">
        <v>21</v>
      </c>
      <c r="C20" s="865" t="s">
        <v>22</v>
      </c>
      <c r="D20" s="514" t="s">
        <v>196</v>
      </c>
      <c r="E20" s="866"/>
      <c r="F20" s="501"/>
      <c r="G20" s="502" t="s">
        <v>27</v>
      </c>
      <c r="H20" s="503"/>
      <c r="I20" s="501" t="s">
        <v>27</v>
      </c>
      <c r="J20" s="501" t="s">
        <v>89</v>
      </c>
      <c r="K20" s="501" t="s">
        <v>90</v>
      </c>
      <c r="L20" s="501" t="s">
        <v>27</v>
      </c>
      <c r="M20" s="501"/>
      <c r="N20" s="501" t="s">
        <v>29</v>
      </c>
      <c r="O20" s="502" t="s">
        <v>30</v>
      </c>
      <c r="P20" s="502" t="s">
        <v>31</v>
      </c>
      <c r="Q20" s="504" t="s">
        <v>32</v>
      </c>
      <c r="R20" s="146"/>
      <c r="S20" s="147"/>
      <c r="T20" s="147"/>
      <c r="U20" s="147"/>
      <c r="V20" s="147"/>
      <c r="W20" s="148"/>
      <c r="X20" s="149"/>
      <c r="Y20" s="2"/>
      <c r="Z20" s="2"/>
      <c r="AA20" s="2"/>
      <c r="AB20" s="2"/>
      <c r="AC20" s="2"/>
    </row>
    <row r="21" ht="15.75" customHeight="1">
      <c r="A21" s="106"/>
      <c r="B21" s="107"/>
      <c r="C21" s="107"/>
      <c r="D21" s="301"/>
      <c r="E21" s="108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54"/>
      <c r="Q21" s="224"/>
      <c r="R21" s="156"/>
      <c r="W21" s="157"/>
      <c r="X21" s="158"/>
    </row>
    <row r="22" ht="15.75" customHeight="1">
      <c r="A22" s="159"/>
      <c r="B22" s="160"/>
      <c r="C22" s="160"/>
      <c r="D22" s="375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5"/>
      <c r="Q22" s="289"/>
      <c r="R22" s="156"/>
      <c r="W22" s="157"/>
      <c r="X22" s="158"/>
    </row>
    <row r="23" ht="15.75" customHeight="1">
      <c r="A23" s="159"/>
      <c r="B23" s="160"/>
      <c r="C23" s="160"/>
      <c r="D23" s="375"/>
      <c r="E23" s="162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5"/>
      <c r="Q23" s="289"/>
      <c r="R23" s="156"/>
      <c r="W23" s="157"/>
      <c r="X23" s="158"/>
    </row>
    <row r="24" ht="15.75" customHeight="1">
      <c r="A24" s="159"/>
      <c r="B24" s="160"/>
      <c r="C24" s="160"/>
      <c r="D24" s="375"/>
      <c r="E24" s="162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5"/>
      <c r="Q24" s="289"/>
      <c r="R24" s="156"/>
      <c r="W24" s="157"/>
      <c r="X24" s="158"/>
    </row>
    <row r="25" ht="15.75" customHeight="1">
      <c r="A25" s="159"/>
      <c r="B25" s="160"/>
      <c r="C25" s="160"/>
      <c r="D25" s="375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5"/>
      <c r="Q25" s="289"/>
      <c r="R25" s="156"/>
      <c r="W25" s="157"/>
      <c r="X25" s="158"/>
    </row>
    <row r="26" ht="15.75" customHeight="1">
      <c r="A26" s="159"/>
      <c r="B26" s="160"/>
      <c r="C26" s="160"/>
      <c r="D26" s="375"/>
      <c r="E26" s="162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5"/>
      <c r="Q26" s="289"/>
      <c r="R26" s="156"/>
      <c r="W26" s="157"/>
      <c r="X26" s="158"/>
    </row>
    <row r="27" ht="15.75" customHeight="1">
      <c r="A27" s="159"/>
      <c r="B27" s="160"/>
      <c r="C27" s="160"/>
      <c r="D27" s="375"/>
      <c r="E27" s="162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5"/>
      <c r="Q27" s="289"/>
      <c r="R27" s="156"/>
      <c r="W27" s="157"/>
      <c r="X27" s="158"/>
    </row>
    <row r="28" ht="15.75" customHeight="1">
      <c r="A28" s="159"/>
      <c r="B28" s="160"/>
      <c r="C28" s="160"/>
      <c r="D28" s="375"/>
      <c r="E28" s="162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56"/>
      <c r="W28" s="157"/>
      <c r="X28" s="158"/>
    </row>
    <row r="29" ht="15.75" customHeight="1">
      <c r="A29" s="159"/>
      <c r="B29" s="160"/>
      <c r="C29" s="160"/>
      <c r="D29" s="375"/>
      <c r="E29" s="162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56"/>
      <c r="W29" s="157"/>
      <c r="X29" s="158"/>
    </row>
    <row r="30" ht="15.75" customHeight="1">
      <c r="A30" s="159"/>
      <c r="B30" s="160"/>
      <c r="C30" s="160"/>
      <c r="D30" s="375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56"/>
      <c r="W30" s="157"/>
      <c r="X30" s="158"/>
    </row>
    <row r="31" ht="15.75" customHeight="1">
      <c r="A31" s="159"/>
      <c r="B31" s="160"/>
      <c r="C31" s="160"/>
      <c r="D31" s="375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56"/>
      <c r="W31" s="157"/>
      <c r="X31" s="158"/>
    </row>
    <row r="32" ht="15.75" customHeight="1">
      <c r="A32" s="159"/>
      <c r="B32" s="160"/>
      <c r="C32" s="160"/>
      <c r="D32" s="375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56"/>
      <c r="W32" s="157"/>
      <c r="X32" s="158"/>
    </row>
    <row r="33" ht="15.75" customHeight="1">
      <c r="A33" s="159"/>
      <c r="B33" s="160"/>
      <c r="C33" s="160"/>
      <c r="D33" s="375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56"/>
      <c r="W33" s="157"/>
      <c r="X33" s="158"/>
    </row>
    <row r="34" ht="15.75" customHeight="1">
      <c r="A34" s="159"/>
      <c r="B34" s="160"/>
      <c r="C34" s="160"/>
      <c r="D34" s="375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56"/>
      <c r="W34" s="157"/>
      <c r="X34" s="158"/>
    </row>
    <row r="35" ht="15.75" customHeight="1">
      <c r="A35" s="159"/>
      <c r="B35" s="160"/>
      <c r="C35" s="160"/>
      <c r="D35" s="375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56"/>
      <c r="W35" s="157"/>
      <c r="X35" s="158"/>
    </row>
    <row r="36" ht="15.75" customHeight="1">
      <c r="A36" s="159"/>
      <c r="B36" s="160"/>
      <c r="C36" s="160"/>
      <c r="D36" s="375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56"/>
      <c r="W36" s="157"/>
      <c r="X36" s="158"/>
    </row>
    <row r="37" ht="15.75" customHeight="1">
      <c r="A37" s="118"/>
      <c r="B37" s="119"/>
      <c r="C37" s="119"/>
      <c r="D37" s="377"/>
      <c r="E37" s="120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68"/>
      <c r="Q37" s="229"/>
      <c r="R37" s="156"/>
      <c r="W37" s="157"/>
      <c r="X37" s="158"/>
    </row>
    <row r="38" ht="15.75" customHeight="1">
      <c r="A38" s="170"/>
      <c r="B38" s="171"/>
      <c r="C38" s="171"/>
      <c r="D38" s="508"/>
      <c r="E38" s="173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6"/>
      <c r="Q38" s="239"/>
      <c r="R38" s="178"/>
      <c r="S38" s="179"/>
      <c r="T38" s="179"/>
      <c r="U38" s="179"/>
      <c r="V38" s="179"/>
      <c r="W38" s="180"/>
      <c r="X38" s="18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252" t="s">
        <v>100</v>
      </c>
      <c r="B1" s="253"/>
      <c r="C1" s="253"/>
      <c r="D1" s="253"/>
      <c r="E1" s="254" t="s">
        <v>101</v>
      </c>
    </row>
    <row r="2">
      <c r="A2" s="255" t="s">
        <v>20</v>
      </c>
      <c r="B2" s="256" t="s">
        <v>21</v>
      </c>
      <c r="C2" s="256" t="s">
        <v>22</v>
      </c>
      <c r="D2" s="256" t="s">
        <v>23</v>
      </c>
      <c r="E2" s="257"/>
    </row>
    <row r="3">
      <c r="A3" s="258" t="s">
        <v>102</v>
      </c>
      <c r="B3" s="259" t="s">
        <v>103</v>
      </c>
      <c r="C3" s="260">
        <v>1977024.0</v>
      </c>
      <c r="D3" s="260">
        <v>2508014.0</v>
      </c>
      <c r="E3" s="261"/>
      <c r="F3" s="262"/>
      <c r="G3" s="263"/>
      <c r="H3" s="262"/>
      <c r="I3" s="263"/>
      <c r="J3" s="263"/>
      <c r="K3" s="262"/>
      <c r="L3" s="264"/>
      <c r="M3" s="263"/>
      <c r="N3" s="265"/>
    </row>
    <row r="4">
      <c r="A4" s="258" t="s">
        <v>40</v>
      </c>
      <c r="B4" s="259" t="s">
        <v>104</v>
      </c>
      <c r="C4" s="260">
        <v>2060936.0</v>
      </c>
      <c r="D4" s="260">
        <v>2558912.0</v>
      </c>
      <c r="E4" s="261"/>
      <c r="F4" s="262"/>
      <c r="G4" s="263"/>
      <c r="H4" s="262"/>
      <c r="I4" s="263"/>
      <c r="J4" s="263"/>
      <c r="K4" s="262"/>
      <c r="L4" s="264"/>
      <c r="M4" s="263"/>
      <c r="N4" s="265"/>
    </row>
    <row r="5">
      <c r="A5" s="258" t="s">
        <v>42</v>
      </c>
      <c r="B5" s="259" t="s">
        <v>43</v>
      </c>
      <c r="C5" s="260">
        <v>1977094.0</v>
      </c>
      <c r="D5" s="260">
        <v>2546198.0</v>
      </c>
      <c r="E5" s="261"/>
      <c r="F5" s="262"/>
      <c r="G5" s="263"/>
      <c r="H5" s="262"/>
      <c r="I5" s="263"/>
      <c r="J5" s="263"/>
      <c r="K5" s="264"/>
      <c r="L5" s="264"/>
      <c r="M5" s="263"/>
      <c r="N5" s="263"/>
    </row>
    <row r="6">
      <c r="A6" s="258" t="s">
        <v>44</v>
      </c>
      <c r="B6" s="259" t="s">
        <v>45</v>
      </c>
      <c r="C6" s="266">
        <v>1977101.0</v>
      </c>
      <c r="D6" s="260">
        <v>2544217.0</v>
      </c>
      <c r="E6" s="261"/>
      <c r="F6" s="263"/>
      <c r="G6" s="263"/>
      <c r="H6" s="263"/>
      <c r="I6" s="263"/>
      <c r="J6" s="263"/>
      <c r="K6" s="263"/>
      <c r="L6" s="263"/>
      <c r="M6" s="263"/>
      <c r="N6" s="263"/>
    </row>
    <row r="7">
      <c r="A7" s="258" t="s">
        <v>55</v>
      </c>
      <c r="B7" s="259" t="s">
        <v>105</v>
      </c>
      <c r="C7" s="260">
        <v>1977006.0</v>
      </c>
      <c r="D7" s="260">
        <v>2552776.0</v>
      </c>
      <c r="E7" s="261"/>
      <c r="F7" s="262"/>
      <c r="G7" s="263"/>
      <c r="H7" s="262"/>
      <c r="I7" s="263"/>
      <c r="J7" s="263"/>
      <c r="K7" s="262"/>
      <c r="L7" s="264"/>
      <c r="M7" s="263"/>
      <c r="N7" s="265"/>
    </row>
    <row r="8">
      <c r="A8" s="258" t="s">
        <v>106</v>
      </c>
      <c r="B8" s="259" t="s">
        <v>107</v>
      </c>
      <c r="C8" s="260">
        <v>1977034.0</v>
      </c>
      <c r="D8" s="260">
        <v>2550821.0</v>
      </c>
      <c r="E8" s="261"/>
      <c r="F8" s="262"/>
      <c r="G8" s="263"/>
      <c r="H8" s="262"/>
      <c r="I8" s="263"/>
      <c r="J8" s="263"/>
      <c r="K8" s="262"/>
      <c r="L8" s="264"/>
      <c r="M8" s="263"/>
      <c r="N8" s="263"/>
    </row>
    <row r="9">
      <c r="A9" s="258" t="s">
        <v>48</v>
      </c>
      <c r="B9" s="259" t="s">
        <v>108</v>
      </c>
      <c r="C9" s="260">
        <v>1977019.0</v>
      </c>
      <c r="D9" s="260">
        <v>2547556.0</v>
      </c>
      <c r="E9" s="261"/>
      <c r="F9" s="262"/>
      <c r="G9" s="263"/>
      <c r="H9" s="262"/>
      <c r="I9" s="263"/>
      <c r="J9" s="263"/>
      <c r="K9" s="263"/>
      <c r="L9" s="264"/>
      <c r="M9" s="263"/>
      <c r="N9" s="263"/>
    </row>
    <row r="10">
      <c r="A10" s="258" t="s">
        <v>66</v>
      </c>
      <c r="B10" s="259" t="s">
        <v>109</v>
      </c>
      <c r="C10" s="260">
        <v>1977066.0</v>
      </c>
      <c r="D10" s="260">
        <v>2541984.0</v>
      </c>
      <c r="E10" s="261"/>
      <c r="F10" s="262"/>
      <c r="G10" s="263"/>
      <c r="H10" s="262"/>
      <c r="I10" s="263"/>
      <c r="J10" s="263"/>
      <c r="K10" s="262"/>
      <c r="L10" s="264"/>
      <c r="M10" s="263"/>
      <c r="N10" s="265"/>
    </row>
    <row r="11">
      <c r="A11" s="267"/>
      <c r="B11" s="267"/>
      <c r="C11" s="268"/>
      <c r="D11" s="268"/>
      <c r="E11" s="263"/>
      <c r="F11" s="263"/>
      <c r="G11" s="263"/>
      <c r="H11" s="263"/>
      <c r="I11" s="263"/>
      <c r="J11" s="263"/>
      <c r="K11" s="263"/>
      <c r="L11" s="263"/>
      <c r="M11" s="263"/>
      <c r="N11" s="265"/>
    </row>
    <row r="12">
      <c r="A12" s="269"/>
      <c r="B12" s="269"/>
      <c r="C12" s="270"/>
      <c r="D12" s="270"/>
      <c r="E12" s="263"/>
      <c r="F12" s="262"/>
      <c r="G12" s="263"/>
      <c r="H12" s="262"/>
      <c r="I12" s="263"/>
      <c r="J12" s="263"/>
      <c r="K12" s="262"/>
      <c r="L12" s="264"/>
      <c r="M12" s="263"/>
      <c r="N12" s="265"/>
    </row>
    <row r="13">
      <c r="A13" s="269"/>
      <c r="B13" s="269"/>
      <c r="C13" s="270"/>
      <c r="D13" s="270"/>
      <c r="E13" s="263"/>
      <c r="F13" s="262"/>
      <c r="G13" s="263"/>
      <c r="H13" s="262"/>
      <c r="I13" s="263"/>
      <c r="J13" s="263"/>
      <c r="K13" s="262"/>
      <c r="L13" s="264"/>
      <c r="M13" s="263"/>
      <c r="N13" s="265"/>
    </row>
    <row r="14">
      <c r="A14" s="269"/>
      <c r="B14" s="269"/>
      <c r="C14" s="270"/>
      <c r="D14" s="270"/>
      <c r="E14" s="263"/>
      <c r="F14" s="262"/>
      <c r="G14" s="263"/>
      <c r="H14" s="263"/>
      <c r="I14" s="263"/>
      <c r="J14" s="263"/>
      <c r="K14" s="262"/>
      <c r="L14" s="264"/>
      <c r="M14" s="263"/>
      <c r="N14" s="265"/>
    </row>
    <row r="15">
      <c r="A15" s="269"/>
      <c r="B15" s="269"/>
      <c r="C15" s="270"/>
      <c r="D15" s="270"/>
      <c r="E15" s="263"/>
      <c r="F15" s="262"/>
      <c r="G15" s="263"/>
      <c r="H15" s="262"/>
      <c r="I15" s="263"/>
      <c r="J15" s="263"/>
      <c r="K15" s="262"/>
      <c r="L15" s="264"/>
      <c r="M15" s="263"/>
      <c r="N15" s="265"/>
    </row>
    <row r="16">
      <c r="A16" s="269"/>
      <c r="B16" s="269"/>
      <c r="C16" s="270"/>
      <c r="D16" s="270"/>
      <c r="E16" s="263"/>
      <c r="F16" s="262"/>
      <c r="G16" s="263"/>
      <c r="H16" s="263"/>
      <c r="I16" s="263"/>
      <c r="J16" s="263"/>
      <c r="K16" s="262"/>
      <c r="L16" s="264"/>
      <c r="M16" s="263"/>
      <c r="N16" s="265"/>
    </row>
    <row r="17">
      <c r="A17" s="269"/>
      <c r="B17" s="269"/>
      <c r="C17" s="270"/>
      <c r="D17" s="270"/>
      <c r="E17" s="263"/>
      <c r="F17" s="262"/>
      <c r="G17" s="263"/>
      <c r="H17" s="262"/>
      <c r="I17" s="263"/>
      <c r="J17" s="263"/>
      <c r="K17" s="262"/>
      <c r="L17" s="262"/>
      <c r="M17" s="263"/>
      <c r="N17" s="265"/>
    </row>
    <row r="18">
      <c r="A18" s="263"/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</row>
    <row r="19">
      <c r="A19" s="263"/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</row>
    <row r="20">
      <c r="A20" s="263"/>
      <c r="B20" s="263"/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</row>
    <row r="21">
      <c r="A21" s="271" t="s">
        <v>91</v>
      </c>
      <c r="B21" s="263"/>
      <c r="C21" s="263"/>
      <c r="D21" s="263"/>
      <c r="E21" s="272"/>
      <c r="F21" s="272"/>
      <c r="G21" s="263"/>
      <c r="H21" s="263"/>
      <c r="I21" s="263"/>
      <c r="J21" s="263"/>
      <c r="K21" s="263"/>
      <c r="L21" s="263"/>
      <c r="M21" s="263"/>
      <c r="N21" s="263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563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742</v>
      </c>
    </row>
    <row r="4">
      <c r="A4" s="1012" t="s">
        <v>20</v>
      </c>
      <c r="B4" s="594" t="s">
        <v>21</v>
      </c>
      <c r="C4" s="595" t="s">
        <v>22</v>
      </c>
      <c r="D4" s="273" t="s">
        <v>196</v>
      </c>
      <c r="E4" s="596" t="s">
        <v>24</v>
      </c>
      <c r="F4" s="31" t="s">
        <v>25</v>
      </c>
      <c r="G4" s="32" t="s">
        <v>26</v>
      </c>
      <c r="H4" s="142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1564" t="s">
        <v>703</v>
      </c>
      <c r="B5" s="1565" t="s">
        <v>704</v>
      </c>
      <c r="C5" s="1566">
        <v>1977299.0</v>
      </c>
      <c r="D5" s="1567">
        <v>2533775.0</v>
      </c>
      <c r="E5" s="302"/>
      <c r="F5" s="301"/>
      <c r="G5" s="1568">
        <v>11.0</v>
      </c>
      <c r="H5" s="534"/>
      <c r="I5" s="110"/>
      <c r="J5" s="110"/>
      <c r="K5" s="110"/>
      <c r="L5" s="110"/>
      <c r="M5" s="110"/>
      <c r="N5" s="110"/>
      <c r="O5" s="110"/>
      <c r="P5" s="110"/>
      <c r="Q5" s="110"/>
      <c r="R5" s="224"/>
      <c r="S5" s="186"/>
      <c r="T5" s="283"/>
      <c r="U5" s="284"/>
      <c r="V5" s="285"/>
      <c r="W5" s="198"/>
      <c r="X5" s="228"/>
    </row>
    <row r="6" ht="24.75" customHeight="1">
      <c r="A6" s="1569" t="s">
        <v>705</v>
      </c>
      <c r="B6" s="1570" t="s">
        <v>706</v>
      </c>
      <c r="C6" s="1571">
        <v>1977298.0</v>
      </c>
      <c r="D6" s="699">
        <v>2563292.0</v>
      </c>
      <c r="E6" s="329"/>
      <c r="F6" s="375"/>
      <c r="G6" s="544">
        <v>31.0</v>
      </c>
      <c r="H6" s="552"/>
      <c r="I6" s="163"/>
      <c r="J6" s="163"/>
      <c r="K6" s="163"/>
      <c r="L6" s="163"/>
      <c r="M6" s="163"/>
      <c r="N6" s="163"/>
      <c r="O6" s="163"/>
      <c r="P6" s="163"/>
      <c r="Q6" s="163"/>
      <c r="R6" s="289"/>
      <c r="S6" s="186"/>
      <c r="T6" s="283"/>
      <c r="U6" s="284"/>
      <c r="V6" s="285"/>
      <c r="W6" s="198"/>
      <c r="X6" s="228"/>
    </row>
    <row r="7" ht="24.75" customHeight="1">
      <c r="A7" s="1569" t="s">
        <v>707</v>
      </c>
      <c r="B7" s="1570" t="s">
        <v>325</v>
      </c>
      <c r="C7" s="1571">
        <v>2562230.0</v>
      </c>
      <c r="D7" s="699">
        <v>2562230.0</v>
      </c>
      <c r="E7" s="329"/>
      <c r="F7" s="375"/>
      <c r="G7" s="544"/>
      <c r="H7" s="552"/>
      <c r="I7" s="163"/>
      <c r="J7" s="163"/>
      <c r="K7" s="163"/>
      <c r="L7" s="163"/>
      <c r="M7" s="163"/>
      <c r="N7" s="163"/>
      <c r="O7" s="163"/>
      <c r="P7" s="163"/>
      <c r="Q7" s="163"/>
      <c r="R7" s="289"/>
      <c r="S7" s="186"/>
      <c r="T7" s="283"/>
      <c r="U7" s="284"/>
      <c r="V7" s="285"/>
      <c r="W7" s="198"/>
      <c r="X7" s="228"/>
    </row>
    <row r="8" ht="24.75" customHeight="1">
      <c r="A8" s="1569" t="s">
        <v>348</v>
      </c>
      <c r="B8" s="1570" t="s">
        <v>708</v>
      </c>
      <c r="C8" s="1571">
        <v>1977292.0</v>
      </c>
      <c r="D8" s="699">
        <v>2552615.0</v>
      </c>
      <c r="E8" s="329"/>
      <c r="F8" s="375"/>
      <c r="G8" s="544"/>
      <c r="H8" s="552"/>
      <c r="I8" s="163"/>
      <c r="J8" s="163"/>
      <c r="K8" s="163"/>
      <c r="L8" s="163"/>
      <c r="M8" s="163"/>
      <c r="N8" s="163"/>
      <c r="O8" s="163"/>
      <c r="P8" s="163"/>
      <c r="Q8" s="163"/>
      <c r="R8" s="289"/>
      <c r="S8" s="186"/>
      <c r="T8" s="283"/>
      <c r="U8" s="284"/>
      <c r="V8" s="285"/>
      <c r="W8" s="198"/>
      <c r="X8" s="228"/>
    </row>
    <row r="9" ht="24.75" customHeight="1">
      <c r="A9" s="1569" t="s">
        <v>709</v>
      </c>
      <c r="B9" s="1570" t="s">
        <v>710</v>
      </c>
      <c r="C9" s="1571">
        <v>1977265.0</v>
      </c>
      <c r="D9" s="699">
        <v>2545675.0</v>
      </c>
      <c r="E9" s="329"/>
      <c r="F9" s="375"/>
      <c r="G9" s="544"/>
      <c r="H9" s="552"/>
      <c r="I9" s="163"/>
      <c r="J9" s="163"/>
      <c r="K9" s="163"/>
      <c r="L9" s="163"/>
      <c r="M9" s="163"/>
      <c r="N9" s="163"/>
      <c r="O9" s="163"/>
      <c r="P9" s="163"/>
      <c r="Q9" s="163"/>
      <c r="R9" s="289"/>
      <c r="S9" s="186"/>
      <c r="T9" s="283"/>
      <c r="U9" s="284"/>
      <c r="V9" s="285"/>
      <c r="W9" s="198"/>
      <c r="X9" s="228"/>
    </row>
    <row r="10" ht="24.75" customHeight="1">
      <c r="A10" s="1569" t="s">
        <v>711</v>
      </c>
      <c r="B10" s="1570" t="s">
        <v>712</v>
      </c>
      <c r="C10" s="1571">
        <v>1977258.0</v>
      </c>
      <c r="D10" s="699">
        <v>2540700.0</v>
      </c>
      <c r="E10" s="329"/>
      <c r="F10" s="375"/>
      <c r="G10" s="544"/>
      <c r="H10" s="552"/>
      <c r="I10" s="163"/>
      <c r="J10" s="163"/>
      <c r="K10" s="163"/>
      <c r="L10" s="163"/>
      <c r="M10" s="163"/>
      <c r="N10" s="163"/>
      <c r="O10" s="163"/>
      <c r="P10" s="163"/>
      <c r="Q10" s="163"/>
      <c r="R10" s="289"/>
      <c r="S10" s="186"/>
      <c r="T10" s="283"/>
      <c r="U10" s="284"/>
      <c r="V10" s="285"/>
      <c r="W10" s="198"/>
      <c r="X10" s="228"/>
    </row>
    <row r="11" ht="24.75" customHeight="1">
      <c r="A11" s="1569" t="s">
        <v>713</v>
      </c>
      <c r="B11" s="1570" t="s">
        <v>714</v>
      </c>
      <c r="C11" s="1571">
        <v>1977248.0</v>
      </c>
      <c r="D11" s="699">
        <v>2559347.0</v>
      </c>
      <c r="E11" s="329"/>
      <c r="F11" s="375"/>
      <c r="G11" s="544"/>
      <c r="H11" s="552"/>
      <c r="I11" s="163"/>
      <c r="J11" s="163"/>
      <c r="K11" s="163"/>
      <c r="L11" s="163"/>
      <c r="M11" s="163"/>
      <c r="N11" s="163"/>
      <c r="O11" s="163"/>
      <c r="P11" s="163"/>
      <c r="Q11" s="163"/>
      <c r="R11" s="289"/>
      <c r="S11" s="186"/>
      <c r="T11" s="283"/>
      <c r="U11" s="284"/>
      <c r="V11" s="285"/>
      <c r="W11" s="198"/>
      <c r="X11" s="228"/>
    </row>
    <row r="12" ht="24.75" customHeight="1">
      <c r="A12" s="1569" t="s">
        <v>715</v>
      </c>
      <c r="B12" s="1570" t="s">
        <v>710</v>
      </c>
      <c r="C12" s="1571">
        <v>1977264.0</v>
      </c>
      <c r="D12" s="699">
        <v>2543620.0</v>
      </c>
      <c r="E12" s="329"/>
      <c r="F12" s="375"/>
      <c r="G12" s="544"/>
      <c r="H12" s="552"/>
      <c r="I12" s="163"/>
      <c r="J12" s="163"/>
      <c r="K12" s="163"/>
      <c r="L12" s="163"/>
      <c r="M12" s="163"/>
      <c r="N12" s="163"/>
      <c r="O12" s="163"/>
      <c r="P12" s="163"/>
      <c r="Q12" s="163"/>
      <c r="R12" s="289"/>
      <c r="S12" s="186"/>
      <c r="T12" s="283"/>
      <c r="U12" s="284"/>
      <c r="V12" s="285"/>
      <c r="W12" s="198"/>
      <c r="X12" s="228"/>
    </row>
    <row r="13" ht="24.75" customHeight="1">
      <c r="A13" s="1569" t="s">
        <v>716</v>
      </c>
      <c r="B13" s="1570" t="s">
        <v>498</v>
      </c>
      <c r="C13" s="1571">
        <v>1977327.0</v>
      </c>
      <c r="D13" s="699">
        <v>2548109.0</v>
      </c>
      <c r="E13" s="329"/>
      <c r="F13" s="375"/>
      <c r="G13" s="544"/>
      <c r="H13" s="552"/>
      <c r="I13" s="163"/>
      <c r="J13" s="163"/>
      <c r="K13" s="163"/>
      <c r="L13" s="163"/>
      <c r="M13" s="163"/>
      <c r="N13" s="163"/>
      <c r="O13" s="163"/>
      <c r="P13" s="163"/>
      <c r="Q13" s="163"/>
      <c r="R13" s="289"/>
      <c r="S13" s="186"/>
      <c r="T13" s="283"/>
      <c r="U13" s="284"/>
      <c r="V13" s="285"/>
      <c r="W13" s="198"/>
      <c r="X13" s="228"/>
    </row>
    <row r="14" ht="24.75" customHeight="1">
      <c r="A14" s="1569" t="s">
        <v>717</v>
      </c>
      <c r="B14" s="1570" t="s">
        <v>718</v>
      </c>
      <c r="C14" s="1571">
        <v>1977326.0</v>
      </c>
      <c r="D14" s="699">
        <v>2554932.0</v>
      </c>
      <c r="E14" s="329"/>
      <c r="F14" s="375"/>
      <c r="G14" s="544"/>
      <c r="H14" s="552"/>
      <c r="I14" s="163"/>
      <c r="J14" s="163"/>
      <c r="K14" s="163"/>
      <c r="L14" s="163"/>
      <c r="M14" s="163"/>
      <c r="N14" s="163"/>
      <c r="O14" s="163"/>
      <c r="P14" s="163"/>
      <c r="Q14" s="163"/>
      <c r="R14" s="289"/>
      <c r="S14" s="186"/>
      <c r="T14" s="283"/>
      <c r="U14" s="284"/>
      <c r="V14" s="285"/>
      <c r="W14" s="198"/>
      <c r="X14" s="228"/>
    </row>
    <row r="15" ht="24.75" customHeight="1">
      <c r="A15" s="1569" t="s">
        <v>719</v>
      </c>
      <c r="B15" s="1570" t="s">
        <v>395</v>
      </c>
      <c r="C15" s="1571">
        <v>1977249.0</v>
      </c>
      <c r="D15" s="699">
        <v>2558899.0</v>
      </c>
      <c r="E15" s="329"/>
      <c r="F15" s="375"/>
      <c r="G15" s="544"/>
      <c r="H15" s="552"/>
      <c r="I15" s="163"/>
      <c r="J15" s="163"/>
      <c r="K15" s="163"/>
      <c r="L15" s="163"/>
      <c r="M15" s="163"/>
      <c r="N15" s="163"/>
      <c r="O15" s="163"/>
      <c r="P15" s="163"/>
      <c r="Q15" s="163"/>
      <c r="R15" s="289"/>
      <c r="S15" s="186"/>
      <c r="T15" s="283"/>
      <c r="U15" s="284"/>
      <c r="V15" s="285"/>
      <c r="W15" s="198"/>
      <c r="X15" s="228"/>
    </row>
    <row r="16" ht="24.75" customHeight="1">
      <c r="A16" s="1569" t="s">
        <v>720</v>
      </c>
      <c r="B16" s="1570" t="s">
        <v>721</v>
      </c>
      <c r="C16" s="1571">
        <v>1977328.0</v>
      </c>
      <c r="D16" s="699">
        <v>2565499.0</v>
      </c>
      <c r="E16" s="329"/>
      <c r="F16" s="375"/>
      <c r="G16" s="544"/>
      <c r="H16" s="552"/>
      <c r="I16" s="163"/>
      <c r="J16" s="163"/>
      <c r="K16" s="163"/>
      <c r="L16" s="163"/>
      <c r="M16" s="163"/>
      <c r="N16" s="163"/>
      <c r="O16" s="163"/>
      <c r="P16" s="163"/>
      <c r="Q16" s="163"/>
      <c r="R16" s="289"/>
      <c r="S16" s="186"/>
      <c r="T16" s="225"/>
      <c r="U16" s="226"/>
      <c r="V16" s="227"/>
      <c r="W16" s="198"/>
      <c r="X16" s="228"/>
    </row>
    <row r="17" ht="24.75" customHeight="1">
      <c r="A17" s="1569" t="s">
        <v>722</v>
      </c>
      <c r="B17" s="1570" t="s">
        <v>723</v>
      </c>
      <c r="C17" s="1571">
        <v>1977329.0</v>
      </c>
      <c r="D17" s="699">
        <v>2561506.0</v>
      </c>
      <c r="E17" s="329"/>
      <c r="F17" s="375"/>
      <c r="G17" s="544"/>
      <c r="H17" s="552"/>
      <c r="I17" s="163"/>
      <c r="J17" s="163"/>
      <c r="K17" s="163"/>
      <c r="L17" s="163"/>
      <c r="M17" s="163"/>
      <c r="N17" s="163"/>
      <c r="O17" s="163"/>
      <c r="P17" s="163"/>
      <c r="Q17" s="163"/>
      <c r="R17" s="289"/>
      <c r="S17" s="186"/>
      <c r="T17" s="225"/>
      <c r="U17" s="226"/>
      <c r="V17" s="227"/>
      <c r="W17" s="198"/>
      <c r="X17" s="228"/>
    </row>
    <row r="18" ht="24.75" customHeight="1">
      <c r="A18" s="1569" t="s">
        <v>724</v>
      </c>
      <c r="B18" s="1570" t="s">
        <v>725</v>
      </c>
      <c r="C18" s="1571">
        <v>1977330.0</v>
      </c>
      <c r="D18" s="699">
        <v>2560555.0</v>
      </c>
      <c r="E18" s="329"/>
      <c r="F18" s="375"/>
      <c r="G18" s="544"/>
      <c r="H18" s="552"/>
      <c r="I18" s="163"/>
      <c r="J18" s="163"/>
      <c r="K18" s="163"/>
      <c r="L18" s="163"/>
      <c r="M18" s="163"/>
      <c r="N18" s="163"/>
      <c r="O18" s="163"/>
      <c r="P18" s="163"/>
      <c r="Q18" s="163"/>
      <c r="R18" s="289"/>
      <c r="S18" s="186"/>
      <c r="T18" s="225"/>
      <c r="U18" s="226"/>
      <c r="V18" s="227"/>
      <c r="W18" s="198"/>
      <c r="X18" s="228"/>
    </row>
    <row r="19" ht="24.75" customHeight="1">
      <c r="A19" s="1569" t="s">
        <v>66</v>
      </c>
      <c r="B19" s="1570" t="s">
        <v>726</v>
      </c>
      <c r="C19" s="1571">
        <v>1977331.0</v>
      </c>
      <c r="D19" s="699">
        <v>2565040.0</v>
      </c>
      <c r="E19" s="329"/>
      <c r="F19" s="375"/>
      <c r="G19" s="544"/>
      <c r="H19" s="552"/>
      <c r="I19" s="163"/>
      <c r="J19" s="163"/>
      <c r="K19" s="163"/>
      <c r="L19" s="163"/>
      <c r="M19" s="163"/>
      <c r="N19" s="163"/>
      <c r="O19" s="163"/>
      <c r="P19" s="163"/>
      <c r="Q19" s="163"/>
      <c r="R19" s="289"/>
      <c r="S19" s="186"/>
      <c r="T19" s="225"/>
      <c r="U19" s="226"/>
      <c r="V19" s="227"/>
      <c r="W19" s="198"/>
      <c r="X19" s="228"/>
    </row>
    <row r="20" ht="24.75" customHeight="1">
      <c r="A20" s="1569" t="s">
        <v>727</v>
      </c>
      <c r="B20" s="1570" t="s">
        <v>728</v>
      </c>
      <c r="C20" s="1571">
        <v>1977332.0</v>
      </c>
      <c r="D20" s="699">
        <v>2560575.0</v>
      </c>
      <c r="E20" s="329"/>
      <c r="F20" s="375"/>
      <c r="G20" s="544"/>
      <c r="H20" s="552"/>
      <c r="I20" s="163"/>
      <c r="J20" s="163"/>
      <c r="K20" s="163"/>
      <c r="L20" s="163"/>
      <c r="M20" s="163"/>
      <c r="N20" s="163"/>
      <c r="O20" s="163"/>
      <c r="P20" s="163"/>
      <c r="Q20" s="163"/>
      <c r="R20" s="289"/>
      <c r="S20" s="186"/>
      <c r="T20" s="225"/>
      <c r="U20" s="226"/>
      <c r="V20" s="227"/>
      <c r="W20" s="198"/>
      <c r="X20" s="228"/>
    </row>
    <row r="21" ht="24.75" customHeight="1">
      <c r="A21" s="1569" t="s">
        <v>371</v>
      </c>
      <c r="B21" s="1570" t="s">
        <v>729</v>
      </c>
      <c r="C21" s="1571">
        <v>1977333.0</v>
      </c>
      <c r="D21" s="699">
        <v>2560806.0</v>
      </c>
      <c r="E21" s="329"/>
      <c r="F21" s="375"/>
      <c r="G21" s="544"/>
      <c r="H21" s="552"/>
      <c r="I21" s="163"/>
      <c r="J21" s="163"/>
      <c r="K21" s="163"/>
      <c r="L21" s="163"/>
      <c r="M21" s="163"/>
      <c r="N21" s="163"/>
      <c r="O21" s="163"/>
      <c r="P21" s="163"/>
      <c r="Q21" s="163"/>
      <c r="R21" s="289"/>
      <c r="S21" s="186"/>
      <c r="T21" s="225"/>
      <c r="U21" s="226"/>
      <c r="V21" s="227"/>
      <c r="W21" s="198"/>
      <c r="X21" s="228"/>
    </row>
    <row r="22" ht="18.75" customHeight="1">
      <c r="A22" s="1572"/>
      <c r="B22" s="1057"/>
      <c r="C22" s="160"/>
      <c r="D22" s="161"/>
      <c r="E22" s="329"/>
      <c r="F22" s="375"/>
      <c r="G22" s="544"/>
      <c r="H22" s="552"/>
      <c r="I22" s="163"/>
      <c r="J22" s="163"/>
      <c r="K22" s="163"/>
      <c r="L22" s="163"/>
      <c r="M22" s="163"/>
      <c r="N22" s="163"/>
      <c r="O22" s="163"/>
      <c r="P22" s="163"/>
      <c r="Q22" s="163"/>
      <c r="R22" s="289"/>
      <c r="S22" s="186"/>
      <c r="T22" s="367"/>
      <c r="U22" s="368"/>
      <c r="V22" s="369"/>
      <c r="W22" s="198"/>
      <c r="X22" s="370"/>
    </row>
    <row r="23" ht="18.75" customHeight="1">
      <c r="A23" s="1573"/>
      <c r="B23" s="1574"/>
      <c r="C23" s="119"/>
      <c r="D23" s="121"/>
      <c r="E23" s="378"/>
      <c r="F23" s="377"/>
      <c r="G23" s="1575"/>
      <c r="H23" s="1186"/>
      <c r="I23" s="174"/>
      <c r="J23" s="174"/>
      <c r="K23" s="174"/>
      <c r="L23" s="174"/>
      <c r="M23" s="174"/>
      <c r="N23" s="174"/>
      <c r="O23" s="174"/>
      <c r="P23" s="174"/>
      <c r="Q23" s="174"/>
      <c r="R23" s="239"/>
      <c r="S23" s="186"/>
      <c r="T23" s="367"/>
      <c r="U23" s="368"/>
      <c r="V23" s="369"/>
      <c r="W23" s="198"/>
      <c r="X23" s="370"/>
    </row>
    <row r="24" ht="16.5" customHeight="1">
      <c r="A24" s="170"/>
      <c r="B24" s="171"/>
      <c r="C24" s="171"/>
      <c r="D24" s="172"/>
      <c r="E24" s="641"/>
      <c r="F24" s="171"/>
      <c r="G24" s="171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239"/>
      <c r="S24" s="240"/>
      <c r="T24" s="241"/>
      <c r="U24" s="242"/>
      <c r="V24" s="243"/>
      <c r="W24" s="244"/>
      <c r="X24" s="131"/>
    </row>
    <row r="25" ht="30.75" customHeight="1">
      <c r="A25" s="309" t="s">
        <v>75</v>
      </c>
      <c r="B25" s="250"/>
      <c r="C25" s="310"/>
      <c r="D25" s="248"/>
      <c r="E25" s="492"/>
      <c r="F25" s="493" t="s">
        <v>76</v>
      </c>
      <c r="G25" s="493" t="s">
        <v>77</v>
      </c>
      <c r="H25" s="493" t="s">
        <v>78</v>
      </c>
      <c r="I25" s="493" t="s">
        <v>79</v>
      </c>
      <c r="J25" s="493" t="s">
        <v>80</v>
      </c>
      <c r="K25" s="493" t="s">
        <v>81</v>
      </c>
      <c r="L25" s="493" t="s">
        <v>82</v>
      </c>
      <c r="M25" s="493" t="s">
        <v>83</v>
      </c>
      <c r="N25" s="493" t="s">
        <v>84</v>
      </c>
      <c r="O25" s="493" t="s">
        <v>85</v>
      </c>
      <c r="P25" s="493" t="s">
        <v>86</v>
      </c>
      <c r="Q25" s="495" t="s">
        <v>87</v>
      </c>
      <c r="R25" s="862"/>
      <c r="S25" s="863"/>
      <c r="T25" s="863"/>
      <c r="U25" s="863"/>
      <c r="V25" s="863"/>
      <c r="W25" s="864"/>
      <c r="X25" s="136" t="s">
        <v>743</v>
      </c>
    </row>
    <row r="26" ht="72.75" customHeight="1">
      <c r="A26" s="643" t="s">
        <v>20</v>
      </c>
      <c r="B26" s="644" t="s">
        <v>21</v>
      </c>
      <c r="C26" s="645" t="s">
        <v>22</v>
      </c>
      <c r="D26" s="514" t="s">
        <v>196</v>
      </c>
      <c r="E26" s="500"/>
      <c r="F26" s="501"/>
      <c r="G26" s="502" t="s">
        <v>27</v>
      </c>
      <c r="H26" s="503"/>
      <c r="I26" s="501" t="s">
        <v>27</v>
      </c>
      <c r="J26" s="501" t="s">
        <v>89</v>
      </c>
      <c r="K26" s="501" t="s">
        <v>90</v>
      </c>
      <c r="L26" s="501" t="s">
        <v>27</v>
      </c>
      <c r="M26" s="501"/>
      <c r="N26" s="501" t="s">
        <v>29</v>
      </c>
      <c r="O26" s="502" t="s">
        <v>30</v>
      </c>
      <c r="P26" s="502" t="s">
        <v>31</v>
      </c>
      <c r="Q26" s="504" t="s">
        <v>32</v>
      </c>
      <c r="R26" s="146"/>
      <c r="S26" s="753"/>
      <c r="T26" s="753"/>
      <c r="U26" s="753"/>
      <c r="V26" s="753"/>
      <c r="W26" s="1576"/>
      <c r="X26" s="149"/>
      <c r="Y26" s="2"/>
      <c r="Z26" s="2"/>
      <c r="AA26" s="2"/>
      <c r="AB26" s="2"/>
      <c r="AC26" s="2"/>
    </row>
    <row r="27" ht="15.75" customHeight="1">
      <c r="A27" s="1564" t="s">
        <v>703</v>
      </c>
      <c r="B27" s="1565" t="s">
        <v>704</v>
      </c>
      <c r="C27" s="1566">
        <v>1977299.0</v>
      </c>
      <c r="D27" s="1567">
        <v>2533775.0</v>
      </c>
      <c r="E27" s="302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54"/>
      <c r="Q27" s="224"/>
      <c r="R27" s="1314"/>
      <c r="S27" s="873"/>
      <c r="T27" s="873"/>
      <c r="U27" s="873"/>
      <c r="V27" s="873"/>
      <c r="W27" s="1577"/>
      <c r="X27" s="158"/>
    </row>
    <row r="28" ht="15.75" customHeight="1">
      <c r="A28" s="1569" t="s">
        <v>705</v>
      </c>
      <c r="B28" s="1570" t="s">
        <v>706</v>
      </c>
      <c r="C28" s="1571">
        <v>1977298.0</v>
      </c>
      <c r="D28" s="699">
        <v>2563292.0</v>
      </c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289"/>
      <c r="R28" s="1314"/>
      <c r="S28" s="873"/>
      <c r="T28" s="873"/>
      <c r="U28" s="873"/>
      <c r="V28" s="873"/>
      <c r="W28" s="1577"/>
      <c r="X28" s="158"/>
    </row>
    <row r="29" ht="15.75" customHeight="1">
      <c r="A29" s="1569" t="s">
        <v>707</v>
      </c>
      <c r="B29" s="1570" t="s">
        <v>325</v>
      </c>
      <c r="C29" s="1571">
        <v>2562230.0</v>
      </c>
      <c r="D29" s="699">
        <v>2562230.0</v>
      </c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289"/>
      <c r="R29" s="1314"/>
      <c r="S29" s="873"/>
      <c r="T29" s="873"/>
      <c r="U29" s="873"/>
      <c r="V29" s="873"/>
      <c r="W29" s="1577"/>
      <c r="X29" s="158"/>
    </row>
    <row r="30" ht="15.75" customHeight="1">
      <c r="A30" s="1569" t="s">
        <v>348</v>
      </c>
      <c r="B30" s="1570" t="s">
        <v>708</v>
      </c>
      <c r="C30" s="1571">
        <v>1977292.0</v>
      </c>
      <c r="D30" s="699">
        <v>2552615.0</v>
      </c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289"/>
      <c r="R30" s="1314"/>
      <c r="S30" s="873"/>
      <c r="T30" s="873"/>
      <c r="U30" s="873"/>
      <c r="V30" s="873"/>
      <c r="W30" s="1577"/>
      <c r="X30" s="158"/>
    </row>
    <row r="31" ht="15.75" customHeight="1">
      <c r="A31" s="1569" t="s">
        <v>709</v>
      </c>
      <c r="B31" s="1570" t="s">
        <v>710</v>
      </c>
      <c r="C31" s="1571">
        <v>1977265.0</v>
      </c>
      <c r="D31" s="699">
        <v>2545675.0</v>
      </c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289"/>
      <c r="R31" s="1314"/>
      <c r="S31" s="873"/>
      <c r="T31" s="873"/>
      <c r="U31" s="873"/>
      <c r="V31" s="873"/>
      <c r="W31" s="1577"/>
      <c r="X31" s="158"/>
    </row>
    <row r="32" ht="15.75" customHeight="1">
      <c r="A32" s="1569" t="s">
        <v>711</v>
      </c>
      <c r="B32" s="1570" t="s">
        <v>712</v>
      </c>
      <c r="C32" s="1571">
        <v>1977258.0</v>
      </c>
      <c r="D32" s="699">
        <v>2540700.0</v>
      </c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289"/>
      <c r="R32" s="1314"/>
      <c r="S32" s="873"/>
      <c r="T32" s="873"/>
      <c r="U32" s="873"/>
      <c r="V32" s="873"/>
      <c r="W32" s="1577"/>
      <c r="X32" s="158"/>
    </row>
    <row r="33" ht="15.75" customHeight="1">
      <c r="A33" s="1569" t="s">
        <v>713</v>
      </c>
      <c r="B33" s="1570" t="s">
        <v>714</v>
      </c>
      <c r="C33" s="1571">
        <v>1977248.0</v>
      </c>
      <c r="D33" s="699">
        <v>2559347.0</v>
      </c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289"/>
      <c r="R33" s="1314"/>
      <c r="S33" s="873"/>
      <c r="T33" s="873"/>
      <c r="U33" s="873"/>
      <c r="V33" s="873"/>
      <c r="W33" s="1577"/>
      <c r="X33" s="158"/>
    </row>
    <row r="34" ht="15.75" customHeight="1">
      <c r="A34" s="1569" t="s">
        <v>715</v>
      </c>
      <c r="B34" s="1570" t="s">
        <v>710</v>
      </c>
      <c r="C34" s="1571">
        <v>1977264.0</v>
      </c>
      <c r="D34" s="699">
        <v>2543620.0</v>
      </c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289"/>
      <c r="R34" s="1314"/>
      <c r="S34" s="873"/>
      <c r="T34" s="873"/>
      <c r="U34" s="873"/>
      <c r="V34" s="873"/>
      <c r="W34" s="1577"/>
      <c r="X34" s="158"/>
    </row>
    <row r="35" ht="15.75" customHeight="1">
      <c r="A35" s="1569" t="s">
        <v>716</v>
      </c>
      <c r="B35" s="1570" t="s">
        <v>498</v>
      </c>
      <c r="C35" s="1571">
        <v>1977327.0</v>
      </c>
      <c r="D35" s="699">
        <v>2548109.0</v>
      </c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289"/>
      <c r="R35" s="1314"/>
      <c r="S35" s="873"/>
      <c r="T35" s="873"/>
      <c r="U35" s="873"/>
      <c r="V35" s="873"/>
      <c r="W35" s="1577"/>
      <c r="X35" s="158"/>
    </row>
    <row r="36" ht="15.75" customHeight="1">
      <c r="A36" s="1569" t="s">
        <v>717</v>
      </c>
      <c r="B36" s="1570" t="s">
        <v>718</v>
      </c>
      <c r="C36" s="1571">
        <v>1977326.0</v>
      </c>
      <c r="D36" s="699">
        <v>2554932.0</v>
      </c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289"/>
      <c r="R36" s="1314"/>
      <c r="S36" s="873"/>
      <c r="T36" s="873"/>
      <c r="U36" s="873"/>
      <c r="V36" s="873"/>
      <c r="W36" s="1577"/>
      <c r="X36" s="158"/>
    </row>
    <row r="37" ht="15.75" customHeight="1">
      <c r="A37" s="1569" t="s">
        <v>719</v>
      </c>
      <c r="B37" s="1570" t="s">
        <v>395</v>
      </c>
      <c r="C37" s="1571">
        <v>1977249.0</v>
      </c>
      <c r="D37" s="699">
        <v>2558899.0</v>
      </c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289"/>
      <c r="R37" s="1314"/>
      <c r="S37" s="873"/>
      <c r="T37" s="873"/>
      <c r="U37" s="873"/>
      <c r="V37" s="873"/>
      <c r="W37" s="1577"/>
      <c r="X37" s="158"/>
    </row>
    <row r="38" ht="15.75" customHeight="1">
      <c r="A38" s="1569" t="s">
        <v>720</v>
      </c>
      <c r="B38" s="1570" t="s">
        <v>721</v>
      </c>
      <c r="C38" s="1571">
        <v>1977328.0</v>
      </c>
      <c r="D38" s="699">
        <v>2565499.0</v>
      </c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289"/>
      <c r="R38" s="1314"/>
      <c r="S38" s="873"/>
      <c r="T38" s="873"/>
      <c r="U38" s="873"/>
      <c r="V38" s="873"/>
      <c r="W38" s="1577"/>
      <c r="X38" s="158"/>
    </row>
    <row r="39" ht="15.75" customHeight="1">
      <c r="A39" s="1569" t="s">
        <v>722</v>
      </c>
      <c r="B39" s="1570" t="s">
        <v>723</v>
      </c>
      <c r="C39" s="1571">
        <v>1977329.0</v>
      </c>
      <c r="D39" s="699">
        <v>2561506.0</v>
      </c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289"/>
      <c r="R39" s="1314"/>
      <c r="S39" s="873"/>
      <c r="T39" s="873"/>
      <c r="U39" s="873"/>
      <c r="V39" s="873"/>
      <c r="W39" s="1577"/>
      <c r="X39" s="158"/>
    </row>
    <row r="40" ht="15.75" customHeight="1">
      <c r="A40" s="1569" t="s">
        <v>724</v>
      </c>
      <c r="B40" s="1570" t="s">
        <v>725</v>
      </c>
      <c r="C40" s="1571">
        <v>1977330.0</v>
      </c>
      <c r="D40" s="699">
        <v>2560555.0</v>
      </c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289"/>
      <c r="R40" s="1314"/>
      <c r="S40" s="873"/>
      <c r="T40" s="873"/>
      <c r="U40" s="873"/>
      <c r="V40" s="873"/>
      <c r="W40" s="1577"/>
      <c r="X40" s="158"/>
    </row>
    <row r="41" ht="15.75" customHeight="1">
      <c r="A41" s="1569" t="s">
        <v>66</v>
      </c>
      <c r="B41" s="1570" t="s">
        <v>726</v>
      </c>
      <c r="C41" s="1571">
        <v>1977331.0</v>
      </c>
      <c r="D41" s="699">
        <v>2565040.0</v>
      </c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289"/>
      <c r="R41" s="1314"/>
      <c r="S41" s="873"/>
      <c r="T41" s="873"/>
      <c r="U41" s="873"/>
      <c r="V41" s="873"/>
      <c r="W41" s="1577"/>
      <c r="X41" s="158"/>
    </row>
    <row r="42" ht="15.75" customHeight="1">
      <c r="A42" s="1569" t="s">
        <v>727</v>
      </c>
      <c r="B42" s="1570" t="s">
        <v>728</v>
      </c>
      <c r="C42" s="1571">
        <v>1977332.0</v>
      </c>
      <c r="D42" s="699">
        <v>2560575.0</v>
      </c>
      <c r="E42" s="329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289"/>
      <c r="R42" s="1314"/>
      <c r="S42" s="873"/>
      <c r="T42" s="873"/>
      <c r="U42" s="873"/>
      <c r="V42" s="873"/>
      <c r="W42" s="1577"/>
      <c r="X42" s="158"/>
    </row>
    <row r="43" ht="15.75" customHeight="1">
      <c r="A43" s="1569" t="s">
        <v>371</v>
      </c>
      <c r="B43" s="1570" t="s">
        <v>729</v>
      </c>
      <c r="C43" s="1571">
        <v>1977333.0</v>
      </c>
      <c r="D43" s="699">
        <v>2560806.0</v>
      </c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5"/>
      <c r="Q43" s="289"/>
      <c r="R43" s="1314"/>
      <c r="S43" s="873"/>
      <c r="T43" s="873"/>
      <c r="U43" s="873"/>
      <c r="V43" s="873"/>
      <c r="W43" s="1577"/>
      <c r="X43" s="15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110</v>
      </c>
    </row>
    <row r="4">
      <c r="A4" s="137" t="s">
        <v>20</v>
      </c>
      <c r="B4" s="273" t="s">
        <v>21</v>
      </c>
      <c r="C4" s="274" t="s">
        <v>22</v>
      </c>
      <c r="D4" s="139" t="s">
        <v>23</v>
      </c>
      <c r="E4" s="30" t="s">
        <v>24</v>
      </c>
      <c r="F4" s="31" t="s">
        <v>25</v>
      </c>
      <c r="G4" s="275" t="s">
        <v>26</v>
      </c>
      <c r="H4" s="140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276" t="s">
        <v>72</v>
      </c>
      <c r="B5" s="277" t="s">
        <v>111</v>
      </c>
      <c r="C5" s="278">
        <v>2057448.0</v>
      </c>
      <c r="D5" s="278">
        <v>2555699.0</v>
      </c>
      <c r="E5" s="279"/>
      <c r="F5" s="152"/>
      <c r="G5" s="278"/>
      <c r="H5" s="280"/>
      <c r="I5" s="280"/>
      <c r="J5" s="280"/>
      <c r="K5" s="280"/>
      <c r="L5" s="280">
        <v>9.0</v>
      </c>
      <c r="M5" s="280"/>
      <c r="N5" s="280">
        <v>5.0</v>
      </c>
      <c r="O5" s="281"/>
      <c r="P5" s="280"/>
      <c r="Q5" s="281"/>
      <c r="R5" s="282"/>
      <c r="S5" s="186"/>
      <c r="T5" s="283"/>
      <c r="U5" s="284"/>
      <c r="V5" s="285"/>
      <c r="W5" s="198"/>
      <c r="X5" s="228"/>
    </row>
    <row r="6" ht="24.75" customHeight="1">
      <c r="A6" s="286" t="s">
        <v>112</v>
      </c>
      <c r="B6" s="287" t="s">
        <v>113</v>
      </c>
      <c r="C6" s="288">
        <v>2051106.0</v>
      </c>
      <c r="D6" s="288">
        <v>2545534.0</v>
      </c>
      <c r="E6" s="162"/>
      <c r="F6" s="161"/>
      <c r="G6" s="288"/>
      <c r="H6" s="163"/>
      <c r="I6" s="163"/>
      <c r="J6" s="163"/>
      <c r="K6" s="163"/>
      <c r="L6" s="163">
        <v>10.0</v>
      </c>
      <c r="M6" s="163"/>
      <c r="N6" s="163">
        <v>10.0</v>
      </c>
      <c r="O6" s="164"/>
      <c r="P6" s="163"/>
      <c r="Q6" s="164"/>
      <c r="R6" s="289"/>
      <c r="S6" s="186"/>
      <c r="T6" s="225"/>
      <c r="U6" s="226"/>
      <c r="V6" s="227"/>
      <c r="W6" s="198"/>
      <c r="X6" s="228"/>
    </row>
    <row r="7" ht="24.75" customHeight="1">
      <c r="A7" s="286" t="s">
        <v>114</v>
      </c>
      <c r="B7" s="287" t="s">
        <v>115</v>
      </c>
      <c r="C7" s="288">
        <v>2061281.0</v>
      </c>
      <c r="D7" s="288">
        <v>2554933.0</v>
      </c>
      <c r="E7" s="162"/>
      <c r="F7" s="161"/>
      <c r="G7" s="288"/>
      <c r="H7" s="163"/>
      <c r="I7" s="163"/>
      <c r="J7" s="163"/>
      <c r="K7" s="163"/>
      <c r="L7" s="163">
        <v>0.0</v>
      </c>
      <c r="M7" s="163"/>
      <c r="N7" s="163">
        <v>0.0</v>
      </c>
      <c r="O7" s="164"/>
      <c r="P7" s="163"/>
      <c r="Q7" s="164"/>
      <c r="R7" s="289"/>
      <c r="S7" s="186"/>
      <c r="T7" s="225"/>
      <c r="U7" s="226"/>
      <c r="V7" s="227"/>
      <c r="W7" s="198"/>
      <c r="X7" s="228"/>
    </row>
    <row r="8" ht="24.75" customHeight="1">
      <c r="A8" s="286" t="s">
        <v>116</v>
      </c>
      <c r="B8" s="287" t="s">
        <v>117</v>
      </c>
      <c r="C8" s="288">
        <v>2061349.0</v>
      </c>
      <c r="D8" s="288">
        <v>2556111.0</v>
      </c>
      <c r="E8" s="162"/>
      <c r="F8" s="161"/>
      <c r="G8" s="288"/>
      <c r="H8" s="163"/>
      <c r="I8" s="163"/>
      <c r="J8" s="163"/>
      <c r="K8" s="163"/>
      <c r="L8" s="163">
        <v>10.0</v>
      </c>
      <c r="M8" s="163"/>
      <c r="N8" s="163">
        <v>10.0</v>
      </c>
      <c r="O8" s="164"/>
      <c r="P8" s="163"/>
      <c r="Q8" s="164"/>
      <c r="R8" s="289"/>
      <c r="S8" s="186"/>
      <c r="T8" s="225"/>
      <c r="U8" s="226"/>
      <c r="V8" s="227"/>
      <c r="W8" s="198"/>
      <c r="X8" s="228"/>
    </row>
    <row r="9" ht="24.75" customHeight="1">
      <c r="A9" s="290" t="s">
        <v>114</v>
      </c>
      <c r="B9" s="291" t="s">
        <v>118</v>
      </c>
      <c r="C9" s="288">
        <v>1971937.0</v>
      </c>
      <c r="D9" s="288">
        <v>2519129.0</v>
      </c>
      <c r="E9" s="162"/>
      <c r="F9" s="161"/>
      <c r="G9" s="288"/>
      <c r="H9" s="163"/>
      <c r="I9" s="163"/>
      <c r="J9" s="163"/>
      <c r="K9" s="163"/>
      <c r="L9" s="163">
        <v>0.0</v>
      </c>
      <c r="M9" s="163"/>
      <c r="N9" s="163">
        <v>0.0</v>
      </c>
      <c r="O9" s="164"/>
      <c r="P9" s="163"/>
      <c r="Q9" s="164"/>
      <c r="R9" s="289"/>
      <c r="S9" s="186"/>
      <c r="T9" s="225"/>
      <c r="U9" s="226"/>
      <c r="V9" s="227"/>
      <c r="W9" s="198"/>
      <c r="X9" s="228"/>
    </row>
    <row r="10" ht="24.75" customHeight="1">
      <c r="A10" s="290" t="s">
        <v>72</v>
      </c>
      <c r="B10" s="291" t="s">
        <v>119</v>
      </c>
      <c r="C10" s="288">
        <v>2061706.0</v>
      </c>
      <c r="D10" s="288">
        <v>2545107.0</v>
      </c>
      <c r="E10" s="162"/>
      <c r="F10" s="161"/>
      <c r="G10" s="288"/>
      <c r="H10" s="163"/>
      <c r="I10" s="163"/>
      <c r="J10" s="163"/>
      <c r="K10" s="163"/>
      <c r="L10" s="163">
        <v>0.0</v>
      </c>
      <c r="M10" s="163"/>
      <c r="N10" s="163">
        <v>0.0</v>
      </c>
      <c r="O10" s="164"/>
      <c r="P10" s="163"/>
      <c r="Q10" s="164"/>
      <c r="R10" s="289"/>
      <c r="S10" s="186"/>
      <c r="T10" s="225"/>
      <c r="U10" s="226"/>
      <c r="V10" s="227"/>
      <c r="W10" s="198"/>
      <c r="X10" s="228"/>
    </row>
    <row r="11" ht="24.75" customHeight="1">
      <c r="A11" s="286"/>
      <c r="B11" s="292" t="s">
        <v>64</v>
      </c>
      <c r="C11" s="288">
        <v>2061449.0</v>
      </c>
      <c r="D11" s="288">
        <v>2558700.0</v>
      </c>
      <c r="E11" s="162"/>
      <c r="F11" s="161"/>
      <c r="G11" s="288"/>
      <c r="H11" s="163"/>
      <c r="I11" s="163"/>
      <c r="J11" s="163"/>
      <c r="K11" s="163"/>
      <c r="L11" s="163">
        <v>0.0</v>
      </c>
      <c r="M11" s="163"/>
      <c r="N11" s="163">
        <v>0.0</v>
      </c>
      <c r="O11" s="164"/>
      <c r="P11" s="163"/>
      <c r="Q11" s="164"/>
      <c r="R11" s="289"/>
      <c r="S11" s="186"/>
      <c r="T11" s="225"/>
      <c r="U11" s="226"/>
      <c r="V11" s="227"/>
      <c r="W11" s="198"/>
      <c r="X11" s="228"/>
    </row>
    <row r="12" ht="24.75" customHeight="1">
      <c r="A12" s="286" t="s">
        <v>120</v>
      </c>
      <c r="B12" s="287" t="s">
        <v>121</v>
      </c>
      <c r="C12" s="293">
        <v>2061283.0</v>
      </c>
      <c r="D12" s="293">
        <v>2546910.0</v>
      </c>
      <c r="E12" s="162"/>
      <c r="F12" s="161"/>
      <c r="G12" s="293"/>
      <c r="H12" s="163"/>
      <c r="I12" s="163"/>
      <c r="J12" s="163"/>
      <c r="K12" s="163"/>
      <c r="L12" s="163">
        <v>10.0</v>
      </c>
      <c r="M12" s="163"/>
      <c r="N12" s="163">
        <v>10.0</v>
      </c>
      <c r="O12" s="164"/>
      <c r="P12" s="163"/>
      <c r="Q12" s="164"/>
      <c r="R12" s="289"/>
      <c r="S12" s="186"/>
      <c r="T12" s="225"/>
      <c r="U12" s="226"/>
      <c r="V12" s="227"/>
      <c r="W12" s="198"/>
      <c r="X12" s="228"/>
    </row>
    <row r="13" ht="24.75" customHeight="1">
      <c r="A13" s="286" t="s">
        <v>122</v>
      </c>
      <c r="B13" s="294" t="s">
        <v>123</v>
      </c>
      <c r="C13" s="288">
        <v>1977030.0</v>
      </c>
      <c r="D13" s="288">
        <v>2546336.0</v>
      </c>
      <c r="E13" s="162"/>
      <c r="F13" s="161"/>
      <c r="G13" s="288"/>
      <c r="H13" s="163"/>
      <c r="I13" s="163"/>
      <c r="J13" s="163"/>
      <c r="K13" s="163"/>
      <c r="L13" s="163">
        <v>0.0</v>
      </c>
      <c r="M13" s="163"/>
      <c r="N13" s="163">
        <v>0.0</v>
      </c>
      <c r="O13" s="164"/>
      <c r="P13" s="163"/>
      <c r="Q13" s="164"/>
      <c r="R13" s="289"/>
      <c r="S13" s="186"/>
      <c r="T13" s="225"/>
      <c r="U13" s="226"/>
      <c r="V13" s="227"/>
      <c r="W13" s="198"/>
      <c r="X13" s="228"/>
    </row>
    <row r="14" ht="24.75" customHeight="1">
      <c r="A14" s="286" t="s">
        <v>114</v>
      </c>
      <c r="B14" s="287" t="s">
        <v>124</v>
      </c>
      <c r="C14" s="293">
        <v>1976861.0</v>
      </c>
      <c r="D14" s="293">
        <v>2543546.0</v>
      </c>
      <c r="E14" s="162"/>
      <c r="F14" s="161"/>
      <c r="G14" s="293"/>
      <c r="H14" s="163"/>
      <c r="I14" s="163"/>
      <c r="J14" s="163"/>
      <c r="K14" s="163"/>
      <c r="L14" s="163">
        <v>3.0</v>
      </c>
      <c r="M14" s="163"/>
      <c r="N14" s="163">
        <v>0.0</v>
      </c>
      <c r="O14" s="164"/>
      <c r="P14" s="163"/>
      <c r="Q14" s="164"/>
      <c r="R14" s="289"/>
      <c r="S14" s="186"/>
      <c r="T14" s="225"/>
      <c r="U14" s="226"/>
      <c r="V14" s="227"/>
      <c r="W14" s="198"/>
      <c r="X14" s="228"/>
    </row>
    <row r="15" ht="24.75" customHeight="1">
      <c r="A15" s="290" t="s">
        <v>125</v>
      </c>
      <c r="B15" s="291" t="s">
        <v>126</v>
      </c>
      <c r="C15" s="288">
        <v>2061994.0</v>
      </c>
      <c r="D15" s="288">
        <v>2559682.0</v>
      </c>
      <c r="E15" s="162"/>
      <c r="F15" s="161"/>
      <c r="G15" s="288"/>
      <c r="H15" s="163"/>
      <c r="I15" s="163"/>
      <c r="J15" s="163"/>
      <c r="K15" s="163"/>
      <c r="L15" s="163">
        <v>8.0</v>
      </c>
      <c r="M15" s="163"/>
      <c r="N15" s="163">
        <v>4.0</v>
      </c>
      <c r="O15" s="164"/>
      <c r="P15" s="163"/>
      <c r="Q15" s="164"/>
      <c r="R15" s="289"/>
      <c r="S15" s="186"/>
      <c r="T15" s="225"/>
      <c r="U15" s="226"/>
      <c r="V15" s="227"/>
      <c r="W15" s="198"/>
      <c r="X15" s="228"/>
    </row>
    <row r="16" ht="24.75" customHeight="1">
      <c r="A16" s="295" t="s">
        <v>72</v>
      </c>
      <c r="B16" s="296" t="s">
        <v>127</v>
      </c>
      <c r="C16" s="288">
        <v>2061374.0</v>
      </c>
      <c r="D16" s="288">
        <v>2553573.0</v>
      </c>
      <c r="E16" s="162"/>
      <c r="F16" s="161"/>
      <c r="G16" s="288"/>
      <c r="H16" s="163"/>
      <c r="I16" s="163"/>
      <c r="J16" s="163"/>
      <c r="K16" s="163"/>
      <c r="L16" s="163">
        <v>10.0</v>
      </c>
      <c r="M16" s="163"/>
      <c r="N16" s="163">
        <v>10.0</v>
      </c>
      <c r="O16" s="164"/>
      <c r="P16" s="163"/>
      <c r="Q16" s="164"/>
      <c r="R16" s="289"/>
      <c r="S16" s="186"/>
      <c r="T16" s="225"/>
      <c r="U16" s="226"/>
      <c r="V16" s="227"/>
      <c r="W16" s="198"/>
      <c r="X16" s="228"/>
    </row>
    <row r="17" ht="24.75" customHeight="1">
      <c r="A17" s="295" t="s">
        <v>72</v>
      </c>
      <c r="B17" s="296" t="s">
        <v>128</v>
      </c>
      <c r="C17" s="288">
        <v>2062181.0</v>
      </c>
      <c r="D17" s="288">
        <v>2352487.0</v>
      </c>
      <c r="E17" s="162"/>
      <c r="F17" s="161"/>
      <c r="G17" s="288"/>
      <c r="H17" s="163"/>
      <c r="I17" s="163"/>
      <c r="J17" s="163"/>
      <c r="K17" s="163"/>
      <c r="L17" s="163">
        <v>9.0</v>
      </c>
      <c r="M17" s="163"/>
      <c r="N17" s="163">
        <v>10.0</v>
      </c>
      <c r="O17" s="164"/>
      <c r="P17" s="163"/>
      <c r="Q17" s="164"/>
      <c r="R17" s="289"/>
      <c r="S17" s="186"/>
      <c r="T17" s="225"/>
      <c r="U17" s="226"/>
      <c r="V17" s="227"/>
      <c r="W17" s="198"/>
      <c r="X17" s="228"/>
    </row>
    <row r="18" ht="24.75" customHeight="1">
      <c r="A18" s="295" t="s">
        <v>129</v>
      </c>
      <c r="B18" s="296" t="s">
        <v>130</v>
      </c>
      <c r="C18" s="288">
        <v>1975917.0</v>
      </c>
      <c r="D18" s="288">
        <v>2510942.0</v>
      </c>
      <c r="E18" s="162"/>
      <c r="F18" s="297"/>
      <c r="G18" s="288"/>
      <c r="H18" s="163"/>
      <c r="I18" s="163"/>
      <c r="J18" s="163"/>
      <c r="K18" s="163"/>
      <c r="L18" s="163">
        <v>10.0</v>
      </c>
      <c r="M18" s="163"/>
      <c r="N18" s="163">
        <v>10.0</v>
      </c>
      <c r="O18" s="164"/>
      <c r="P18" s="163"/>
      <c r="Q18" s="164"/>
      <c r="R18" s="289"/>
      <c r="S18" s="186"/>
      <c r="T18" s="225"/>
      <c r="U18" s="226"/>
      <c r="V18" s="227"/>
      <c r="W18" s="198"/>
      <c r="X18" s="228"/>
    </row>
    <row r="19" ht="24.75" customHeight="1">
      <c r="A19" s="295" t="s">
        <v>63</v>
      </c>
      <c r="B19" s="296" t="s">
        <v>131</v>
      </c>
      <c r="C19" s="288">
        <v>1977015.0</v>
      </c>
      <c r="D19" s="288">
        <v>2548551.0</v>
      </c>
      <c r="E19" s="162"/>
      <c r="F19" s="161"/>
      <c r="G19" s="288"/>
      <c r="H19" s="163"/>
      <c r="I19" s="163"/>
      <c r="J19" s="163"/>
      <c r="K19" s="163"/>
      <c r="L19" s="163">
        <v>0.0</v>
      </c>
      <c r="M19" s="163"/>
      <c r="N19" s="163">
        <v>0.0</v>
      </c>
      <c r="O19" s="164"/>
      <c r="P19" s="163"/>
      <c r="Q19" s="164"/>
      <c r="R19" s="289"/>
      <c r="S19" s="186"/>
      <c r="T19" s="225"/>
      <c r="U19" s="226"/>
      <c r="V19" s="227"/>
      <c r="W19" s="198"/>
      <c r="X19" s="228"/>
    </row>
    <row r="20" ht="24.75" customHeight="1">
      <c r="A20" s="295" t="s">
        <v>72</v>
      </c>
      <c r="B20" s="296" t="s">
        <v>132</v>
      </c>
      <c r="C20" s="288">
        <v>2061803.0</v>
      </c>
      <c r="D20" s="288">
        <v>2555845.0</v>
      </c>
      <c r="E20" s="162"/>
      <c r="F20" s="161"/>
      <c r="G20" s="288"/>
      <c r="H20" s="163"/>
      <c r="I20" s="163"/>
      <c r="J20" s="163"/>
      <c r="K20" s="163"/>
      <c r="L20" s="163">
        <v>6.0</v>
      </c>
      <c r="M20" s="163"/>
      <c r="N20" s="163">
        <v>9.0</v>
      </c>
      <c r="O20" s="164"/>
      <c r="P20" s="163"/>
      <c r="Q20" s="164"/>
      <c r="R20" s="289"/>
      <c r="S20" s="186"/>
      <c r="T20" s="225"/>
      <c r="U20" s="226"/>
      <c r="V20" s="227"/>
      <c r="W20" s="198"/>
      <c r="X20" s="228"/>
    </row>
    <row r="21" ht="24.75" customHeight="1">
      <c r="A21" s="295" t="s">
        <v>133</v>
      </c>
      <c r="B21" s="296" t="s">
        <v>134</v>
      </c>
      <c r="C21" s="288">
        <v>2061565.0</v>
      </c>
      <c r="D21" s="288">
        <v>2559346.0</v>
      </c>
      <c r="E21" s="162"/>
      <c r="F21" s="161"/>
      <c r="G21" s="288"/>
      <c r="H21" s="163"/>
      <c r="I21" s="163"/>
      <c r="J21" s="163"/>
      <c r="K21" s="163"/>
      <c r="L21" s="163">
        <v>10.0</v>
      </c>
      <c r="M21" s="163"/>
      <c r="N21" s="163">
        <v>10.0</v>
      </c>
      <c r="O21" s="164"/>
      <c r="P21" s="163"/>
      <c r="Q21" s="164"/>
      <c r="R21" s="289"/>
      <c r="S21" s="186"/>
      <c r="T21" s="225"/>
      <c r="U21" s="226"/>
      <c r="V21" s="227"/>
      <c r="W21" s="198"/>
      <c r="X21" s="228"/>
    </row>
    <row r="22" ht="24.75" customHeight="1">
      <c r="A22" s="295" t="s">
        <v>72</v>
      </c>
      <c r="B22" s="296" t="s">
        <v>135</v>
      </c>
      <c r="C22" s="288">
        <v>2061370.0</v>
      </c>
      <c r="D22" s="288">
        <v>2559070.0</v>
      </c>
      <c r="E22" s="162"/>
      <c r="F22" s="161"/>
      <c r="G22" s="288"/>
      <c r="H22" s="163"/>
      <c r="I22" s="163"/>
      <c r="J22" s="163"/>
      <c r="K22" s="163"/>
      <c r="L22" s="163">
        <v>0.0</v>
      </c>
      <c r="M22" s="163"/>
      <c r="N22" s="163">
        <v>0.0</v>
      </c>
      <c r="O22" s="164"/>
      <c r="P22" s="163"/>
      <c r="Q22" s="164"/>
      <c r="R22" s="289"/>
      <c r="S22" s="186"/>
      <c r="T22" s="225"/>
      <c r="U22" s="226"/>
      <c r="V22" s="227"/>
      <c r="W22" s="198"/>
      <c r="X22" s="228"/>
    </row>
    <row r="23" ht="24.75" customHeight="1">
      <c r="A23" s="298" t="s">
        <v>72</v>
      </c>
      <c r="B23" s="299" t="s">
        <v>136</v>
      </c>
      <c r="C23" s="300">
        <v>2061507.0</v>
      </c>
      <c r="D23" s="300">
        <v>2553593.0</v>
      </c>
      <c r="E23" s="120"/>
      <c r="F23" s="121"/>
      <c r="G23" s="300"/>
      <c r="H23" s="122"/>
      <c r="I23" s="122"/>
      <c r="J23" s="122"/>
      <c r="K23" s="122"/>
      <c r="L23" s="122">
        <v>8.0</v>
      </c>
      <c r="M23" s="122"/>
      <c r="N23" s="122">
        <v>0.0</v>
      </c>
      <c r="O23" s="167"/>
      <c r="P23" s="122"/>
      <c r="Q23" s="167"/>
      <c r="R23" s="229"/>
      <c r="S23" s="186"/>
      <c r="T23" s="225"/>
      <c r="U23" s="226"/>
      <c r="V23" s="227"/>
      <c r="W23" s="198"/>
      <c r="X23" s="228"/>
    </row>
    <row r="24" ht="24.75" customHeight="1">
      <c r="A24" s="106"/>
      <c r="B24" s="301"/>
      <c r="C24" s="302"/>
      <c r="D24" s="109"/>
      <c r="E24" s="108"/>
      <c r="F24" s="109"/>
      <c r="G24" s="108"/>
      <c r="H24" s="110"/>
      <c r="I24" s="110"/>
      <c r="J24" s="110"/>
      <c r="K24" s="110"/>
      <c r="L24" s="110"/>
      <c r="M24" s="110"/>
      <c r="N24" s="110"/>
      <c r="O24" s="153"/>
      <c r="P24" s="110"/>
      <c r="Q24" s="153"/>
      <c r="R24" s="224"/>
      <c r="S24" s="186"/>
      <c r="T24" s="225"/>
      <c r="U24" s="226"/>
      <c r="V24" s="227"/>
      <c r="W24" s="198"/>
      <c r="X24" s="228"/>
    </row>
    <row r="25" ht="24.75" customHeight="1">
      <c r="A25" s="303"/>
      <c r="B25" s="304"/>
      <c r="C25" s="305"/>
      <c r="D25" s="306"/>
      <c r="E25" s="120"/>
      <c r="F25" s="121"/>
      <c r="G25" s="120"/>
      <c r="H25" s="122"/>
      <c r="I25" s="122"/>
      <c r="J25" s="122"/>
      <c r="K25" s="122"/>
      <c r="L25" s="122"/>
      <c r="M25" s="122"/>
      <c r="N25" s="122"/>
      <c r="O25" s="167"/>
      <c r="P25" s="122"/>
      <c r="Q25" s="167"/>
      <c r="R25" s="229"/>
      <c r="S25" s="186"/>
      <c r="T25" s="225"/>
      <c r="U25" s="226"/>
      <c r="V25" s="227"/>
      <c r="W25" s="198"/>
      <c r="X25" s="228"/>
    </row>
    <row r="26" ht="15.75" customHeight="1">
      <c r="A26" s="307"/>
      <c r="B26" s="308"/>
      <c r="C26" s="308"/>
      <c r="D26" s="308"/>
      <c r="E26" s="236"/>
      <c r="F26" s="235"/>
      <c r="G26" s="236"/>
      <c r="H26" s="237"/>
      <c r="I26" s="237"/>
      <c r="J26" s="237"/>
      <c r="K26" s="237"/>
      <c r="L26" s="237"/>
      <c r="M26" s="237"/>
      <c r="N26" s="237"/>
      <c r="O26" s="238"/>
      <c r="P26" s="237"/>
      <c r="Q26" s="238"/>
      <c r="R26" s="239"/>
      <c r="S26" s="240"/>
      <c r="T26" s="241"/>
      <c r="U26" s="242"/>
      <c r="V26" s="243"/>
      <c r="W26" s="244"/>
      <c r="X26" s="131"/>
    </row>
    <row r="27" ht="30.75" customHeight="1">
      <c r="A27" s="309" t="s">
        <v>75</v>
      </c>
      <c r="B27" s="250"/>
      <c r="C27" s="310"/>
      <c r="D27" s="248"/>
      <c r="E27" s="132"/>
      <c r="F27" s="18" t="s">
        <v>76</v>
      </c>
      <c r="G27" s="18" t="s">
        <v>77</v>
      </c>
      <c r="H27" s="18" t="s">
        <v>78</v>
      </c>
      <c r="I27" s="18" t="s">
        <v>79</v>
      </c>
      <c r="J27" s="18" t="s">
        <v>80</v>
      </c>
      <c r="K27" s="18" t="s">
        <v>81</v>
      </c>
      <c r="L27" s="18" t="s">
        <v>82</v>
      </c>
      <c r="M27" s="18" t="s">
        <v>83</v>
      </c>
      <c r="N27" s="18" t="s">
        <v>84</v>
      </c>
      <c r="O27" s="18" t="s">
        <v>85</v>
      </c>
      <c r="P27" s="18" t="s">
        <v>86</v>
      </c>
      <c r="Q27" s="15" t="s">
        <v>87</v>
      </c>
      <c r="R27" s="249"/>
      <c r="S27" s="250"/>
      <c r="T27" s="250"/>
      <c r="U27" s="250"/>
      <c r="V27" s="250"/>
      <c r="W27" s="251"/>
      <c r="X27" s="136" t="s">
        <v>137</v>
      </c>
    </row>
    <row r="28" ht="72.75" customHeight="1">
      <c r="A28" s="137" t="s">
        <v>20</v>
      </c>
      <c r="B28" s="273" t="s">
        <v>21</v>
      </c>
      <c r="C28" s="274" t="s">
        <v>22</v>
      </c>
      <c r="D28" s="139" t="s">
        <v>23</v>
      </c>
      <c r="E28" s="140"/>
      <c r="F28" s="141"/>
      <c r="G28" s="142" t="s">
        <v>27</v>
      </c>
      <c r="H28" s="144"/>
      <c r="I28" s="141" t="s">
        <v>27</v>
      </c>
      <c r="J28" s="141" t="s">
        <v>89</v>
      </c>
      <c r="K28" s="141" t="s">
        <v>90</v>
      </c>
      <c r="L28" s="141" t="s">
        <v>27</v>
      </c>
      <c r="M28" s="141"/>
      <c r="N28" s="141" t="s">
        <v>29</v>
      </c>
      <c r="O28" s="142" t="s">
        <v>30</v>
      </c>
      <c r="P28" s="142" t="s">
        <v>31</v>
      </c>
      <c r="Q28" s="145" t="s">
        <v>32</v>
      </c>
      <c r="R28" s="146"/>
      <c r="S28" s="147"/>
      <c r="T28" s="147"/>
      <c r="U28" s="147"/>
      <c r="V28" s="147"/>
      <c r="W28" s="148"/>
      <c r="X28" s="149"/>
      <c r="Y28" s="2"/>
      <c r="Z28" s="2"/>
      <c r="AA28" s="2"/>
      <c r="AB28" s="2"/>
      <c r="AC28" s="2"/>
    </row>
    <row r="29" ht="15.75" customHeight="1">
      <c r="A29" s="150"/>
      <c r="B29" s="151"/>
      <c r="C29" s="151"/>
      <c r="D29" s="152"/>
      <c r="E29" s="108"/>
      <c r="F29" s="110"/>
      <c r="G29" s="110"/>
      <c r="H29" s="110"/>
      <c r="I29" s="110"/>
      <c r="J29" s="110"/>
      <c r="K29" s="110"/>
      <c r="L29" s="110"/>
      <c r="M29" s="110"/>
      <c r="N29" s="110"/>
      <c r="O29" s="153"/>
      <c r="P29" s="154"/>
      <c r="Q29" s="155"/>
      <c r="R29" s="156"/>
      <c r="W29" s="157"/>
      <c r="X29" s="158"/>
    </row>
    <row r="30" ht="15.75" customHeight="1">
      <c r="A30" s="159"/>
      <c r="B30" s="160"/>
      <c r="C30" s="160"/>
      <c r="D30" s="161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4"/>
      <c r="P30" s="165"/>
      <c r="Q30" s="166"/>
      <c r="R30" s="156"/>
      <c r="W30" s="157"/>
      <c r="X30" s="158"/>
    </row>
    <row r="31" ht="15.75" customHeight="1">
      <c r="A31" s="159"/>
      <c r="B31" s="160"/>
      <c r="C31" s="160"/>
      <c r="D31" s="161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165"/>
      <c r="Q31" s="166"/>
      <c r="R31" s="156"/>
      <c r="W31" s="157"/>
      <c r="X31" s="158"/>
    </row>
    <row r="32" ht="15.75" customHeight="1">
      <c r="A32" s="159"/>
      <c r="B32" s="160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4"/>
      <c r="P32" s="165"/>
      <c r="Q32" s="166"/>
      <c r="R32" s="156"/>
      <c r="W32" s="157"/>
      <c r="X32" s="158"/>
    </row>
    <row r="33" ht="15.75" customHeight="1">
      <c r="A33" s="159"/>
      <c r="B33" s="160"/>
      <c r="C33" s="160"/>
      <c r="D33" s="161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4"/>
      <c r="P33" s="165"/>
      <c r="Q33" s="166"/>
      <c r="R33" s="156"/>
      <c r="W33" s="157"/>
      <c r="X33" s="158"/>
    </row>
    <row r="34" ht="15.75" customHeight="1">
      <c r="A34" s="159"/>
      <c r="B34" s="160"/>
      <c r="C34" s="160"/>
      <c r="D34" s="161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4"/>
      <c r="P34" s="165"/>
      <c r="Q34" s="166"/>
      <c r="R34" s="156"/>
      <c r="W34" s="157"/>
      <c r="X34" s="158"/>
    </row>
    <row r="35" ht="15.75" customHeight="1">
      <c r="A35" s="159"/>
      <c r="B35" s="160"/>
      <c r="C35" s="160"/>
      <c r="D35" s="161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4"/>
      <c r="P35" s="165"/>
      <c r="Q35" s="166"/>
      <c r="R35" s="156"/>
      <c r="W35" s="157"/>
      <c r="X35" s="158"/>
    </row>
    <row r="36" ht="15.75" customHeight="1">
      <c r="A36" s="159"/>
      <c r="B36" s="160"/>
      <c r="C36" s="160"/>
      <c r="D36" s="161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4"/>
      <c r="P36" s="165"/>
      <c r="Q36" s="166"/>
      <c r="R36" s="156"/>
      <c r="W36" s="157"/>
      <c r="X36" s="158"/>
    </row>
    <row r="37" ht="15.75" customHeight="1">
      <c r="A37" s="159"/>
      <c r="B37" s="160"/>
      <c r="C37" s="160"/>
      <c r="D37" s="161"/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4"/>
      <c r="P37" s="165"/>
      <c r="Q37" s="166"/>
      <c r="R37" s="156"/>
      <c r="W37" s="157"/>
      <c r="X37" s="158"/>
    </row>
    <row r="38" ht="15.75" customHeight="1">
      <c r="A38" s="159"/>
      <c r="B38" s="160"/>
      <c r="C38" s="160"/>
      <c r="D38" s="161"/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4"/>
      <c r="P38" s="165"/>
      <c r="Q38" s="166"/>
      <c r="R38" s="156"/>
      <c r="W38" s="157"/>
      <c r="X38" s="158"/>
    </row>
    <row r="39" ht="15.75" customHeight="1">
      <c r="A39" s="159"/>
      <c r="B39" s="160"/>
      <c r="C39" s="160"/>
      <c r="D39" s="161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4"/>
      <c r="P39" s="165"/>
      <c r="Q39" s="166"/>
      <c r="R39" s="156"/>
      <c r="W39" s="157"/>
      <c r="X39" s="158"/>
    </row>
    <row r="40" ht="15.75" customHeight="1">
      <c r="A40" s="159"/>
      <c r="B40" s="160"/>
      <c r="C40" s="160"/>
      <c r="D40" s="161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4"/>
      <c r="P40" s="165"/>
      <c r="Q40" s="166"/>
      <c r="R40" s="156"/>
      <c r="W40" s="157"/>
      <c r="X40" s="158"/>
    </row>
    <row r="41" ht="15.75" customHeight="1">
      <c r="A41" s="159"/>
      <c r="B41" s="160"/>
      <c r="C41" s="160"/>
      <c r="D41" s="161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4"/>
      <c r="P41" s="165"/>
      <c r="Q41" s="166"/>
      <c r="R41" s="156"/>
      <c r="W41" s="157"/>
      <c r="X41" s="158"/>
    </row>
    <row r="42" ht="15.75" customHeight="1">
      <c r="A42" s="159"/>
      <c r="B42" s="160"/>
      <c r="C42" s="160"/>
      <c r="D42" s="161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4"/>
      <c r="P42" s="165"/>
      <c r="Q42" s="166"/>
      <c r="R42" s="156"/>
      <c r="W42" s="157"/>
      <c r="X42" s="158"/>
    </row>
    <row r="43" ht="15.75" customHeight="1">
      <c r="A43" s="159"/>
      <c r="B43" s="160"/>
      <c r="C43" s="160"/>
      <c r="D43" s="161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4"/>
      <c r="P43" s="165"/>
      <c r="Q43" s="166"/>
      <c r="R43" s="156"/>
      <c r="W43" s="157"/>
      <c r="X43" s="158"/>
    </row>
    <row r="44" ht="15.75" customHeight="1">
      <c r="A44" s="159"/>
      <c r="B44" s="160"/>
      <c r="C44" s="160"/>
      <c r="D44" s="161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4"/>
      <c r="P44" s="165"/>
      <c r="Q44" s="166"/>
      <c r="R44" s="156"/>
      <c r="W44" s="157"/>
      <c r="X44" s="158"/>
    </row>
    <row r="45" ht="15.75" customHeight="1">
      <c r="A45" s="118"/>
      <c r="B45" s="119"/>
      <c r="C45" s="119"/>
      <c r="D45" s="121"/>
      <c r="E45" s="120"/>
      <c r="F45" s="122"/>
      <c r="G45" s="122"/>
      <c r="H45" s="122"/>
      <c r="I45" s="122"/>
      <c r="J45" s="122"/>
      <c r="K45" s="122"/>
      <c r="L45" s="122"/>
      <c r="M45" s="122"/>
      <c r="N45" s="122"/>
      <c r="O45" s="167"/>
      <c r="P45" s="168"/>
      <c r="Q45" s="169"/>
      <c r="R45" s="156"/>
      <c r="W45" s="157"/>
      <c r="X45" s="158"/>
    </row>
    <row r="46" ht="15.75" customHeight="1">
      <c r="A46" s="170"/>
      <c r="B46" s="171"/>
      <c r="C46" s="171"/>
      <c r="D46" s="172"/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5"/>
      <c r="P46" s="176"/>
      <c r="Q46" s="177"/>
      <c r="R46" s="178"/>
      <c r="S46" s="179"/>
      <c r="T46" s="179"/>
      <c r="U46" s="179"/>
      <c r="V46" s="179"/>
      <c r="W46" s="180"/>
      <c r="X46" s="181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311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138</v>
      </c>
    </row>
    <row r="4">
      <c r="A4" s="137" t="s">
        <v>20</v>
      </c>
      <c r="B4" s="273" t="s">
        <v>21</v>
      </c>
      <c r="C4" s="274" t="s">
        <v>22</v>
      </c>
      <c r="D4" s="139" t="s">
        <v>23</v>
      </c>
      <c r="E4" s="33" t="s">
        <v>24</v>
      </c>
      <c r="F4" s="312" t="s">
        <v>25</v>
      </c>
      <c r="G4" s="313" t="s">
        <v>26</v>
      </c>
      <c r="H4" s="32"/>
      <c r="I4" s="34"/>
      <c r="J4" s="34" t="s">
        <v>27</v>
      </c>
      <c r="K4" s="34"/>
      <c r="L4" s="34" t="s">
        <v>27</v>
      </c>
      <c r="M4" s="34"/>
      <c r="N4" s="34" t="s">
        <v>27</v>
      </c>
      <c r="O4" s="314" t="s">
        <v>139</v>
      </c>
      <c r="P4" s="34"/>
      <c r="Q4" s="34" t="s">
        <v>27</v>
      </c>
      <c r="R4" s="315" t="s">
        <v>29</v>
      </c>
      <c r="S4" s="198"/>
      <c r="T4" s="37" t="s">
        <v>30</v>
      </c>
      <c r="U4" s="38" t="s">
        <v>31</v>
      </c>
      <c r="V4" s="316" t="s">
        <v>140</v>
      </c>
      <c r="W4" s="317"/>
      <c r="X4" s="41"/>
    </row>
    <row r="5" ht="24.75" customHeight="1">
      <c r="A5" s="276" t="s">
        <v>72</v>
      </c>
      <c r="B5" s="318" t="s">
        <v>111</v>
      </c>
      <c r="C5" s="44">
        <v>2057448.0</v>
      </c>
      <c r="D5" s="319">
        <v>2555699.0</v>
      </c>
      <c r="E5" s="320"/>
      <c r="F5" s="152"/>
      <c r="G5" s="321"/>
      <c r="H5" s="280"/>
      <c r="I5" s="280"/>
      <c r="J5" s="322">
        <v>50.0</v>
      </c>
      <c r="K5" s="280"/>
      <c r="L5" s="323">
        <v>15.0</v>
      </c>
      <c r="M5" s="280"/>
      <c r="N5" s="322">
        <v>40.0</v>
      </c>
      <c r="O5" s="324">
        <v>40.0</v>
      </c>
      <c r="P5" s="280"/>
      <c r="Q5" s="325">
        <v>60.0</v>
      </c>
      <c r="R5" s="282"/>
      <c r="S5" s="198"/>
      <c r="T5" s="326">
        <v>75.0</v>
      </c>
      <c r="U5" s="284"/>
      <c r="V5" s="327">
        <v>30.0</v>
      </c>
      <c r="W5" s="40"/>
      <c r="X5" s="228"/>
    </row>
    <row r="6" ht="24.75" customHeight="1">
      <c r="A6" s="286" t="s">
        <v>112</v>
      </c>
      <c r="B6" s="328" t="s">
        <v>113</v>
      </c>
      <c r="C6" s="63">
        <v>2051106.0</v>
      </c>
      <c r="D6" s="64">
        <v>2545534.0</v>
      </c>
      <c r="E6" s="329"/>
      <c r="F6" s="161"/>
      <c r="G6" s="330">
        <v>100.0</v>
      </c>
      <c r="H6" s="163"/>
      <c r="I6" s="163"/>
      <c r="J6" s="331">
        <v>100.0</v>
      </c>
      <c r="K6" s="163"/>
      <c r="L6" s="331">
        <v>100.0</v>
      </c>
      <c r="M6" s="163"/>
      <c r="N6" s="331">
        <v>100.0</v>
      </c>
      <c r="O6" s="332">
        <v>100.0</v>
      </c>
      <c r="P6" s="163"/>
      <c r="Q6" s="164"/>
      <c r="R6" s="289"/>
      <c r="S6" s="198"/>
      <c r="T6" s="333" t="s">
        <v>141</v>
      </c>
      <c r="U6" s="226"/>
      <c r="V6" s="334" t="s">
        <v>142</v>
      </c>
      <c r="W6" s="40"/>
      <c r="X6" s="228"/>
    </row>
    <row r="7" ht="24.75" customHeight="1">
      <c r="A7" s="286" t="s">
        <v>114</v>
      </c>
      <c r="B7" s="335" t="s">
        <v>115</v>
      </c>
      <c r="C7" s="63">
        <v>2061281.0</v>
      </c>
      <c r="D7" s="64">
        <v>2554933.0</v>
      </c>
      <c r="E7" s="329"/>
      <c r="F7" s="161"/>
      <c r="G7" s="330"/>
      <c r="H7" s="163"/>
      <c r="I7" s="163"/>
      <c r="J7" s="336" t="s">
        <v>141</v>
      </c>
      <c r="K7" s="163"/>
      <c r="L7" s="336" t="s">
        <v>35</v>
      </c>
      <c r="M7" s="163"/>
      <c r="N7" s="337"/>
      <c r="O7" s="338" t="s">
        <v>35</v>
      </c>
      <c r="P7" s="163"/>
      <c r="Q7" s="339">
        <v>0.0</v>
      </c>
      <c r="R7" s="289"/>
      <c r="S7" s="198"/>
      <c r="T7" s="333" t="s">
        <v>141</v>
      </c>
      <c r="U7" s="226"/>
      <c r="V7" s="334" t="s">
        <v>143</v>
      </c>
      <c r="W7" s="40"/>
      <c r="X7" s="228"/>
    </row>
    <row r="8" ht="24.75" customHeight="1">
      <c r="A8" s="286" t="s">
        <v>116</v>
      </c>
      <c r="B8" s="340" t="s">
        <v>117</v>
      </c>
      <c r="C8" s="63">
        <v>2061349.0</v>
      </c>
      <c r="D8" s="64">
        <v>2556111.0</v>
      </c>
      <c r="E8" s="329"/>
      <c r="F8" s="161"/>
      <c r="G8" s="330">
        <v>36.0</v>
      </c>
      <c r="H8" s="163"/>
      <c r="I8" s="163"/>
      <c r="J8" s="331">
        <v>75.0</v>
      </c>
      <c r="K8" s="163"/>
      <c r="L8" s="331">
        <v>50.0</v>
      </c>
      <c r="M8" s="163"/>
      <c r="N8" s="331">
        <v>60.0</v>
      </c>
      <c r="O8" s="332">
        <v>45.0</v>
      </c>
      <c r="P8" s="163"/>
      <c r="Q8" s="339">
        <v>75.0</v>
      </c>
      <c r="R8" s="289"/>
      <c r="S8" s="198"/>
      <c r="T8" s="333">
        <v>85.0</v>
      </c>
      <c r="U8" s="226"/>
      <c r="V8" s="334">
        <v>65.0</v>
      </c>
      <c r="W8" s="40"/>
      <c r="X8" s="228"/>
    </row>
    <row r="9" ht="24.75" customHeight="1">
      <c r="A9" s="290" t="s">
        <v>114</v>
      </c>
      <c r="B9" s="341" t="s">
        <v>118</v>
      </c>
      <c r="C9" s="63">
        <v>1971937.0</v>
      </c>
      <c r="D9" s="64">
        <v>2519129.0</v>
      </c>
      <c r="E9" s="329"/>
      <c r="F9" s="161"/>
      <c r="G9" s="330"/>
      <c r="H9" s="163"/>
      <c r="I9" s="163"/>
      <c r="J9" s="342">
        <v>0.0</v>
      </c>
      <c r="K9" s="163"/>
      <c r="L9" s="336" t="s">
        <v>35</v>
      </c>
      <c r="M9" s="163"/>
      <c r="N9" s="337"/>
      <c r="O9" s="338" t="s">
        <v>35</v>
      </c>
      <c r="P9" s="163"/>
      <c r="Q9" s="339">
        <v>0.0</v>
      </c>
      <c r="R9" s="289"/>
      <c r="S9" s="198"/>
      <c r="T9" s="333" t="s">
        <v>141</v>
      </c>
      <c r="U9" s="226"/>
      <c r="V9" s="334" t="s">
        <v>143</v>
      </c>
      <c r="W9" s="40"/>
      <c r="X9" s="228"/>
    </row>
    <row r="10" ht="24.75" customHeight="1">
      <c r="A10" s="290" t="s">
        <v>72</v>
      </c>
      <c r="B10" s="341" t="s">
        <v>119</v>
      </c>
      <c r="C10" s="63">
        <v>2061706.0</v>
      </c>
      <c r="D10" s="64">
        <v>2545107.0</v>
      </c>
      <c r="E10" s="329"/>
      <c r="F10" s="161"/>
      <c r="G10" s="330"/>
      <c r="H10" s="163"/>
      <c r="I10" s="163"/>
      <c r="J10" s="336" t="s">
        <v>35</v>
      </c>
      <c r="K10" s="163"/>
      <c r="L10" s="336" t="s">
        <v>35</v>
      </c>
      <c r="M10" s="163"/>
      <c r="N10" s="337"/>
      <c r="O10" s="338">
        <v>0.0</v>
      </c>
      <c r="P10" s="163"/>
      <c r="Q10" s="339">
        <v>0.0</v>
      </c>
      <c r="R10" s="289"/>
      <c r="S10" s="198"/>
      <c r="T10" s="333" t="s">
        <v>141</v>
      </c>
      <c r="U10" s="226"/>
      <c r="V10" s="334" t="s">
        <v>143</v>
      </c>
      <c r="W10" s="40"/>
      <c r="X10" s="228"/>
    </row>
    <row r="11" ht="24.75" customHeight="1">
      <c r="A11" s="286"/>
      <c r="B11" s="343" t="s">
        <v>64</v>
      </c>
      <c r="C11" s="63">
        <v>2061449.0</v>
      </c>
      <c r="D11" s="64">
        <v>2558700.0</v>
      </c>
      <c r="E11" s="329"/>
      <c r="F11" s="161"/>
      <c r="G11" s="330"/>
      <c r="H11" s="163"/>
      <c r="I11" s="163"/>
      <c r="J11" s="336" t="s">
        <v>35</v>
      </c>
      <c r="K11" s="163"/>
      <c r="L11" s="336" t="s">
        <v>35</v>
      </c>
      <c r="M11" s="163"/>
      <c r="N11" s="336" t="s">
        <v>35</v>
      </c>
      <c r="O11" s="338" t="s">
        <v>35</v>
      </c>
      <c r="P11" s="163"/>
      <c r="Q11" s="339">
        <v>0.0</v>
      </c>
      <c r="R11" s="289"/>
      <c r="S11" s="198"/>
      <c r="T11" s="333" t="s">
        <v>141</v>
      </c>
      <c r="U11" s="226"/>
      <c r="V11" s="334" t="s">
        <v>143</v>
      </c>
      <c r="W11" s="40"/>
      <c r="X11" s="228"/>
    </row>
    <row r="12" ht="24.75" customHeight="1">
      <c r="A12" s="286" t="s">
        <v>120</v>
      </c>
      <c r="B12" s="335" t="s">
        <v>121</v>
      </c>
      <c r="C12" s="87">
        <v>2061283.0</v>
      </c>
      <c r="D12" s="344">
        <v>2546910.0</v>
      </c>
      <c r="E12" s="329"/>
      <c r="F12" s="161"/>
      <c r="G12" s="345"/>
      <c r="H12" s="163"/>
      <c r="I12" s="163"/>
      <c r="J12" s="331">
        <v>55.0</v>
      </c>
      <c r="K12" s="163"/>
      <c r="L12" s="336" t="s">
        <v>35</v>
      </c>
      <c r="M12" s="163"/>
      <c r="N12" s="331">
        <v>50.0</v>
      </c>
      <c r="O12" s="332">
        <v>40.0</v>
      </c>
      <c r="P12" s="163"/>
      <c r="Q12" s="339" t="s">
        <v>141</v>
      </c>
      <c r="R12" s="289"/>
      <c r="S12" s="198"/>
      <c r="T12" s="333" t="s">
        <v>141</v>
      </c>
      <c r="U12" s="226"/>
      <c r="V12" s="334" t="s">
        <v>35</v>
      </c>
      <c r="W12" s="40"/>
      <c r="X12" s="228"/>
    </row>
    <row r="13" ht="24.75" customHeight="1">
      <c r="A13" s="286" t="s">
        <v>122</v>
      </c>
      <c r="B13" s="346" t="s">
        <v>123</v>
      </c>
      <c r="C13" s="63">
        <v>1977030.0</v>
      </c>
      <c r="D13" s="64">
        <v>2546336.0</v>
      </c>
      <c r="E13" s="329"/>
      <c r="F13" s="161"/>
      <c r="G13" s="330"/>
      <c r="H13" s="163"/>
      <c r="I13" s="163"/>
      <c r="J13" s="331">
        <v>45.0</v>
      </c>
      <c r="K13" s="163"/>
      <c r="L13" s="336" t="s">
        <v>35</v>
      </c>
      <c r="M13" s="163"/>
      <c r="N13" s="331">
        <v>40.0</v>
      </c>
      <c r="O13" s="338" t="s">
        <v>35</v>
      </c>
      <c r="P13" s="163"/>
      <c r="Q13" s="339">
        <v>0.0</v>
      </c>
      <c r="R13" s="289"/>
      <c r="S13" s="198"/>
      <c r="T13" s="333" t="s">
        <v>141</v>
      </c>
      <c r="U13" s="226"/>
      <c r="V13" s="334" t="s">
        <v>35</v>
      </c>
      <c r="W13" s="40"/>
      <c r="X13" s="228"/>
    </row>
    <row r="14" ht="24.75" customHeight="1">
      <c r="A14" s="286" t="s">
        <v>114</v>
      </c>
      <c r="B14" s="335" t="s">
        <v>124</v>
      </c>
      <c r="C14" s="87">
        <v>1976861.0</v>
      </c>
      <c r="D14" s="344">
        <v>2543546.0</v>
      </c>
      <c r="E14" s="329"/>
      <c r="F14" s="161"/>
      <c r="G14" s="345"/>
      <c r="H14" s="163"/>
      <c r="I14" s="163"/>
      <c r="J14" s="336" t="s">
        <v>35</v>
      </c>
      <c r="K14" s="163"/>
      <c r="L14" s="342">
        <v>0.0</v>
      </c>
      <c r="M14" s="163"/>
      <c r="N14" s="336" t="s">
        <v>35</v>
      </c>
      <c r="O14" s="338" t="s">
        <v>35</v>
      </c>
      <c r="P14" s="163"/>
      <c r="Q14" s="339" t="s">
        <v>141</v>
      </c>
      <c r="R14" s="289"/>
      <c r="S14" s="198"/>
      <c r="T14" s="333" t="s">
        <v>141</v>
      </c>
      <c r="U14" s="226"/>
      <c r="V14" s="334" t="s">
        <v>35</v>
      </c>
      <c r="W14" s="40"/>
      <c r="X14" s="228"/>
    </row>
    <row r="15" ht="24.75" customHeight="1">
      <c r="A15" s="290" t="s">
        <v>125</v>
      </c>
      <c r="B15" s="341" t="s">
        <v>126</v>
      </c>
      <c r="C15" s="63">
        <v>2061994.0</v>
      </c>
      <c r="D15" s="64">
        <v>2559682.0</v>
      </c>
      <c r="E15" s="329"/>
      <c r="F15" s="161"/>
      <c r="G15" s="330"/>
      <c r="H15" s="163"/>
      <c r="I15" s="163"/>
      <c r="J15" s="336" t="s">
        <v>35</v>
      </c>
      <c r="K15" s="163"/>
      <c r="L15" s="336" t="s">
        <v>35</v>
      </c>
      <c r="M15" s="163"/>
      <c r="N15" s="337"/>
      <c r="O15" s="338">
        <v>0.0</v>
      </c>
      <c r="P15" s="163"/>
      <c r="Q15" s="339" t="s">
        <v>141</v>
      </c>
      <c r="R15" s="289"/>
      <c r="S15" s="198"/>
      <c r="T15" s="333">
        <v>40.0</v>
      </c>
      <c r="U15" s="226"/>
      <c r="V15" s="334">
        <v>8.0</v>
      </c>
      <c r="W15" s="40"/>
      <c r="X15" s="228"/>
    </row>
    <row r="16" ht="24.75" customHeight="1">
      <c r="A16" s="295" t="s">
        <v>72</v>
      </c>
      <c r="B16" s="347" t="s">
        <v>127</v>
      </c>
      <c r="C16" s="63">
        <v>2061374.0</v>
      </c>
      <c r="D16" s="64">
        <v>2553573.0</v>
      </c>
      <c r="E16" s="329"/>
      <c r="F16" s="161"/>
      <c r="G16" s="330"/>
      <c r="H16" s="163"/>
      <c r="I16" s="163"/>
      <c r="J16" s="331">
        <v>55.0</v>
      </c>
      <c r="K16" s="163"/>
      <c r="L16" s="342">
        <v>10.0</v>
      </c>
      <c r="M16" s="163"/>
      <c r="N16" s="331">
        <v>50.0</v>
      </c>
      <c r="O16" s="338">
        <v>24.0</v>
      </c>
      <c r="P16" s="163"/>
      <c r="Q16" s="339" t="s">
        <v>141</v>
      </c>
      <c r="R16" s="289"/>
      <c r="S16" s="198"/>
      <c r="T16" s="333">
        <v>50.0</v>
      </c>
      <c r="U16" s="226"/>
      <c r="V16" s="334">
        <v>45.0</v>
      </c>
      <c r="W16" s="40"/>
      <c r="X16" s="228"/>
    </row>
    <row r="17" ht="24.75" customHeight="1">
      <c r="A17" s="295" t="s">
        <v>72</v>
      </c>
      <c r="B17" s="348" t="s">
        <v>128</v>
      </c>
      <c r="C17" s="63">
        <v>2062181.0</v>
      </c>
      <c r="D17" s="64">
        <v>2352487.0</v>
      </c>
      <c r="E17" s="329"/>
      <c r="F17" s="161"/>
      <c r="G17" s="330"/>
      <c r="H17" s="163"/>
      <c r="I17" s="163"/>
      <c r="J17" s="342">
        <v>15.0</v>
      </c>
      <c r="K17" s="163"/>
      <c r="L17" s="342">
        <v>10.0</v>
      </c>
      <c r="M17" s="163"/>
      <c r="N17" s="331">
        <v>15.0</v>
      </c>
      <c r="O17" s="338">
        <v>6.0</v>
      </c>
      <c r="P17" s="163"/>
      <c r="Q17" s="339" t="s">
        <v>141</v>
      </c>
      <c r="R17" s="289"/>
      <c r="S17" s="198"/>
      <c r="T17" s="333">
        <v>40.0</v>
      </c>
      <c r="U17" s="226"/>
      <c r="V17" s="334">
        <v>13.0</v>
      </c>
      <c r="W17" s="40"/>
      <c r="X17" s="228"/>
    </row>
    <row r="18" ht="24.75" customHeight="1">
      <c r="A18" s="295" t="s">
        <v>129</v>
      </c>
      <c r="B18" s="349" t="s">
        <v>130</v>
      </c>
      <c r="C18" s="350">
        <v>1975917.0</v>
      </c>
      <c r="D18" s="351">
        <v>2510942.0</v>
      </c>
      <c r="E18" s="329"/>
      <c r="F18" s="297"/>
      <c r="G18" s="330"/>
      <c r="H18" s="163"/>
      <c r="I18" s="163"/>
      <c r="J18" s="331">
        <v>95.0</v>
      </c>
      <c r="K18" s="163"/>
      <c r="L18" s="331">
        <v>45.0</v>
      </c>
      <c r="M18" s="163"/>
      <c r="N18" s="331">
        <v>85.0</v>
      </c>
      <c r="O18" s="332">
        <v>80.0</v>
      </c>
      <c r="P18" s="163"/>
      <c r="Q18" s="339">
        <v>90.0</v>
      </c>
      <c r="R18" s="289"/>
      <c r="S18" s="198"/>
      <c r="T18" s="333">
        <v>100.0</v>
      </c>
      <c r="U18" s="226"/>
      <c r="V18" s="334">
        <v>88.0</v>
      </c>
      <c r="W18" s="40"/>
      <c r="X18" s="228"/>
    </row>
    <row r="19" ht="24.75" customHeight="1">
      <c r="A19" s="295" t="s">
        <v>63</v>
      </c>
      <c r="B19" s="352" t="s">
        <v>131</v>
      </c>
      <c r="C19" s="353">
        <v>1977015.0</v>
      </c>
      <c r="D19" s="351">
        <v>2548551.0</v>
      </c>
      <c r="E19" s="329"/>
      <c r="F19" s="161"/>
      <c r="G19" s="330"/>
      <c r="H19" s="163"/>
      <c r="I19" s="163"/>
      <c r="J19" s="336" t="s">
        <v>35</v>
      </c>
      <c r="K19" s="163"/>
      <c r="L19" s="336" t="s">
        <v>35</v>
      </c>
      <c r="M19" s="163"/>
      <c r="N19" s="354" t="s">
        <v>35</v>
      </c>
      <c r="O19" s="355"/>
      <c r="P19" s="163"/>
      <c r="Q19" s="339" t="s">
        <v>141</v>
      </c>
      <c r="R19" s="289"/>
      <c r="S19" s="198"/>
      <c r="T19" s="333" t="s">
        <v>141</v>
      </c>
      <c r="U19" s="226"/>
      <c r="V19" s="334" t="s">
        <v>143</v>
      </c>
      <c r="W19" s="40"/>
      <c r="X19" s="228"/>
    </row>
    <row r="20" ht="24.75" customHeight="1">
      <c r="A20" s="295" t="s">
        <v>72</v>
      </c>
      <c r="B20" s="356" t="s">
        <v>144</v>
      </c>
      <c r="C20" s="353">
        <v>2061803.0</v>
      </c>
      <c r="D20" s="351">
        <v>2555845.0</v>
      </c>
      <c r="E20" s="329"/>
      <c r="F20" s="161"/>
      <c r="G20" s="330"/>
      <c r="H20" s="163"/>
      <c r="I20" s="163"/>
      <c r="J20" s="331">
        <v>85.0</v>
      </c>
      <c r="K20" s="163"/>
      <c r="L20" s="336" t="s">
        <v>35</v>
      </c>
      <c r="M20" s="163"/>
      <c r="N20" s="331">
        <v>75.0</v>
      </c>
      <c r="O20" s="332">
        <v>85.0</v>
      </c>
      <c r="P20" s="163"/>
      <c r="Q20" s="339">
        <v>55.0</v>
      </c>
      <c r="R20" s="289"/>
      <c r="S20" s="198"/>
      <c r="T20" s="333">
        <v>60.0</v>
      </c>
      <c r="U20" s="226"/>
      <c r="V20" s="334" t="s">
        <v>145</v>
      </c>
      <c r="W20" s="40"/>
      <c r="X20" s="228"/>
    </row>
    <row r="21" ht="24.75" customHeight="1">
      <c r="A21" s="295" t="s">
        <v>133</v>
      </c>
      <c r="B21" s="347" t="s">
        <v>134</v>
      </c>
      <c r="C21" s="63">
        <v>2061565.0</v>
      </c>
      <c r="D21" s="64">
        <v>2559346.0</v>
      </c>
      <c r="E21" s="329"/>
      <c r="F21" s="161"/>
      <c r="G21" s="330"/>
      <c r="H21" s="163"/>
      <c r="I21" s="163"/>
      <c r="J21" s="331">
        <v>75.0</v>
      </c>
      <c r="K21" s="163"/>
      <c r="L21" s="331">
        <v>40.0</v>
      </c>
      <c r="M21" s="163"/>
      <c r="N21" s="331">
        <v>70.0</v>
      </c>
      <c r="O21" s="332">
        <v>54.0</v>
      </c>
      <c r="P21" s="163"/>
      <c r="Q21" s="339" t="s">
        <v>141</v>
      </c>
      <c r="R21" s="289"/>
      <c r="S21" s="198"/>
      <c r="T21" s="333" t="s">
        <v>141</v>
      </c>
      <c r="U21" s="226"/>
      <c r="V21" s="334">
        <v>70.0</v>
      </c>
      <c r="W21" s="40"/>
      <c r="X21" s="228"/>
    </row>
    <row r="22" ht="24.75" customHeight="1">
      <c r="A22" s="295" t="s">
        <v>72</v>
      </c>
      <c r="B22" s="348" t="s">
        <v>135</v>
      </c>
      <c r="C22" s="63">
        <v>2061370.0</v>
      </c>
      <c r="D22" s="64">
        <v>2559070.0</v>
      </c>
      <c r="E22" s="329"/>
      <c r="F22" s="161"/>
      <c r="G22" s="330"/>
      <c r="H22" s="163"/>
      <c r="I22" s="163"/>
      <c r="J22" s="336" t="s">
        <v>35</v>
      </c>
      <c r="K22" s="163"/>
      <c r="L22" s="336" t="s">
        <v>35</v>
      </c>
      <c r="M22" s="163"/>
      <c r="N22" s="354" t="s">
        <v>35</v>
      </c>
      <c r="O22" s="338" t="s">
        <v>35</v>
      </c>
      <c r="P22" s="163"/>
      <c r="Q22" s="339" t="s">
        <v>141</v>
      </c>
      <c r="R22" s="289"/>
      <c r="S22" s="198"/>
      <c r="T22" s="333" t="s">
        <v>141</v>
      </c>
      <c r="U22" s="226"/>
      <c r="V22" s="334" t="s">
        <v>35</v>
      </c>
      <c r="W22" s="40"/>
      <c r="X22" s="228"/>
    </row>
    <row r="23" ht="24.75" customHeight="1">
      <c r="A23" s="357" t="s">
        <v>72</v>
      </c>
      <c r="B23" s="358" t="s">
        <v>136</v>
      </c>
      <c r="C23" s="63">
        <v>2061507.0</v>
      </c>
      <c r="D23" s="64">
        <v>2553593.0</v>
      </c>
      <c r="E23" s="329"/>
      <c r="F23" s="161"/>
      <c r="G23" s="330"/>
      <c r="H23" s="163"/>
      <c r="I23" s="163"/>
      <c r="J23" s="342">
        <v>35.0</v>
      </c>
      <c r="K23" s="163"/>
      <c r="L23" s="336" t="s">
        <v>35</v>
      </c>
      <c r="M23" s="163"/>
      <c r="N23" s="354" t="s">
        <v>35</v>
      </c>
      <c r="O23" s="338">
        <v>15.0</v>
      </c>
      <c r="P23" s="163"/>
      <c r="Q23" s="339" t="s">
        <v>141</v>
      </c>
      <c r="R23" s="289"/>
      <c r="S23" s="198"/>
      <c r="T23" s="333">
        <v>40.0</v>
      </c>
      <c r="U23" s="226"/>
      <c r="V23" s="334">
        <v>0.0</v>
      </c>
      <c r="W23" s="40"/>
      <c r="X23" s="228"/>
    </row>
    <row r="24" ht="24.75" customHeight="1">
      <c r="A24" s="359"/>
      <c r="B24" s="360"/>
      <c r="C24" s="361"/>
      <c r="D24" s="362"/>
      <c r="E24" s="305"/>
      <c r="F24" s="306"/>
      <c r="G24" s="363"/>
      <c r="H24" s="364"/>
      <c r="I24" s="364"/>
      <c r="J24" s="364"/>
      <c r="K24" s="364"/>
      <c r="L24" s="364"/>
      <c r="M24" s="364"/>
      <c r="N24" s="364"/>
      <c r="O24" s="365"/>
      <c r="P24" s="364"/>
      <c r="Q24" s="365"/>
      <c r="R24" s="366"/>
      <c r="S24" s="198"/>
      <c r="T24" s="367"/>
      <c r="U24" s="368"/>
      <c r="V24" s="369"/>
      <c r="W24" s="40"/>
      <c r="X24" s="370"/>
    </row>
    <row r="25" ht="24.75" customHeight="1">
      <c r="A25" s="150"/>
      <c r="B25" s="371"/>
      <c r="C25" s="320"/>
      <c r="D25" s="152"/>
      <c r="E25" s="279"/>
      <c r="F25" s="152"/>
      <c r="G25" s="279"/>
      <c r="H25" s="280"/>
      <c r="I25" s="280"/>
      <c r="J25" s="280"/>
      <c r="K25" s="280"/>
      <c r="L25" s="280"/>
      <c r="M25" s="280"/>
      <c r="N25" s="280"/>
      <c r="O25" s="281"/>
      <c r="P25" s="280"/>
      <c r="Q25" s="281"/>
      <c r="R25" s="282"/>
      <c r="S25" s="198"/>
      <c r="T25" s="372"/>
      <c r="U25" s="280"/>
      <c r="V25" s="282"/>
      <c r="W25" s="373"/>
      <c r="X25" s="374"/>
    </row>
    <row r="26" ht="24.75" customHeight="1">
      <c r="A26" s="159"/>
      <c r="B26" s="375"/>
      <c r="C26" s="329"/>
      <c r="D26" s="161"/>
      <c r="E26" s="162"/>
      <c r="F26" s="161"/>
      <c r="G26" s="162"/>
      <c r="H26" s="163"/>
      <c r="I26" s="163"/>
      <c r="J26" s="163"/>
      <c r="K26" s="163"/>
      <c r="L26" s="163"/>
      <c r="M26" s="163"/>
      <c r="N26" s="163"/>
      <c r="O26" s="164"/>
      <c r="P26" s="163"/>
      <c r="Q26" s="164"/>
      <c r="R26" s="289"/>
      <c r="S26" s="198"/>
      <c r="T26" s="376"/>
      <c r="U26" s="163"/>
      <c r="V26" s="289"/>
      <c r="W26" s="373"/>
      <c r="X26" s="158"/>
    </row>
    <row r="27" ht="24.75" customHeight="1">
      <c r="A27" s="118"/>
      <c r="B27" s="377"/>
      <c r="C27" s="378"/>
      <c r="D27" s="121"/>
      <c r="E27" s="120"/>
      <c r="F27" s="121"/>
      <c r="G27" s="120"/>
      <c r="H27" s="122"/>
      <c r="I27" s="122"/>
      <c r="J27" s="122"/>
      <c r="K27" s="122"/>
      <c r="L27" s="122"/>
      <c r="M27" s="122"/>
      <c r="N27" s="122"/>
      <c r="O27" s="167"/>
      <c r="P27" s="122"/>
      <c r="Q27" s="167"/>
      <c r="R27" s="229"/>
      <c r="S27" s="244"/>
      <c r="T27" s="379"/>
      <c r="U27" s="122"/>
      <c r="V27" s="229"/>
      <c r="W27" s="380"/>
      <c r="X27" s="181"/>
    </row>
    <row r="28" ht="51.75" customHeight="1">
      <c r="A28" s="182"/>
      <c r="B28" s="2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381"/>
      <c r="P28" s="4"/>
      <c r="Q28" s="381"/>
      <c r="R28" s="4"/>
      <c r="S28" s="382"/>
      <c r="T28" s="4"/>
      <c r="U28" s="4"/>
      <c r="V28" s="4"/>
      <c r="W28" s="373"/>
      <c r="X28" s="2"/>
      <c r="Y28" s="182"/>
      <c r="Z28" s="182"/>
      <c r="AA28" s="182"/>
      <c r="AB28" s="182"/>
      <c r="AC28" s="182"/>
    </row>
    <row r="29" ht="30.75" customHeight="1">
      <c r="A29" s="10" t="s">
        <v>75</v>
      </c>
      <c r="B29" s="11"/>
      <c r="C29" s="12"/>
      <c r="D29" s="13"/>
      <c r="E29" s="132"/>
      <c r="F29" s="18" t="s">
        <v>76</v>
      </c>
      <c r="G29" s="18" t="s">
        <v>77</v>
      </c>
      <c r="H29" s="18" t="s">
        <v>78</v>
      </c>
      <c r="I29" s="18" t="s">
        <v>79</v>
      </c>
      <c r="J29" s="18" t="s">
        <v>80</v>
      </c>
      <c r="K29" s="18" t="s">
        <v>81</v>
      </c>
      <c r="L29" s="18" t="s">
        <v>82</v>
      </c>
      <c r="M29" s="18" t="s">
        <v>83</v>
      </c>
      <c r="N29" s="18" t="s">
        <v>84</v>
      </c>
      <c r="O29" s="18" t="s">
        <v>85</v>
      </c>
      <c r="P29" s="18" t="s">
        <v>86</v>
      </c>
      <c r="Q29" s="15" t="s">
        <v>87</v>
      </c>
      <c r="R29" s="134"/>
      <c r="S29" s="11"/>
      <c r="T29" s="11"/>
      <c r="U29" s="11"/>
      <c r="V29" s="11"/>
      <c r="W29" s="135"/>
      <c r="X29" s="136" t="s">
        <v>146</v>
      </c>
    </row>
    <row r="30" ht="72.75" customHeight="1">
      <c r="A30" s="137" t="s">
        <v>20</v>
      </c>
      <c r="B30" s="273" t="s">
        <v>21</v>
      </c>
      <c r="C30" s="274" t="s">
        <v>22</v>
      </c>
      <c r="D30" s="139" t="s">
        <v>23</v>
      </c>
      <c r="E30" s="32"/>
      <c r="F30" s="383"/>
      <c r="G30" s="34" t="s">
        <v>27</v>
      </c>
      <c r="H30" s="384"/>
      <c r="I30" s="383" t="s">
        <v>27</v>
      </c>
      <c r="J30" s="383" t="s">
        <v>89</v>
      </c>
      <c r="K30" s="383" t="s">
        <v>90</v>
      </c>
      <c r="L30" s="383" t="s">
        <v>27</v>
      </c>
      <c r="M30" s="383"/>
      <c r="N30" s="383" t="s">
        <v>29</v>
      </c>
      <c r="O30" s="34" t="s">
        <v>30</v>
      </c>
      <c r="P30" s="34" t="s">
        <v>31</v>
      </c>
      <c r="Q30" s="315" t="s">
        <v>32</v>
      </c>
      <c r="R30" s="146"/>
      <c r="S30" s="147"/>
      <c r="T30" s="147"/>
      <c r="U30" s="147"/>
      <c r="V30" s="147"/>
      <c r="W30" s="148"/>
      <c r="X30" s="149"/>
      <c r="Y30" s="2"/>
      <c r="Z30" s="2"/>
      <c r="AA30" s="2"/>
      <c r="AB30" s="2"/>
      <c r="AC30" s="2"/>
    </row>
    <row r="31" ht="15.75" customHeight="1">
      <c r="A31" s="276" t="s">
        <v>72</v>
      </c>
      <c r="B31" s="277" t="s">
        <v>111</v>
      </c>
      <c r="C31" s="44">
        <v>2057448.0</v>
      </c>
      <c r="D31" s="385">
        <v>2555699.0</v>
      </c>
      <c r="E31" s="320"/>
      <c r="F31" s="280"/>
      <c r="G31" s="280"/>
      <c r="H31" s="280"/>
      <c r="I31" s="280"/>
      <c r="J31" s="280"/>
      <c r="K31" s="280"/>
      <c r="L31" s="280"/>
      <c r="M31" s="280"/>
      <c r="N31" s="280"/>
      <c r="O31" s="281"/>
      <c r="P31" s="386"/>
      <c r="Q31" s="387"/>
      <c r="R31" s="156"/>
      <c r="W31" s="157"/>
      <c r="X31" s="158"/>
    </row>
    <row r="32" ht="15.75" customHeight="1">
      <c r="A32" s="286" t="s">
        <v>112</v>
      </c>
      <c r="B32" s="287" t="s">
        <v>113</v>
      </c>
      <c r="C32" s="63">
        <v>2051106.0</v>
      </c>
      <c r="D32" s="388">
        <v>2545534.0</v>
      </c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4"/>
      <c r="P32" s="165"/>
      <c r="Q32" s="166"/>
      <c r="R32" s="156"/>
      <c r="W32" s="157"/>
      <c r="X32" s="158"/>
    </row>
    <row r="33" ht="15.75" customHeight="1">
      <c r="A33" s="286" t="s">
        <v>114</v>
      </c>
      <c r="B33" s="287" t="s">
        <v>115</v>
      </c>
      <c r="C33" s="63">
        <v>2061281.0</v>
      </c>
      <c r="D33" s="388">
        <v>2554933.0</v>
      </c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4"/>
      <c r="P33" s="165"/>
      <c r="Q33" s="166"/>
      <c r="R33" s="156"/>
      <c r="W33" s="157"/>
      <c r="X33" s="158"/>
    </row>
    <row r="34" ht="15.75" customHeight="1">
      <c r="A34" s="286" t="s">
        <v>116</v>
      </c>
      <c r="B34" s="287" t="s">
        <v>117</v>
      </c>
      <c r="C34" s="63">
        <v>2061349.0</v>
      </c>
      <c r="D34" s="388">
        <v>2556111.0</v>
      </c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4"/>
      <c r="P34" s="165"/>
      <c r="Q34" s="166"/>
      <c r="R34" s="156"/>
      <c r="W34" s="157"/>
      <c r="X34" s="158"/>
    </row>
    <row r="35" ht="15.75" customHeight="1">
      <c r="A35" s="290" t="s">
        <v>114</v>
      </c>
      <c r="B35" s="291" t="s">
        <v>118</v>
      </c>
      <c r="C35" s="63">
        <v>1971937.0</v>
      </c>
      <c r="D35" s="388">
        <v>2519129.0</v>
      </c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4"/>
      <c r="P35" s="165"/>
      <c r="Q35" s="166"/>
      <c r="R35" s="156"/>
      <c r="W35" s="157"/>
      <c r="X35" s="158"/>
    </row>
    <row r="36" ht="15.75" customHeight="1">
      <c r="A36" s="290" t="s">
        <v>72</v>
      </c>
      <c r="B36" s="291" t="s">
        <v>119</v>
      </c>
      <c r="C36" s="63">
        <v>2061706.0</v>
      </c>
      <c r="D36" s="388">
        <v>2545107.0</v>
      </c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4"/>
      <c r="P36" s="165"/>
      <c r="Q36" s="166"/>
      <c r="R36" s="156"/>
      <c r="W36" s="157"/>
      <c r="X36" s="158"/>
    </row>
    <row r="37" ht="15.75" customHeight="1">
      <c r="A37" s="286"/>
      <c r="B37" s="292" t="s">
        <v>64</v>
      </c>
      <c r="C37" s="63">
        <v>2061449.0</v>
      </c>
      <c r="D37" s="388">
        <v>2558700.0</v>
      </c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4"/>
      <c r="P37" s="165"/>
      <c r="Q37" s="166"/>
      <c r="R37" s="156"/>
      <c r="W37" s="157"/>
      <c r="X37" s="158"/>
    </row>
    <row r="38" ht="15.75" customHeight="1">
      <c r="A38" s="286" t="s">
        <v>120</v>
      </c>
      <c r="B38" s="287" t="s">
        <v>121</v>
      </c>
      <c r="C38" s="87">
        <v>2061283.0</v>
      </c>
      <c r="D38" s="389">
        <v>2546910.0</v>
      </c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4"/>
      <c r="P38" s="165"/>
      <c r="Q38" s="166"/>
      <c r="R38" s="156"/>
      <c r="W38" s="157"/>
      <c r="X38" s="158"/>
    </row>
    <row r="39" ht="15.75" customHeight="1">
      <c r="A39" s="286" t="s">
        <v>122</v>
      </c>
      <c r="B39" s="294" t="s">
        <v>123</v>
      </c>
      <c r="C39" s="63">
        <v>1977030.0</v>
      </c>
      <c r="D39" s="388">
        <v>2546336.0</v>
      </c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4"/>
      <c r="P39" s="165"/>
      <c r="Q39" s="166"/>
      <c r="R39" s="156"/>
      <c r="W39" s="157"/>
      <c r="X39" s="158"/>
    </row>
    <row r="40" ht="15.75" customHeight="1">
      <c r="A40" s="286" t="s">
        <v>114</v>
      </c>
      <c r="B40" s="287" t="s">
        <v>124</v>
      </c>
      <c r="C40" s="87">
        <v>1976861.0</v>
      </c>
      <c r="D40" s="389">
        <v>2543546.0</v>
      </c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4"/>
      <c r="P40" s="165"/>
      <c r="Q40" s="166"/>
      <c r="R40" s="156"/>
      <c r="W40" s="157"/>
      <c r="X40" s="158"/>
    </row>
    <row r="41" ht="15.75" customHeight="1">
      <c r="A41" s="290" t="s">
        <v>125</v>
      </c>
      <c r="B41" s="291" t="s">
        <v>126</v>
      </c>
      <c r="C41" s="63">
        <v>2061994.0</v>
      </c>
      <c r="D41" s="388">
        <v>2559682.0</v>
      </c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4"/>
      <c r="P41" s="165"/>
      <c r="Q41" s="166"/>
      <c r="R41" s="156"/>
      <c r="W41" s="157"/>
      <c r="X41" s="158"/>
    </row>
    <row r="42" ht="15.75" customHeight="1">
      <c r="A42" s="295" t="s">
        <v>72</v>
      </c>
      <c r="B42" s="296" t="s">
        <v>127</v>
      </c>
      <c r="C42" s="63">
        <v>2061374.0</v>
      </c>
      <c r="D42" s="388">
        <v>2553573.0</v>
      </c>
      <c r="E42" s="329"/>
      <c r="F42" s="163"/>
      <c r="G42" s="163"/>
      <c r="H42" s="163"/>
      <c r="I42" s="163"/>
      <c r="J42" s="163"/>
      <c r="K42" s="163"/>
      <c r="L42" s="163"/>
      <c r="M42" s="163"/>
      <c r="N42" s="163"/>
      <c r="O42" s="164"/>
      <c r="P42" s="165"/>
      <c r="Q42" s="166"/>
      <c r="R42" s="156"/>
      <c r="W42" s="157"/>
      <c r="X42" s="158"/>
    </row>
    <row r="43" ht="15.75" customHeight="1">
      <c r="A43" s="295" t="s">
        <v>72</v>
      </c>
      <c r="B43" s="296" t="s">
        <v>128</v>
      </c>
      <c r="C43" s="63">
        <v>2062181.0</v>
      </c>
      <c r="D43" s="388">
        <v>2352487.0</v>
      </c>
      <c r="E43" s="329"/>
      <c r="F43" s="163"/>
      <c r="G43" s="163"/>
      <c r="H43" s="163"/>
      <c r="I43" s="163"/>
      <c r="J43" s="163"/>
      <c r="K43" s="163"/>
      <c r="L43" s="163"/>
      <c r="M43" s="163"/>
      <c r="N43" s="163"/>
      <c r="O43" s="164"/>
      <c r="P43" s="165"/>
      <c r="Q43" s="166"/>
      <c r="R43" s="156"/>
      <c r="W43" s="157"/>
      <c r="X43" s="158"/>
    </row>
    <row r="44" ht="15.75" customHeight="1">
      <c r="A44" s="295" t="s">
        <v>129</v>
      </c>
      <c r="B44" s="296" t="s">
        <v>130</v>
      </c>
      <c r="C44" s="63">
        <v>1975917.0</v>
      </c>
      <c r="D44" s="388">
        <v>2510942.0</v>
      </c>
      <c r="E44" s="329"/>
      <c r="F44" s="163"/>
      <c r="G44" s="163"/>
      <c r="H44" s="163"/>
      <c r="I44" s="163"/>
      <c r="J44" s="163"/>
      <c r="K44" s="163"/>
      <c r="L44" s="163"/>
      <c r="M44" s="163"/>
      <c r="N44" s="163"/>
      <c r="O44" s="164"/>
      <c r="P44" s="165"/>
      <c r="Q44" s="166"/>
      <c r="R44" s="156"/>
      <c r="W44" s="157"/>
      <c r="X44" s="158"/>
    </row>
    <row r="45" ht="15.75" customHeight="1">
      <c r="A45" s="295" t="s">
        <v>63</v>
      </c>
      <c r="B45" s="296" t="s">
        <v>131</v>
      </c>
      <c r="C45" s="63">
        <v>1977015.0</v>
      </c>
      <c r="D45" s="388">
        <v>2548551.0</v>
      </c>
      <c r="E45" s="329"/>
      <c r="F45" s="163"/>
      <c r="G45" s="163"/>
      <c r="H45" s="163"/>
      <c r="I45" s="163"/>
      <c r="J45" s="163"/>
      <c r="K45" s="163"/>
      <c r="L45" s="163"/>
      <c r="M45" s="163"/>
      <c r="N45" s="163"/>
      <c r="O45" s="164"/>
      <c r="P45" s="165"/>
      <c r="Q45" s="166"/>
      <c r="R45" s="156"/>
      <c r="W45" s="157"/>
      <c r="X45" s="158"/>
    </row>
    <row r="46" ht="15.75" customHeight="1">
      <c r="A46" s="295" t="s">
        <v>72</v>
      </c>
      <c r="B46" s="296" t="s">
        <v>132</v>
      </c>
      <c r="C46" s="63">
        <v>2061803.0</v>
      </c>
      <c r="D46" s="388">
        <v>2555845.0</v>
      </c>
      <c r="E46" s="329"/>
      <c r="F46" s="163"/>
      <c r="G46" s="163"/>
      <c r="H46" s="163"/>
      <c r="I46" s="163"/>
      <c r="J46" s="163"/>
      <c r="K46" s="163"/>
      <c r="L46" s="163"/>
      <c r="M46" s="163"/>
      <c r="N46" s="163"/>
      <c r="O46" s="164"/>
      <c r="P46" s="165"/>
      <c r="Q46" s="166"/>
      <c r="R46" s="156"/>
      <c r="W46" s="157"/>
      <c r="X46" s="158"/>
    </row>
    <row r="47" ht="15.75" customHeight="1">
      <c r="A47" s="295" t="s">
        <v>133</v>
      </c>
      <c r="B47" s="296" t="s">
        <v>134</v>
      </c>
      <c r="C47" s="63">
        <v>2061565.0</v>
      </c>
      <c r="D47" s="388">
        <v>2559346.0</v>
      </c>
      <c r="E47" s="329"/>
      <c r="F47" s="163"/>
      <c r="G47" s="163"/>
      <c r="H47" s="163"/>
      <c r="I47" s="163"/>
      <c r="J47" s="163"/>
      <c r="K47" s="163"/>
      <c r="L47" s="163"/>
      <c r="M47" s="163"/>
      <c r="N47" s="163"/>
      <c r="O47" s="164"/>
      <c r="P47" s="165"/>
      <c r="Q47" s="166"/>
      <c r="R47" s="156"/>
      <c r="W47" s="157"/>
      <c r="X47" s="158"/>
    </row>
    <row r="48" ht="15.75" customHeight="1">
      <c r="A48" s="295" t="s">
        <v>72</v>
      </c>
      <c r="B48" s="296" t="s">
        <v>135</v>
      </c>
      <c r="C48" s="63">
        <v>2061370.0</v>
      </c>
      <c r="D48" s="388">
        <v>2559070.0</v>
      </c>
      <c r="E48" s="329"/>
      <c r="F48" s="163"/>
      <c r="G48" s="163"/>
      <c r="H48" s="163"/>
      <c r="I48" s="163"/>
      <c r="J48" s="163"/>
      <c r="K48" s="163"/>
      <c r="L48" s="163"/>
      <c r="M48" s="163"/>
      <c r="N48" s="163"/>
      <c r="O48" s="164"/>
      <c r="P48" s="165"/>
      <c r="Q48" s="166"/>
      <c r="R48" s="156"/>
      <c r="W48" s="157"/>
      <c r="X48" s="158"/>
    </row>
    <row r="49" ht="15.75" customHeight="1">
      <c r="A49" s="295" t="s">
        <v>72</v>
      </c>
      <c r="B49" s="296" t="s">
        <v>136</v>
      </c>
      <c r="C49" s="63">
        <v>2061507.0</v>
      </c>
      <c r="D49" s="388">
        <v>2553593.0</v>
      </c>
      <c r="E49" s="329"/>
      <c r="F49" s="163"/>
      <c r="G49" s="163"/>
      <c r="H49" s="163"/>
      <c r="I49" s="163"/>
      <c r="J49" s="163"/>
      <c r="K49" s="163"/>
      <c r="L49" s="163"/>
      <c r="M49" s="163"/>
      <c r="N49" s="163"/>
      <c r="O49" s="164"/>
      <c r="P49" s="165"/>
      <c r="Q49" s="166"/>
      <c r="R49" s="156"/>
      <c r="W49" s="157"/>
      <c r="X49" s="158"/>
    </row>
    <row r="50" ht="15.75" customHeight="1">
      <c r="A50" s="298"/>
      <c r="B50" s="299"/>
      <c r="C50" s="95"/>
      <c r="D50" s="390"/>
      <c r="E50" s="378"/>
      <c r="F50" s="122"/>
      <c r="G50" s="122"/>
      <c r="H50" s="122"/>
      <c r="I50" s="122"/>
      <c r="J50" s="122"/>
      <c r="K50" s="122"/>
      <c r="L50" s="122"/>
      <c r="M50" s="122"/>
      <c r="N50" s="122"/>
      <c r="O50" s="167"/>
      <c r="P50" s="168"/>
      <c r="Q50" s="169"/>
      <c r="R50" s="156"/>
      <c r="W50" s="157"/>
      <c r="X50" s="391"/>
    </row>
    <row r="51" ht="15.75" customHeight="1">
      <c r="A51" s="106"/>
      <c r="B51" s="107"/>
      <c r="C51" s="107"/>
      <c r="D51" s="109"/>
      <c r="E51" s="108"/>
      <c r="F51" s="110"/>
      <c r="G51" s="110"/>
      <c r="H51" s="110"/>
      <c r="I51" s="110"/>
      <c r="J51" s="110"/>
      <c r="K51" s="110"/>
      <c r="L51" s="110"/>
      <c r="M51" s="110"/>
      <c r="N51" s="110"/>
      <c r="O51" s="153"/>
      <c r="P51" s="154"/>
      <c r="Q51" s="155"/>
      <c r="R51" s="156"/>
      <c r="W51" s="157"/>
      <c r="X51" s="374"/>
    </row>
    <row r="52" ht="15.75" customHeight="1">
      <c r="A52" s="118"/>
      <c r="B52" s="119"/>
      <c r="C52" s="119"/>
      <c r="D52" s="121"/>
      <c r="E52" s="120"/>
      <c r="F52" s="122"/>
      <c r="G52" s="122"/>
      <c r="H52" s="122"/>
      <c r="I52" s="122"/>
      <c r="J52" s="122"/>
      <c r="K52" s="122"/>
      <c r="L52" s="122"/>
      <c r="M52" s="122"/>
      <c r="N52" s="122"/>
      <c r="O52" s="167"/>
      <c r="P52" s="168"/>
      <c r="Q52" s="169"/>
      <c r="R52" s="156"/>
      <c r="W52" s="157"/>
      <c r="X52" s="181"/>
    </row>
    <row r="53" ht="15.75" customHeight="1">
      <c r="A53" s="170"/>
      <c r="B53" s="171"/>
      <c r="C53" s="171"/>
      <c r="D53" s="172"/>
      <c r="E53" s="173"/>
      <c r="F53" s="174"/>
      <c r="G53" s="174"/>
      <c r="H53" s="174"/>
      <c r="I53" s="174"/>
      <c r="J53" s="174"/>
      <c r="K53" s="174"/>
      <c r="L53" s="174"/>
      <c r="M53" s="174"/>
      <c r="N53" s="174"/>
      <c r="O53" s="175"/>
      <c r="P53" s="176"/>
      <c r="Q53" s="177"/>
      <c r="R53" s="178"/>
      <c r="S53" s="179"/>
      <c r="T53" s="179"/>
      <c r="U53" s="179"/>
      <c r="V53" s="179"/>
      <c r="W53" s="180"/>
      <c r="X53" s="392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1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93" t="s">
        <v>147</v>
      </c>
      <c r="K1" s="393" t="s">
        <v>147</v>
      </c>
    </row>
    <row r="2">
      <c r="A2" s="394" t="s">
        <v>148</v>
      </c>
      <c r="B2" s="394" t="s">
        <v>149</v>
      </c>
      <c r="C2" s="395" t="s">
        <v>150</v>
      </c>
      <c r="D2" s="396" t="s">
        <v>23</v>
      </c>
      <c r="E2" s="394" t="s">
        <v>151</v>
      </c>
      <c r="F2" s="394" t="s">
        <v>152</v>
      </c>
      <c r="G2" s="394" t="s">
        <v>153</v>
      </c>
      <c r="H2" s="394" t="s">
        <v>154</v>
      </c>
      <c r="I2" s="394" t="s">
        <v>155</v>
      </c>
      <c r="J2" s="397" t="s">
        <v>156</v>
      </c>
      <c r="K2" s="394" t="s">
        <v>157</v>
      </c>
      <c r="L2" s="394" t="s">
        <v>158</v>
      </c>
      <c r="M2" s="394" t="s">
        <v>159</v>
      </c>
      <c r="N2" s="394" t="s">
        <v>160</v>
      </c>
      <c r="O2" s="394" t="s">
        <v>161</v>
      </c>
      <c r="P2" s="397" t="s">
        <v>162</v>
      </c>
      <c r="Q2" s="397" t="s">
        <v>163</v>
      </c>
    </row>
    <row r="3" ht="17.25" customHeight="1">
      <c r="A3" s="398">
        <f t="shared" ref="A3:A18" si="1">AVERAGE(E3:I3,K3:O3)</f>
        <v>0</v>
      </c>
      <c r="B3" s="26" t="s">
        <v>111</v>
      </c>
      <c r="C3" s="26">
        <v>2555699.0</v>
      </c>
      <c r="D3" s="399">
        <v>2555699.0</v>
      </c>
      <c r="E3" s="400">
        <v>0.0</v>
      </c>
      <c r="F3" s="400"/>
      <c r="G3" s="401"/>
      <c r="H3" s="402"/>
      <c r="I3" s="402"/>
      <c r="J3" s="402"/>
      <c r="K3" s="401"/>
      <c r="L3" s="403"/>
      <c r="Q3" s="404" t="str">
        <f t="shared" ref="Q3:Q18" si="2">AVERAGE(J3,P3)</f>
        <v>#DIV/0!</v>
      </c>
    </row>
    <row r="4" ht="17.25" customHeight="1">
      <c r="A4" s="398">
        <f t="shared" si="1"/>
        <v>0</v>
      </c>
      <c r="B4" s="26" t="s">
        <v>164</v>
      </c>
      <c r="C4" s="26">
        <v>2545534.0</v>
      </c>
      <c r="D4" s="399">
        <v>2545534.0</v>
      </c>
      <c r="E4" s="400">
        <v>0.0</v>
      </c>
      <c r="F4" s="401"/>
      <c r="G4" s="402"/>
      <c r="H4" s="402"/>
      <c r="I4" s="402"/>
      <c r="J4" s="402"/>
      <c r="K4" s="401"/>
      <c r="L4" s="403"/>
      <c r="M4" s="403"/>
      <c r="N4" s="403"/>
      <c r="Q4" s="404" t="str">
        <f t="shared" si="2"/>
        <v>#DIV/0!</v>
      </c>
    </row>
    <row r="5" ht="17.25" customHeight="1">
      <c r="A5" s="398">
        <f t="shared" si="1"/>
        <v>0</v>
      </c>
      <c r="B5" s="26" t="s">
        <v>165</v>
      </c>
      <c r="C5" s="26">
        <v>2554933.0</v>
      </c>
      <c r="D5" s="399">
        <v>2554933.0</v>
      </c>
      <c r="E5" s="400">
        <v>0.0</v>
      </c>
      <c r="F5" s="401"/>
      <c r="G5" s="401"/>
      <c r="H5" s="402"/>
      <c r="I5" s="402"/>
      <c r="J5" s="402"/>
      <c r="K5" s="401"/>
      <c r="L5" s="403"/>
      <c r="M5" s="403"/>
      <c r="N5" s="403"/>
      <c r="Q5" s="404" t="str">
        <f t="shared" si="2"/>
        <v>#DIV/0!</v>
      </c>
    </row>
    <row r="6" ht="17.25" customHeight="1">
      <c r="A6" s="398">
        <f t="shared" si="1"/>
        <v>0</v>
      </c>
      <c r="B6" s="26" t="s">
        <v>166</v>
      </c>
      <c r="C6" s="26">
        <v>2556111.0</v>
      </c>
      <c r="D6" s="399">
        <v>2556111.0</v>
      </c>
      <c r="E6" s="400">
        <v>0.0</v>
      </c>
      <c r="F6" s="401"/>
      <c r="G6" s="402"/>
      <c r="H6" s="402"/>
      <c r="I6" s="402"/>
      <c r="J6" s="402"/>
      <c r="K6" s="401"/>
      <c r="L6" s="403"/>
      <c r="M6" s="403"/>
      <c r="N6" s="403"/>
      <c r="Q6" s="404" t="str">
        <f t="shared" si="2"/>
        <v>#DIV/0!</v>
      </c>
    </row>
    <row r="7" ht="17.25" customHeight="1">
      <c r="A7" s="398">
        <f t="shared" si="1"/>
        <v>0</v>
      </c>
      <c r="B7" s="26" t="s">
        <v>167</v>
      </c>
      <c r="C7" s="26">
        <v>2545107.0</v>
      </c>
      <c r="D7" s="26">
        <v>2545107.0</v>
      </c>
      <c r="E7" s="400">
        <v>0.0</v>
      </c>
      <c r="F7" s="401"/>
      <c r="G7" s="402"/>
      <c r="H7" s="402"/>
      <c r="I7" s="402"/>
      <c r="J7" s="402"/>
      <c r="K7" s="401"/>
      <c r="L7" s="403"/>
      <c r="M7" s="403"/>
      <c r="N7" s="403"/>
      <c r="Q7" s="404" t="str">
        <f t="shared" si="2"/>
        <v>#DIV/0!</v>
      </c>
    </row>
    <row r="8" ht="17.25" customHeight="1">
      <c r="A8" s="398">
        <f t="shared" si="1"/>
        <v>0</v>
      </c>
      <c r="B8" s="26" t="s">
        <v>168</v>
      </c>
      <c r="C8" s="26">
        <v>2546910.0</v>
      </c>
      <c r="D8" s="399">
        <v>2546910.0</v>
      </c>
      <c r="E8" s="400">
        <v>0.0</v>
      </c>
      <c r="F8" s="405"/>
      <c r="G8" s="401"/>
      <c r="H8" s="402"/>
      <c r="I8" s="402"/>
      <c r="J8" s="402"/>
      <c r="K8" s="405"/>
      <c r="L8" s="403"/>
      <c r="M8" s="403"/>
      <c r="N8" s="403"/>
      <c r="Q8" s="404" t="str">
        <f t="shared" si="2"/>
        <v>#DIV/0!</v>
      </c>
    </row>
    <row r="9" ht="17.25" customHeight="1">
      <c r="A9" s="398">
        <f t="shared" si="1"/>
        <v>0</v>
      </c>
      <c r="B9" s="26" t="s">
        <v>169</v>
      </c>
      <c r="C9" s="26">
        <v>2546336.0</v>
      </c>
      <c r="D9" s="399">
        <v>2546336.0</v>
      </c>
      <c r="E9" s="400">
        <v>0.0</v>
      </c>
      <c r="F9" s="401"/>
      <c r="G9" s="401"/>
      <c r="H9" s="402"/>
      <c r="I9" s="402"/>
      <c r="J9" s="402"/>
      <c r="K9" s="401"/>
      <c r="L9" s="403"/>
      <c r="M9" s="403"/>
      <c r="N9" s="403"/>
      <c r="Q9" s="404" t="str">
        <f t="shared" si="2"/>
        <v>#DIV/0!</v>
      </c>
    </row>
    <row r="10" ht="17.25" customHeight="1">
      <c r="A10" s="398">
        <f t="shared" si="1"/>
        <v>0</v>
      </c>
      <c r="B10" s="26" t="s">
        <v>124</v>
      </c>
      <c r="C10" s="26">
        <v>2543546.0</v>
      </c>
      <c r="D10" s="399">
        <v>2543546.0</v>
      </c>
      <c r="E10" s="400">
        <v>0.0</v>
      </c>
      <c r="F10" s="401"/>
      <c r="G10" s="402"/>
      <c r="H10" s="402"/>
      <c r="I10" s="402"/>
      <c r="J10" s="402"/>
      <c r="K10" s="405"/>
      <c r="L10" s="403"/>
      <c r="M10" s="403"/>
      <c r="N10" s="403"/>
      <c r="Q10" s="404" t="str">
        <f t="shared" si="2"/>
        <v>#DIV/0!</v>
      </c>
    </row>
    <row r="11" ht="17.25" customHeight="1">
      <c r="A11" s="398">
        <f t="shared" si="1"/>
        <v>0</v>
      </c>
      <c r="B11" s="26" t="s">
        <v>170</v>
      </c>
      <c r="C11" s="26">
        <v>2559682.0</v>
      </c>
      <c r="D11" s="399">
        <v>2559682.0</v>
      </c>
      <c r="E11" s="400">
        <v>0.0</v>
      </c>
      <c r="F11" s="401"/>
      <c r="G11" s="401"/>
      <c r="H11" s="402"/>
      <c r="I11" s="402"/>
      <c r="J11" s="402"/>
      <c r="K11" s="401"/>
      <c r="L11" s="403"/>
      <c r="M11" s="403"/>
      <c r="N11" s="403"/>
      <c r="Q11" s="404" t="str">
        <f t="shared" si="2"/>
        <v>#DIV/0!</v>
      </c>
    </row>
    <row r="12" ht="17.25" customHeight="1">
      <c r="A12" s="398">
        <f t="shared" si="1"/>
        <v>0</v>
      </c>
      <c r="B12" s="26" t="s">
        <v>171</v>
      </c>
      <c r="C12" s="26">
        <v>2553573.0</v>
      </c>
      <c r="D12" s="26">
        <v>2553573.0</v>
      </c>
      <c r="E12" s="406">
        <v>0.0</v>
      </c>
      <c r="F12" s="401"/>
      <c r="G12" s="402"/>
      <c r="H12" s="402"/>
      <c r="I12" s="402"/>
      <c r="J12" s="402"/>
      <c r="K12" s="401"/>
      <c r="L12" s="403"/>
      <c r="M12" s="403"/>
      <c r="N12" s="403"/>
      <c r="Q12" s="404" t="str">
        <f t="shared" si="2"/>
        <v>#DIV/0!</v>
      </c>
    </row>
    <row r="13" ht="17.25" customHeight="1">
      <c r="A13" s="398">
        <f t="shared" si="1"/>
        <v>0</v>
      </c>
      <c r="B13" s="26" t="s">
        <v>128</v>
      </c>
      <c r="C13" s="26">
        <v>2352487.0</v>
      </c>
      <c r="D13" s="26">
        <v>2352487.0</v>
      </c>
      <c r="E13" s="400">
        <v>0.0</v>
      </c>
      <c r="F13" s="401"/>
      <c r="G13" s="402"/>
      <c r="H13" s="402"/>
      <c r="I13" s="402"/>
      <c r="J13" s="402"/>
      <c r="K13" s="401"/>
      <c r="L13" s="403"/>
      <c r="M13" s="403"/>
      <c r="N13" s="403"/>
      <c r="Q13" s="404" t="str">
        <f t="shared" si="2"/>
        <v>#DIV/0!</v>
      </c>
    </row>
    <row r="14" ht="17.25" customHeight="1">
      <c r="A14" s="398">
        <f t="shared" si="1"/>
        <v>0</v>
      </c>
      <c r="B14" s="26" t="s">
        <v>172</v>
      </c>
      <c r="C14" s="26">
        <v>2510942.0</v>
      </c>
      <c r="D14" s="26">
        <v>2510942.0</v>
      </c>
      <c r="E14" s="400">
        <v>0.0</v>
      </c>
      <c r="F14" s="401"/>
      <c r="G14" s="402"/>
      <c r="H14" s="402"/>
      <c r="I14" s="402"/>
      <c r="J14" s="402"/>
      <c r="K14" s="401"/>
      <c r="L14" s="403"/>
      <c r="M14" s="403"/>
      <c r="N14" s="403"/>
      <c r="Q14" s="404" t="str">
        <f t="shared" si="2"/>
        <v>#DIV/0!</v>
      </c>
    </row>
    <row r="15" ht="17.25" customHeight="1">
      <c r="A15" s="398">
        <f t="shared" si="1"/>
        <v>0</v>
      </c>
      <c r="B15" s="26" t="s">
        <v>132</v>
      </c>
      <c r="C15" s="26">
        <v>2555845.0</v>
      </c>
      <c r="D15" s="26">
        <v>2555845.0</v>
      </c>
      <c r="E15" s="400">
        <v>0.0</v>
      </c>
      <c r="F15" s="401"/>
      <c r="G15" s="402"/>
      <c r="H15" s="402"/>
      <c r="I15" s="402"/>
      <c r="J15" s="402"/>
      <c r="K15" s="401"/>
      <c r="L15" s="403"/>
      <c r="M15" s="403"/>
      <c r="N15" s="403"/>
      <c r="Q15" s="404" t="str">
        <f t="shared" si="2"/>
        <v>#DIV/0!</v>
      </c>
    </row>
    <row r="16" ht="17.25" customHeight="1">
      <c r="A16" s="398">
        <f t="shared" si="1"/>
        <v>0</v>
      </c>
      <c r="B16" s="26" t="s">
        <v>173</v>
      </c>
      <c r="C16" s="26">
        <v>2559346.0</v>
      </c>
      <c r="D16" s="26">
        <v>2559346.0</v>
      </c>
      <c r="E16" s="406">
        <v>0.0</v>
      </c>
      <c r="F16" s="401"/>
      <c r="G16" s="402"/>
      <c r="H16" s="402"/>
      <c r="I16" s="402"/>
      <c r="J16" s="402"/>
      <c r="K16" s="401"/>
      <c r="L16" s="403"/>
      <c r="M16" s="403"/>
      <c r="N16" s="403"/>
      <c r="Q16" s="404" t="str">
        <f t="shared" si="2"/>
        <v>#DIV/0!</v>
      </c>
    </row>
    <row r="17" ht="17.25" customHeight="1">
      <c r="A17" s="398">
        <f t="shared" si="1"/>
        <v>0</v>
      </c>
      <c r="B17" s="26" t="s">
        <v>174</v>
      </c>
      <c r="C17" s="26">
        <v>2559070.0</v>
      </c>
      <c r="D17" s="26">
        <v>2559070.0</v>
      </c>
      <c r="E17" s="400">
        <v>0.0</v>
      </c>
      <c r="F17" s="401"/>
      <c r="G17" s="402"/>
      <c r="H17" s="402"/>
      <c r="I17" s="402"/>
      <c r="J17" s="402"/>
      <c r="K17" s="401"/>
      <c r="L17" s="403"/>
      <c r="M17" s="403"/>
      <c r="N17" s="403"/>
      <c r="Q17" s="404" t="str">
        <f t="shared" si="2"/>
        <v>#DIV/0!</v>
      </c>
    </row>
    <row r="18" ht="17.25" customHeight="1">
      <c r="A18" s="398">
        <f t="shared" si="1"/>
        <v>0</v>
      </c>
      <c r="B18" s="26" t="s">
        <v>175</v>
      </c>
      <c r="C18" s="26">
        <v>2553593.0</v>
      </c>
      <c r="D18" s="26">
        <v>2553593.0</v>
      </c>
      <c r="E18" s="400">
        <v>0.0</v>
      </c>
      <c r="F18" s="401"/>
      <c r="G18" s="402"/>
      <c r="H18" s="402"/>
      <c r="I18" s="402"/>
      <c r="J18" s="402"/>
      <c r="K18" s="401"/>
      <c r="L18" s="403"/>
      <c r="M18" s="403"/>
      <c r="N18" s="403"/>
      <c r="Q18" s="404" t="str">
        <f t="shared" si="2"/>
        <v>#DIV/0!</v>
      </c>
    </row>
    <row r="19" ht="17.25" customHeight="1">
      <c r="B19" s="401"/>
      <c r="C19" s="401"/>
      <c r="D19" s="407"/>
      <c r="E19" s="400"/>
      <c r="F19" s="401"/>
      <c r="G19" s="402"/>
      <c r="H19" s="402"/>
      <c r="I19" s="402"/>
      <c r="J19" s="402"/>
      <c r="K19" s="401"/>
      <c r="L19" s="403"/>
      <c r="M19" s="403"/>
      <c r="N19" s="403"/>
    </row>
    <row r="20" ht="17.25" customHeight="1">
      <c r="B20" s="401"/>
      <c r="C20" s="401"/>
      <c r="D20" s="407"/>
      <c r="E20" s="400"/>
      <c r="F20" s="401"/>
      <c r="G20" s="401"/>
      <c r="H20" s="402"/>
      <c r="I20" s="402"/>
      <c r="J20" s="402"/>
      <c r="K20" s="405"/>
      <c r="L20" s="403"/>
      <c r="M20" s="402"/>
      <c r="N20" s="402"/>
    </row>
    <row r="21" ht="17.25" customHeight="1">
      <c r="B21" s="405"/>
      <c r="C21" s="405"/>
      <c r="D21" s="408"/>
      <c r="E21" s="406"/>
      <c r="F21" s="405"/>
      <c r="G21" s="402"/>
      <c r="H21" s="402"/>
      <c r="I21" s="402"/>
      <c r="J21" s="402"/>
      <c r="K21" s="401"/>
      <c r="L21" s="402"/>
    </row>
  </sheetData>
  <mergeCells count="2">
    <mergeCell ref="E1:I1"/>
    <mergeCell ref="K1:O1"/>
  </mergeCells>
  <conditionalFormatting sqref="A3:B18">
    <cfRule type="cellIs" dxfId="1" priority="1" operator="lessThan">
      <formula>30</formula>
    </cfRule>
  </conditionalFormatting>
  <conditionalFormatting sqref="A3:B18">
    <cfRule type="cellIs" dxfId="2" priority="2" operator="lessThan">
      <formula>50</formula>
    </cfRule>
  </conditionalFormatting>
  <conditionalFormatting sqref="A3:B18">
    <cfRule type="cellIs" dxfId="3" priority="3" operator="greaterThan">
      <formula>51</formula>
    </cfRule>
  </conditionalFormatting>
  <conditionalFormatting sqref="Q3:Q18">
    <cfRule type="cellIs" dxfId="4" priority="4" operator="lessThan">
      <formula>40</formula>
    </cfRule>
  </conditionalFormatting>
  <conditionalFormatting sqref="Q3:Q18">
    <cfRule type="cellIs" dxfId="3" priority="5" operator="greaterThanOrEqual">
      <formula>40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09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5" t="s">
        <v>14</v>
      </c>
      <c r="S3" s="184" t="s">
        <v>92</v>
      </c>
      <c r="T3" s="21" t="s">
        <v>15</v>
      </c>
      <c r="U3" s="22" t="s">
        <v>16</v>
      </c>
      <c r="V3" s="185" t="s">
        <v>93</v>
      </c>
      <c r="W3" s="24"/>
      <c r="X3" s="25" t="s">
        <v>176</v>
      </c>
    </row>
    <row r="4">
      <c r="A4" s="137" t="s">
        <v>20</v>
      </c>
      <c r="B4" s="273" t="s">
        <v>21</v>
      </c>
      <c r="C4" s="274" t="s">
        <v>22</v>
      </c>
      <c r="D4" s="139" t="s">
        <v>23</v>
      </c>
      <c r="E4" s="30" t="s">
        <v>24</v>
      </c>
      <c r="F4" s="31" t="s">
        <v>25</v>
      </c>
      <c r="G4" s="275" t="s">
        <v>26</v>
      </c>
      <c r="H4" s="140"/>
      <c r="I4" s="142"/>
      <c r="J4" s="142" t="s">
        <v>27</v>
      </c>
      <c r="K4" s="142"/>
      <c r="L4" s="142" t="s">
        <v>27</v>
      </c>
      <c r="M4" s="142"/>
      <c r="N4" s="142" t="s">
        <v>27</v>
      </c>
      <c r="O4" s="142" t="s">
        <v>95</v>
      </c>
      <c r="P4" s="142"/>
      <c r="Q4" s="142" t="s">
        <v>27</v>
      </c>
      <c r="R4" s="145" t="s">
        <v>29</v>
      </c>
      <c r="S4" s="186"/>
      <c r="T4" s="37" t="s">
        <v>30</v>
      </c>
      <c r="U4" s="38" t="s">
        <v>31</v>
      </c>
      <c r="V4" s="39" t="s">
        <v>32</v>
      </c>
      <c r="W4" s="187"/>
      <c r="X4" s="41"/>
    </row>
    <row r="5" ht="24.75" customHeight="1">
      <c r="A5" s="276" t="s">
        <v>72</v>
      </c>
      <c r="B5" s="277" t="s">
        <v>111</v>
      </c>
      <c r="C5" s="410">
        <v>2057448.0</v>
      </c>
      <c r="D5" s="410">
        <v>2555699.0</v>
      </c>
      <c r="E5" s="279"/>
      <c r="F5" s="152"/>
      <c r="G5" s="278"/>
      <c r="H5" s="280"/>
      <c r="I5" s="280"/>
      <c r="J5" s="280"/>
      <c r="K5" s="280"/>
      <c r="L5" s="280">
        <v>9.0</v>
      </c>
      <c r="M5" s="280"/>
      <c r="N5" s="280">
        <v>5.0</v>
      </c>
      <c r="O5" s="281"/>
      <c r="P5" s="280"/>
      <c r="Q5" s="281"/>
      <c r="R5" s="282"/>
      <c r="S5" s="186"/>
      <c r="T5" s="283"/>
      <c r="U5" s="284"/>
      <c r="V5" s="285"/>
      <c r="W5" s="198"/>
      <c r="X5" s="228"/>
    </row>
    <row r="6" ht="24.75" customHeight="1">
      <c r="A6" s="286" t="s">
        <v>112</v>
      </c>
      <c r="B6" s="287" t="s">
        <v>113</v>
      </c>
      <c r="C6" s="411">
        <v>2051106.0</v>
      </c>
      <c r="D6" s="411">
        <v>2545534.0</v>
      </c>
      <c r="E6" s="162"/>
      <c r="F6" s="161"/>
      <c r="G6" s="288"/>
      <c r="H6" s="163"/>
      <c r="I6" s="163"/>
      <c r="J6" s="163"/>
      <c r="K6" s="163"/>
      <c r="L6" s="163">
        <v>10.0</v>
      </c>
      <c r="M6" s="163"/>
      <c r="N6" s="163">
        <v>10.0</v>
      </c>
      <c r="O6" s="164"/>
      <c r="P6" s="163"/>
      <c r="Q6" s="164"/>
      <c r="R6" s="289"/>
      <c r="S6" s="186"/>
      <c r="T6" s="225"/>
      <c r="U6" s="226"/>
      <c r="V6" s="227"/>
      <c r="W6" s="198"/>
      <c r="X6" s="228"/>
    </row>
    <row r="7" ht="24.75" customHeight="1">
      <c r="A7" s="286" t="s">
        <v>114</v>
      </c>
      <c r="B7" s="287" t="s">
        <v>115</v>
      </c>
      <c r="C7" s="411">
        <v>2061281.0</v>
      </c>
      <c r="D7" s="411">
        <v>2554933.0</v>
      </c>
      <c r="E7" s="162"/>
      <c r="F7" s="161"/>
      <c r="G7" s="288"/>
      <c r="H7" s="163"/>
      <c r="I7" s="163"/>
      <c r="J7" s="163"/>
      <c r="K7" s="163"/>
      <c r="L7" s="163">
        <v>0.0</v>
      </c>
      <c r="M7" s="163"/>
      <c r="N7" s="163">
        <v>0.0</v>
      </c>
      <c r="O7" s="164"/>
      <c r="P7" s="163"/>
      <c r="Q7" s="164"/>
      <c r="R7" s="289"/>
      <c r="S7" s="186"/>
      <c r="T7" s="225"/>
      <c r="U7" s="226"/>
      <c r="V7" s="227"/>
      <c r="W7" s="198"/>
      <c r="X7" s="228"/>
    </row>
    <row r="8" ht="24.75" customHeight="1">
      <c r="A8" s="286" t="s">
        <v>116</v>
      </c>
      <c r="B8" s="287" t="s">
        <v>117</v>
      </c>
      <c r="C8" s="411">
        <v>2061349.0</v>
      </c>
      <c r="D8" s="411">
        <v>2556111.0</v>
      </c>
      <c r="E8" s="162"/>
      <c r="F8" s="161"/>
      <c r="G8" s="288"/>
      <c r="H8" s="163"/>
      <c r="I8" s="163"/>
      <c r="J8" s="163"/>
      <c r="K8" s="163"/>
      <c r="L8" s="163">
        <v>10.0</v>
      </c>
      <c r="M8" s="163"/>
      <c r="N8" s="163">
        <v>10.0</v>
      </c>
      <c r="O8" s="164"/>
      <c r="P8" s="163"/>
      <c r="Q8" s="164"/>
      <c r="R8" s="289"/>
      <c r="S8" s="186"/>
      <c r="T8" s="225"/>
      <c r="U8" s="226"/>
      <c r="V8" s="227"/>
      <c r="W8" s="198"/>
      <c r="X8" s="228"/>
    </row>
    <row r="9" ht="24.75" customHeight="1">
      <c r="A9" s="290" t="s">
        <v>114</v>
      </c>
      <c r="B9" s="291" t="s">
        <v>118</v>
      </c>
      <c r="C9" s="411">
        <v>1971937.0</v>
      </c>
      <c r="D9" s="411">
        <v>2519129.0</v>
      </c>
      <c r="E9" s="162"/>
      <c r="F9" s="161"/>
      <c r="G9" s="288"/>
      <c r="H9" s="163"/>
      <c r="I9" s="163"/>
      <c r="J9" s="163"/>
      <c r="K9" s="163"/>
      <c r="L9" s="163">
        <v>0.0</v>
      </c>
      <c r="M9" s="163"/>
      <c r="N9" s="163">
        <v>0.0</v>
      </c>
      <c r="O9" s="164"/>
      <c r="P9" s="163"/>
      <c r="Q9" s="164"/>
      <c r="R9" s="289"/>
      <c r="S9" s="186"/>
      <c r="T9" s="225"/>
      <c r="U9" s="226"/>
      <c r="V9" s="227"/>
      <c r="W9" s="198"/>
      <c r="X9" s="228"/>
    </row>
    <row r="10" ht="24.75" customHeight="1">
      <c r="A10" s="290" t="s">
        <v>72</v>
      </c>
      <c r="B10" s="291" t="s">
        <v>119</v>
      </c>
      <c r="C10" s="411">
        <v>2061706.0</v>
      </c>
      <c r="D10" s="411">
        <v>2545107.0</v>
      </c>
      <c r="E10" s="162"/>
      <c r="F10" s="161"/>
      <c r="G10" s="288"/>
      <c r="H10" s="163"/>
      <c r="I10" s="163"/>
      <c r="J10" s="163"/>
      <c r="K10" s="163"/>
      <c r="L10" s="163">
        <v>0.0</v>
      </c>
      <c r="M10" s="163"/>
      <c r="N10" s="163">
        <v>0.0</v>
      </c>
      <c r="O10" s="164"/>
      <c r="P10" s="163"/>
      <c r="Q10" s="164"/>
      <c r="R10" s="289"/>
      <c r="S10" s="186"/>
      <c r="T10" s="225"/>
      <c r="U10" s="226"/>
      <c r="V10" s="227"/>
      <c r="W10" s="198"/>
      <c r="X10" s="228"/>
    </row>
    <row r="11" ht="24.75" customHeight="1">
      <c r="A11" s="286"/>
      <c r="B11" s="292" t="s">
        <v>64</v>
      </c>
      <c r="C11" s="411">
        <v>2061449.0</v>
      </c>
      <c r="D11" s="411">
        <v>2558700.0</v>
      </c>
      <c r="E11" s="162"/>
      <c r="F11" s="161"/>
      <c r="G11" s="288"/>
      <c r="H11" s="163"/>
      <c r="I11" s="163"/>
      <c r="J11" s="163"/>
      <c r="K11" s="163"/>
      <c r="L11" s="163">
        <v>0.0</v>
      </c>
      <c r="M11" s="163"/>
      <c r="N11" s="163">
        <v>0.0</v>
      </c>
      <c r="O11" s="164"/>
      <c r="P11" s="163"/>
      <c r="Q11" s="164"/>
      <c r="R11" s="289"/>
      <c r="S11" s="186"/>
      <c r="T11" s="225"/>
      <c r="U11" s="226"/>
      <c r="V11" s="227"/>
      <c r="W11" s="198"/>
      <c r="X11" s="228"/>
    </row>
    <row r="12" ht="24.75" customHeight="1">
      <c r="A12" s="286" t="s">
        <v>120</v>
      </c>
      <c r="B12" s="287" t="s">
        <v>121</v>
      </c>
      <c r="C12" s="412">
        <v>2061283.0</v>
      </c>
      <c r="D12" s="412">
        <v>2546910.0</v>
      </c>
      <c r="E12" s="162"/>
      <c r="F12" s="161"/>
      <c r="G12" s="293"/>
      <c r="H12" s="163"/>
      <c r="I12" s="163"/>
      <c r="J12" s="163"/>
      <c r="K12" s="163"/>
      <c r="L12" s="163">
        <v>10.0</v>
      </c>
      <c r="M12" s="163"/>
      <c r="N12" s="163">
        <v>10.0</v>
      </c>
      <c r="O12" s="164"/>
      <c r="P12" s="163"/>
      <c r="Q12" s="164"/>
      <c r="R12" s="289"/>
      <c r="S12" s="186"/>
      <c r="T12" s="225"/>
      <c r="U12" s="226"/>
      <c r="V12" s="227"/>
      <c r="W12" s="198"/>
      <c r="X12" s="228"/>
    </row>
    <row r="13" ht="24.75" customHeight="1">
      <c r="A13" s="286" t="s">
        <v>122</v>
      </c>
      <c r="B13" s="294" t="s">
        <v>123</v>
      </c>
      <c r="C13" s="411">
        <v>1977030.0</v>
      </c>
      <c r="D13" s="411">
        <v>2546336.0</v>
      </c>
      <c r="E13" s="162"/>
      <c r="F13" s="161"/>
      <c r="G13" s="288"/>
      <c r="H13" s="163"/>
      <c r="I13" s="163"/>
      <c r="J13" s="163"/>
      <c r="K13" s="163"/>
      <c r="L13" s="163">
        <v>0.0</v>
      </c>
      <c r="M13" s="163"/>
      <c r="N13" s="163">
        <v>0.0</v>
      </c>
      <c r="O13" s="164"/>
      <c r="P13" s="163"/>
      <c r="Q13" s="164"/>
      <c r="R13" s="289"/>
      <c r="S13" s="186"/>
      <c r="T13" s="225"/>
      <c r="U13" s="226"/>
      <c r="V13" s="227"/>
      <c r="W13" s="198"/>
      <c r="X13" s="228"/>
    </row>
    <row r="14" ht="24.75" customHeight="1">
      <c r="A14" s="286" t="s">
        <v>114</v>
      </c>
      <c r="B14" s="287" t="s">
        <v>124</v>
      </c>
      <c r="C14" s="412">
        <v>1976861.0</v>
      </c>
      <c r="D14" s="412">
        <v>2543546.0</v>
      </c>
      <c r="E14" s="162"/>
      <c r="F14" s="161"/>
      <c r="G14" s="293"/>
      <c r="H14" s="163"/>
      <c r="I14" s="163"/>
      <c r="J14" s="163"/>
      <c r="K14" s="163"/>
      <c r="L14" s="163">
        <v>3.0</v>
      </c>
      <c r="M14" s="163"/>
      <c r="N14" s="163">
        <v>0.0</v>
      </c>
      <c r="O14" s="164"/>
      <c r="P14" s="163"/>
      <c r="Q14" s="164"/>
      <c r="R14" s="289"/>
      <c r="S14" s="186"/>
      <c r="T14" s="225"/>
      <c r="U14" s="226"/>
      <c r="V14" s="227"/>
      <c r="W14" s="198"/>
      <c r="X14" s="228"/>
    </row>
    <row r="15" ht="24.75" customHeight="1">
      <c r="A15" s="290" t="s">
        <v>125</v>
      </c>
      <c r="B15" s="291" t="s">
        <v>126</v>
      </c>
      <c r="C15" s="411">
        <v>2061994.0</v>
      </c>
      <c r="D15" s="411">
        <v>2559682.0</v>
      </c>
      <c r="E15" s="162"/>
      <c r="F15" s="161"/>
      <c r="G15" s="288"/>
      <c r="H15" s="163"/>
      <c r="I15" s="163"/>
      <c r="J15" s="163"/>
      <c r="K15" s="163"/>
      <c r="L15" s="163">
        <v>8.0</v>
      </c>
      <c r="M15" s="163"/>
      <c r="N15" s="163">
        <v>4.0</v>
      </c>
      <c r="O15" s="164"/>
      <c r="P15" s="163"/>
      <c r="Q15" s="164"/>
      <c r="R15" s="289"/>
      <c r="S15" s="186"/>
      <c r="T15" s="225"/>
      <c r="U15" s="226"/>
      <c r="V15" s="227"/>
      <c r="W15" s="198"/>
      <c r="X15" s="228"/>
    </row>
    <row r="16" ht="24.75" customHeight="1">
      <c r="A16" s="295" t="s">
        <v>72</v>
      </c>
      <c r="B16" s="296" t="s">
        <v>127</v>
      </c>
      <c r="C16" s="411">
        <v>2061374.0</v>
      </c>
      <c r="D16" s="411">
        <v>2553573.0</v>
      </c>
      <c r="E16" s="162"/>
      <c r="F16" s="161"/>
      <c r="G16" s="288"/>
      <c r="H16" s="163"/>
      <c r="I16" s="163"/>
      <c r="J16" s="163"/>
      <c r="K16" s="163"/>
      <c r="L16" s="163">
        <v>10.0</v>
      </c>
      <c r="M16" s="163"/>
      <c r="N16" s="163">
        <v>10.0</v>
      </c>
      <c r="O16" s="164"/>
      <c r="P16" s="163"/>
      <c r="Q16" s="164"/>
      <c r="R16" s="289"/>
      <c r="S16" s="186"/>
      <c r="T16" s="225"/>
      <c r="U16" s="226"/>
      <c r="V16" s="227"/>
      <c r="W16" s="198"/>
      <c r="X16" s="228"/>
    </row>
    <row r="17" ht="24.75" customHeight="1">
      <c r="A17" s="295" t="s">
        <v>72</v>
      </c>
      <c r="B17" s="296" t="s">
        <v>128</v>
      </c>
      <c r="C17" s="411">
        <v>2062181.0</v>
      </c>
      <c r="D17" s="411">
        <v>2352487.0</v>
      </c>
      <c r="E17" s="162"/>
      <c r="F17" s="161"/>
      <c r="G17" s="288"/>
      <c r="H17" s="163"/>
      <c r="I17" s="163"/>
      <c r="J17" s="163"/>
      <c r="K17" s="163"/>
      <c r="L17" s="163">
        <v>9.0</v>
      </c>
      <c r="M17" s="163"/>
      <c r="N17" s="163">
        <v>10.0</v>
      </c>
      <c r="O17" s="164"/>
      <c r="P17" s="163"/>
      <c r="Q17" s="164"/>
      <c r="R17" s="289"/>
      <c r="S17" s="186"/>
      <c r="T17" s="225"/>
      <c r="U17" s="226"/>
      <c r="V17" s="227"/>
      <c r="W17" s="198"/>
      <c r="X17" s="228"/>
    </row>
    <row r="18" ht="24.75" customHeight="1">
      <c r="A18" s="295" t="s">
        <v>129</v>
      </c>
      <c r="B18" s="296" t="s">
        <v>130</v>
      </c>
      <c r="C18" s="411">
        <v>1975917.0</v>
      </c>
      <c r="D18" s="411">
        <v>2510942.0</v>
      </c>
      <c r="E18" s="162"/>
      <c r="F18" s="297"/>
      <c r="G18" s="288"/>
      <c r="H18" s="163"/>
      <c r="I18" s="163"/>
      <c r="J18" s="163"/>
      <c r="K18" s="163"/>
      <c r="L18" s="163">
        <v>10.0</v>
      </c>
      <c r="M18" s="163"/>
      <c r="N18" s="163">
        <v>10.0</v>
      </c>
      <c r="O18" s="164"/>
      <c r="P18" s="163"/>
      <c r="Q18" s="164"/>
      <c r="R18" s="289"/>
      <c r="S18" s="186"/>
      <c r="T18" s="225"/>
      <c r="U18" s="226"/>
      <c r="V18" s="227"/>
      <c r="W18" s="198"/>
      <c r="X18" s="228"/>
    </row>
    <row r="19" ht="24.75" customHeight="1">
      <c r="A19" s="295" t="s">
        <v>63</v>
      </c>
      <c r="B19" s="296" t="s">
        <v>131</v>
      </c>
      <c r="C19" s="411">
        <v>1977015.0</v>
      </c>
      <c r="D19" s="411">
        <v>2548551.0</v>
      </c>
      <c r="E19" s="162"/>
      <c r="F19" s="161"/>
      <c r="G19" s="288"/>
      <c r="H19" s="163"/>
      <c r="I19" s="163"/>
      <c r="J19" s="163"/>
      <c r="K19" s="163"/>
      <c r="L19" s="163">
        <v>0.0</v>
      </c>
      <c r="M19" s="163"/>
      <c r="N19" s="163">
        <v>0.0</v>
      </c>
      <c r="O19" s="164"/>
      <c r="P19" s="163"/>
      <c r="Q19" s="164"/>
      <c r="R19" s="289"/>
      <c r="S19" s="186"/>
      <c r="T19" s="225"/>
      <c r="U19" s="226"/>
      <c r="V19" s="227"/>
      <c r="W19" s="198"/>
      <c r="X19" s="228"/>
    </row>
    <row r="20" ht="24.75" customHeight="1">
      <c r="A20" s="295" t="s">
        <v>72</v>
      </c>
      <c r="B20" s="296" t="s">
        <v>132</v>
      </c>
      <c r="C20" s="411">
        <v>2061803.0</v>
      </c>
      <c r="D20" s="411">
        <v>2555845.0</v>
      </c>
      <c r="E20" s="162"/>
      <c r="F20" s="161"/>
      <c r="G20" s="288"/>
      <c r="H20" s="163"/>
      <c r="I20" s="163"/>
      <c r="J20" s="163"/>
      <c r="K20" s="163"/>
      <c r="L20" s="163">
        <v>6.0</v>
      </c>
      <c r="M20" s="163"/>
      <c r="N20" s="163">
        <v>9.0</v>
      </c>
      <c r="O20" s="164"/>
      <c r="P20" s="163"/>
      <c r="Q20" s="164"/>
      <c r="R20" s="289"/>
      <c r="S20" s="186"/>
      <c r="T20" s="225"/>
      <c r="U20" s="226"/>
      <c r="V20" s="227"/>
      <c r="W20" s="198"/>
      <c r="X20" s="228"/>
    </row>
    <row r="21" ht="24.75" customHeight="1">
      <c r="A21" s="295" t="s">
        <v>133</v>
      </c>
      <c r="B21" s="296" t="s">
        <v>134</v>
      </c>
      <c r="C21" s="411">
        <v>2061565.0</v>
      </c>
      <c r="D21" s="411">
        <v>2559346.0</v>
      </c>
      <c r="E21" s="162"/>
      <c r="F21" s="161"/>
      <c r="G21" s="288"/>
      <c r="H21" s="163"/>
      <c r="I21" s="163"/>
      <c r="J21" s="163"/>
      <c r="K21" s="163"/>
      <c r="L21" s="163">
        <v>10.0</v>
      </c>
      <c r="M21" s="163"/>
      <c r="N21" s="163">
        <v>10.0</v>
      </c>
      <c r="O21" s="164"/>
      <c r="P21" s="163"/>
      <c r="Q21" s="164"/>
      <c r="R21" s="289"/>
      <c r="S21" s="186"/>
      <c r="T21" s="225"/>
      <c r="U21" s="226"/>
      <c r="V21" s="227"/>
      <c r="W21" s="198"/>
      <c r="X21" s="228"/>
    </row>
    <row r="22" ht="24.75" customHeight="1">
      <c r="A22" s="295" t="s">
        <v>72</v>
      </c>
      <c r="B22" s="296" t="s">
        <v>177</v>
      </c>
      <c r="C22" s="411">
        <v>2061370.0</v>
      </c>
      <c r="D22" s="411">
        <v>2559070.0</v>
      </c>
      <c r="E22" s="162"/>
      <c r="F22" s="161"/>
      <c r="G22" s="288"/>
      <c r="H22" s="163"/>
      <c r="I22" s="163"/>
      <c r="J22" s="163"/>
      <c r="K22" s="163"/>
      <c r="L22" s="163">
        <v>0.0</v>
      </c>
      <c r="M22" s="163"/>
      <c r="N22" s="163">
        <v>0.0</v>
      </c>
      <c r="O22" s="164"/>
      <c r="P22" s="163"/>
      <c r="Q22" s="164"/>
      <c r="R22" s="289"/>
      <c r="S22" s="186"/>
      <c r="T22" s="225"/>
      <c r="U22" s="226"/>
      <c r="V22" s="227"/>
      <c r="W22" s="198"/>
      <c r="X22" s="228"/>
    </row>
    <row r="23" ht="24.75" customHeight="1">
      <c r="A23" s="298" t="s">
        <v>72</v>
      </c>
      <c r="B23" s="299" t="s">
        <v>136</v>
      </c>
      <c r="C23" s="413">
        <v>2061507.0</v>
      </c>
      <c r="D23" s="413">
        <v>2553593.0</v>
      </c>
      <c r="E23" s="120"/>
      <c r="F23" s="121"/>
      <c r="G23" s="300"/>
      <c r="H23" s="122"/>
      <c r="I23" s="122"/>
      <c r="J23" s="122"/>
      <c r="K23" s="122"/>
      <c r="L23" s="122">
        <v>8.0</v>
      </c>
      <c r="M23" s="122"/>
      <c r="N23" s="122">
        <v>0.0</v>
      </c>
      <c r="O23" s="167"/>
      <c r="P23" s="122"/>
      <c r="Q23" s="167"/>
      <c r="R23" s="229"/>
      <c r="S23" s="186"/>
      <c r="T23" s="225"/>
      <c r="U23" s="226"/>
      <c r="V23" s="227"/>
      <c r="W23" s="198"/>
      <c r="X23" s="228"/>
    </row>
    <row r="24" ht="24.75" customHeight="1">
      <c r="A24" s="106"/>
      <c r="B24" s="301"/>
      <c r="C24" s="302"/>
      <c r="D24" s="109"/>
      <c r="E24" s="108"/>
      <c r="F24" s="109"/>
      <c r="G24" s="108"/>
      <c r="H24" s="110"/>
      <c r="I24" s="110"/>
      <c r="J24" s="110"/>
      <c r="K24" s="110"/>
      <c r="L24" s="110"/>
      <c r="M24" s="110"/>
      <c r="N24" s="110"/>
      <c r="O24" s="153"/>
      <c r="P24" s="110"/>
      <c r="Q24" s="153"/>
      <c r="R24" s="224"/>
      <c r="S24" s="186"/>
      <c r="T24" s="225"/>
      <c r="U24" s="226"/>
      <c r="V24" s="227"/>
      <c r="W24" s="198"/>
      <c r="X24" s="228"/>
    </row>
    <row r="25" ht="24.75" customHeight="1">
      <c r="A25" s="303"/>
      <c r="B25" s="304"/>
      <c r="C25" s="305"/>
      <c r="D25" s="306"/>
      <c r="E25" s="120"/>
      <c r="F25" s="121"/>
      <c r="G25" s="120"/>
      <c r="H25" s="122"/>
      <c r="I25" s="122"/>
      <c r="J25" s="122"/>
      <c r="K25" s="122"/>
      <c r="L25" s="122"/>
      <c r="M25" s="122"/>
      <c r="N25" s="122"/>
      <c r="O25" s="167"/>
      <c r="P25" s="122"/>
      <c r="Q25" s="167"/>
      <c r="R25" s="229"/>
      <c r="S25" s="186"/>
      <c r="T25" s="225"/>
      <c r="U25" s="226"/>
      <c r="V25" s="227"/>
      <c r="W25" s="198"/>
      <c r="X25" s="228"/>
    </row>
    <row r="26" ht="15.75" customHeight="1">
      <c r="A26" s="307"/>
      <c r="B26" s="308"/>
      <c r="C26" s="308"/>
      <c r="D26" s="308"/>
      <c r="E26" s="236"/>
      <c r="F26" s="235"/>
      <c r="G26" s="236"/>
      <c r="H26" s="237"/>
      <c r="I26" s="237"/>
      <c r="J26" s="237"/>
      <c r="K26" s="237"/>
      <c r="L26" s="237"/>
      <c r="M26" s="237"/>
      <c r="N26" s="237"/>
      <c r="O26" s="238"/>
      <c r="P26" s="237"/>
      <c r="Q26" s="238"/>
      <c r="R26" s="239"/>
      <c r="S26" s="240"/>
      <c r="T26" s="241"/>
      <c r="U26" s="242"/>
      <c r="V26" s="243"/>
      <c r="W26" s="244"/>
      <c r="X26" s="131"/>
    </row>
    <row r="27" ht="30.75" customHeight="1">
      <c r="A27" s="309" t="s">
        <v>75</v>
      </c>
      <c r="B27" s="250"/>
      <c r="C27" s="310"/>
      <c r="D27" s="248"/>
      <c r="E27" s="132"/>
      <c r="F27" s="18" t="s">
        <v>76</v>
      </c>
      <c r="G27" s="18" t="s">
        <v>77</v>
      </c>
      <c r="H27" s="18" t="s">
        <v>78</v>
      </c>
      <c r="I27" s="18" t="s">
        <v>79</v>
      </c>
      <c r="J27" s="18" t="s">
        <v>80</v>
      </c>
      <c r="K27" s="18" t="s">
        <v>81</v>
      </c>
      <c r="L27" s="18" t="s">
        <v>82</v>
      </c>
      <c r="M27" s="18" t="s">
        <v>83</v>
      </c>
      <c r="N27" s="18" t="s">
        <v>84</v>
      </c>
      <c r="O27" s="18" t="s">
        <v>85</v>
      </c>
      <c r="P27" s="18" t="s">
        <v>86</v>
      </c>
      <c r="Q27" s="15" t="s">
        <v>87</v>
      </c>
      <c r="R27" s="249"/>
      <c r="S27" s="250"/>
      <c r="T27" s="250"/>
      <c r="U27" s="250"/>
      <c r="V27" s="250"/>
      <c r="W27" s="251"/>
      <c r="X27" s="136" t="s">
        <v>178</v>
      </c>
    </row>
    <row r="28" ht="72.75" customHeight="1">
      <c r="A28" s="137" t="s">
        <v>20</v>
      </c>
      <c r="B28" s="273" t="s">
        <v>21</v>
      </c>
      <c r="C28" s="274" t="s">
        <v>22</v>
      </c>
      <c r="D28" s="139" t="s">
        <v>23</v>
      </c>
      <c r="E28" s="140"/>
      <c r="F28" s="141"/>
      <c r="G28" s="142" t="s">
        <v>27</v>
      </c>
      <c r="H28" s="144"/>
      <c r="I28" s="141" t="s">
        <v>27</v>
      </c>
      <c r="J28" s="141" t="s">
        <v>89</v>
      </c>
      <c r="K28" s="141" t="s">
        <v>90</v>
      </c>
      <c r="L28" s="141" t="s">
        <v>27</v>
      </c>
      <c r="M28" s="141"/>
      <c r="N28" s="141" t="s">
        <v>29</v>
      </c>
      <c r="O28" s="142" t="s">
        <v>30</v>
      </c>
      <c r="P28" s="142" t="s">
        <v>31</v>
      </c>
      <c r="Q28" s="145" t="s">
        <v>32</v>
      </c>
      <c r="R28" s="146"/>
      <c r="S28" s="147"/>
      <c r="T28" s="147"/>
      <c r="U28" s="147"/>
      <c r="V28" s="147"/>
      <c r="W28" s="148"/>
      <c r="X28" s="149"/>
      <c r="Y28" s="2"/>
      <c r="Z28" s="2"/>
      <c r="AA28" s="2"/>
      <c r="AB28" s="2"/>
      <c r="AC28" s="2"/>
    </row>
    <row r="29" ht="15.75" customHeight="1">
      <c r="A29" s="150"/>
      <c r="B29" s="151"/>
      <c r="C29" s="151"/>
      <c r="D29" s="152"/>
      <c r="E29" s="108"/>
      <c r="F29" s="110"/>
      <c r="G29" s="110"/>
      <c r="H29" s="110"/>
      <c r="I29" s="110"/>
      <c r="J29" s="110"/>
      <c r="K29" s="110"/>
      <c r="L29" s="110"/>
      <c r="M29" s="110"/>
      <c r="N29" s="110"/>
      <c r="O29" s="153"/>
      <c r="P29" s="154"/>
      <c r="Q29" s="155"/>
      <c r="R29" s="156"/>
      <c r="W29" s="157"/>
      <c r="X29" s="158"/>
    </row>
    <row r="30" ht="15.75" customHeight="1">
      <c r="A30" s="159"/>
      <c r="B30" s="160"/>
      <c r="C30" s="160"/>
      <c r="D30" s="161"/>
      <c r="E30" s="162"/>
      <c r="F30" s="163"/>
      <c r="G30" s="163"/>
      <c r="H30" s="163"/>
      <c r="I30" s="163"/>
      <c r="J30" s="163"/>
      <c r="K30" s="163"/>
      <c r="L30" s="163"/>
      <c r="M30" s="163"/>
      <c r="N30" s="163"/>
      <c r="O30" s="164"/>
      <c r="P30" s="165"/>
      <c r="Q30" s="166"/>
      <c r="R30" s="156"/>
      <c r="W30" s="157"/>
      <c r="X30" s="158"/>
    </row>
    <row r="31" ht="15.75" customHeight="1">
      <c r="A31" s="159"/>
      <c r="B31" s="160"/>
      <c r="C31" s="160"/>
      <c r="D31" s="161"/>
      <c r="E31" s="162"/>
      <c r="F31" s="163"/>
      <c r="G31" s="163"/>
      <c r="H31" s="163"/>
      <c r="I31" s="163"/>
      <c r="J31" s="163"/>
      <c r="K31" s="163"/>
      <c r="L31" s="163"/>
      <c r="M31" s="163"/>
      <c r="N31" s="163"/>
      <c r="O31" s="164"/>
      <c r="P31" s="165"/>
      <c r="Q31" s="166"/>
      <c r="R31" s="156"/>
      <c r="W31" s="157"/>
      <c r="X31" s="158"/>
    </row>
    <row r="32" ht="15.75" customHeight="1">
      <c r="A32" s="159"/>
      <c r="B32" s="160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4"/>
      <c r="P32" s="165"/>
      <c r="Q32" s="166"/>
      <c r="R32" s="156"/>
      <c r="W32" s="157"/>
      <c r="X32" s="158"/>
    </row>
    <row r="33" ht="15.75" customHeight="1">
      <c r="A33" s="159"/>
      <c r="B33" s="160"/>
      <c r="C33" s="160"/>
      <c r="D33" s="161"/>
      <c r="E33" s="162"/>
      <c r="F33" s="163"/>
      <c r="G33" s="163"/>
      <c r="H33" s="163"/>
      <c r="I33" s="163"/>
      <c r="J33" s="163"/>
      <c r="K33" s="163"/>
      <c r="L33" s="163"/>
      <c r="M33" s="163"/>
      <c r="N33" s="163"/>
      <c r="O33" s="164"/>
      <c r="P33" s="165"/>
      <c r="Q33" s="166"/>
      <c r="R33" s="156"/>
      <c r="W33" s="157"/>
      <c r="X33" s="158"/>
    </row>
    <row r="34" ht="15.75" customHeight="1">
      <c r="A34" s="159"/>
      <c r="B34" s="160"/>
      <c r="C34" s="160"/>
      <c r="D34" s="161"/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4"/>
      <c r="P34" s="165"/>
      <c r="Q34" s="166"/>
      <c r="R34" s="156"/>
      <c r="W34" s="157"/>
      <c r="X34" s="158"/>
    </row>
    <row r="35" ht="15.75" customHeight="1">
      <c r="A35" s="159"/>
      <c r="B35" s="160"/>
      <c r="C35" s="160"/>
      <c r="D35" s="161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4"/>
      <c r="P35" s="165"/>
      <c r="Q35" s="166"/>
      <c r="R35" s="156"/>
      <c r="W35" s="157"/>
      <c r="X35" s="158"/>
    </row>
    <row r="36" ht="15.75" customHeight="1">
      <c r="A36" s="159"/>
      <c r="B36" s="160"/>
      <c r="C36" s="160"/>
      <c r="D36" s="161"/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4"/>
      <c r="P36" s="165"/>
      <c r="Q36" s="166"/>
      <c r="R36" s="156"/>
      <c r="W36" s="157"/>
      <c r="X36" s="158"/>
    </row>
    <row r="37" ht="15.75" customHeight="1">
      <c r="A37" s="159"/>
      <c r="B37" s="160"/>
      <c r="C37" s="160"/>
      <c r="D37" s="161"/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4"/>
      <c r="P37" s="165"/>
      <c r="Q37" s="166"/>
      <c r="R37" s="156"/>
      <c r="W37" s="157"/>
      <c r="X37" s="158"/>
    </row>
    <row r="38" ht="15.75" customHeight="1">
      <c r="A38" s="159"/>
      <c r="B38" s="160"/>
      <c r="C38" s="160"/>
      <c r="D38" s="161"/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4"/>
      <c r="P38" s="165"/>
      <c r="Q38" s="166"/>
      <c r="R38" s="156"/>
      <c r="W38" s="157"/>
      <c r="X38" s="158"/>
    </row>
    <row r="39" ht="15.75" customHeight="1">
      <c r="A39" s="159"/>
      <c r="B39" s="160"/>
      <c r="C39" s="160"/>
      <c r="D39" s="161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4"/>
      <c r="P39" s="165"/>
      <c r="Q39" s="166"/>
      <c r="R39" s="156"/>
      <c r="W39" s="157"/>
      <c r="X39" s="158"/>
    </row>
    <row r="40" ht="15.75" customHeight="1">
      <c r="A40" s="159"/>
      <c r="B40" s="160"/>
      <c r="C40" s="160"/>
      <c r="D40" s="161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4"/>
      <c r="P40" s="165"/>
      <c r="Q40" s="166"/>
      <c r="R40" s="156"/>
      <c r="W40" s="157"/>
      <c r="X40" s="158"/>
    </row>
    <row r="41" ht="15.75" customHeight="1">
      <c r="A41" s="159"/>
      <c r="B41" s="160"/>
      <c r="C41" s="160"/>
      <c r="D41" s="161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4"/>
      <c r="P41" s="165"/>
      <c r="Q41" s="166"/>
      <c r="R41" s="156"/>
      <c r="W41" s="157"/>
      <c r="X41" s="158"/>
    </row>
    <row r="42" ht="15.75" customHeight="1">
      <c r="A42" s="159"/>
      <c r="B42" s="160"/>
      <c r="C42" s="160"/>
      <c r="D42" s="161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4"/>
      <c r="P42" s="165"/>
      <c r="Q42" s="166"/>
      <c r="R42" s="156"/>
      <c r="W42" s="157"/>
      <c r="X42" s="158"/>
    </row>
    <row r="43" ht="15.75" customHeight="1">
      <c r="A43" s="159"/>
      <c r="B43" s="160"/>
      <c r="C43" s="160"/>
      <c r="D43" s="161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4"/>
      <c r="P43" s="165"/>
      <c r="Q43" s="166"/>
      <c r="R43" s="156"/>
      <c r="W43" s="157"/>
      <c r="X43" s="158"/>
    </row>
    <row r="44" ht="15.75" customHeight="1">
      <c r="A44" s="159"/>
      <c r="B44" s="160"/>
      <c r="C44" s="160"/>
      <c r="D44" s="161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4"/>
      <c r="P44" s="165"/>
      <c r="Q44" s="166"/>
      <c r="R44" s="156"/>
      <c r="W44" s="157"/>
      <c r="X44" s="158"/>
    </row>
    <row r="45" ht="15.75" customHeight="1">
      <c r="A45" s="118"/>
      <c r="B45" s="119"/>
      <c r="C45" s="119"/>
      <c r="D45" s="121"/>
      <c r="E45" s="120"/>
      <c r="F45" s="122"/>
      <c r="G45" s="122"/>
      <c r="H45" s="122"/>
      <c r="I45" s="122"/>
      <c r="J45" s="122"/>
      <c r="K45" s="122"/>
      <c r="L45" s="122"/>
      <c r="M45" s="122"/>
      <c r="N45" s="122"/>
      <c r="O45" s="167"/>
      <c r="P45" s="168"/>
      <c r="Q45" s="169"/>
      <c r="R45" s="156"/>
      <c r="W45" s="157"/>
      <c r="X45" s="158"/>
    </row>
    <row r="46" ht="15.75" customHeight="1">
      <c r="A46" s="170"/>
      <c r="B46" s="171"/>
      <c r="C46" s="171"/>
      <c r="D46" s="172"/>
      <c r="E46" s="173"/>
      <c r="F46" s="174"/>
      <c r="G46" s="174"/>
      <c r="H46" s="174"/>
      <c r="I46" s="174"/>
      <c r="J46" s="174"/>
      <c r="K46" s="174"/>
      <c r="L46" s="174"/>
      <c r="M46" s="174"/>
      <c r="N46" s="174"/>
      <c r="O46" s="175"/>
      <c r="P46" s="176"/>
      <c r="Q46" s="177"/>
      <c r="R46" s="178"/>
      <c r="S46" s="179"/>
      <c r="T46" s="179"/>
      <c r="U46" s="179"/>
      <c r="V46" s="179"/>
      <c r="W46" s="180"/>
      <c r="X46" s="181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183" t="s">
        <v>91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414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ht="30.75" customHeight="1">
      <c r="A3" s="10" t="s">
        <v>2</v>
      </c>
      <c r="B3" s="11"/>
      <c r="C3" s="12"/>
      <c r="D3" s="13"/>
      <c r="E3" s="14"/>
      <c r="F3" s="15"/>
      <c r="G3" s="16" t="s">
        <v>3</v>
      </c>
      <c r="H3" s="415" t="s">
        <v>179</v>
      </c>
      <c r="I3" s="415" t="s">
        <v>180</v>
      </c>
      <c r="J3" s="416" t="s">
        <v>181</v>
      </c>
      <c r="K3" s="415" t="s">
        <v>182</v>
      </c>
      <c r="L3" s="415" t="s">
        <v>183</v>
      </c>
      <c r="M3" s="415" t="s">
        <v>184</v>
      </c>
      <c r="N3" s="415" t="s">
        <v>185</v>
      </c>
      <c r="O3" s="417" t="s">
        <v>186</v>
      </c>
      <c r="P3" s="418" t="s">
        <v>187</v>
      </c>
      <c r="Q3" s="419" t="s">
        <v>188</v>
      </c>
      <c r="R3" s="420" t="s">
        <v>189</v>
      </c>
      <c r="S3" s="420" t="s">
        <v>190</v>
      </c>
      <c r="T3" s="420" t="s">
        <v>191</v>
      </c>
      <c r="U3" s="420" t="s">
        <v>192</v>
      </c>
      <c r="V3" s="421" t="s">
        <v>193</v>
      </c>
      <c r="W3" s="421" t="s">
        <v>194</v>
      </c>
      <c r="X3" s="422" t="s">
        <v>195</v>
      </c>
    </row>
    <row r="4" ht="56.25" customHeight="1">
      <c r="A4" s="423" t="s">
        <v>20</v>
      </c>
      <c r="B4" s="423" t="s">
        <v>21</v>
      </c>
      <c r="C4" s="423" t="s">
        <v>22</v>
      </c>
      <c r="D4" s="423" t="s">
        <v>196</v>
      </c>
      <c r="E4" s="423" t="s">
        <v>24</v>
      </c>
      <c r="F4" s="424" t="s">
        <v>25</v>
      </c>
      <c r="G4" s="425" t="s">
        <v>26</v>
      </c>
      <c r="H4" s="426"/>
      <c r="I4" s="426"/>
      <c r="J4" s="427"/>
      <c r="K4" s="428" t="s">
        <v>197</v>
      </c>
      <c r="L4" s="425" t="s">
        <v>95</v>
      </c>
      <c r="M4" s="426"/>
      <c r="N4" s="429" t="s">
        <v>198</v>
      </c>
      <c r="O4" s="430"/>
      <c r="P4" s="429" t="s">
        <v>199</v>
      </c>
      <c r="Q4" s="429"/>
      <c r="R4" s="429" t="s">
        <v>200</v>
      </c>
      <c r="S4" s="431" t="s">
        <v>70</v>
      </c>
      <c r="T4" s="428" t="s">
        <v>201</v>
      </c>
      <c r="U4" s="432" t="s">
        <v>202</v>
      </c>
      <c r="V4" s="433" t="s">
        <v>203</v>
      </c>
      <c r="W4" s="433"/>
      <c r="X4" s="434"/>
    </row>
    <row r="5" ht="15.75" customHeight="1">
      <c r="A5" s="435" t="s">
        <v>204</v>
      </c>
      <c r="B5" s="436" t="s">
        <v>205</v>
      </c>
      <c r="C5" s="437">
        <v>1977064.0</v>
      </c>
      <c r="D5" s="438"/>
      <c r="E5" s="439"/>
      <c r="F5" s="440"/>
      <c r="G5" s="441"/>
      <c r="H5" s="281"/>
      <c r="I5" s="281"/>
      <c r="J5" s="281"/>
      <c r="K5" s="442">
        <v>17.0</v>
      </c>
      <c r="L5" s="281"/>
      <c r="M5" s="281"/>
      <c r="N5" s="442">
        <v>8.0</v>
      </c>
      <c r="O5" s="430"/>
      <c r="P5" s="442">
        <v>34.0</v>
      </c>
      <c r="Q5" s="443"/>
      <c r="R5" s="443">
        <v>142.0</v>
      </c>
      <c r="S5" s="280"/>
      <c r="T5" s="444"/>
      <c r="U5" s="444">
        <v>12.32</v>
      </c>
      <c r="V5" s="445">
        <v>0.0</v>
      </c>
      <c r="W5" s="446"/>
      <c r="X5" s="447" t="s">
        <v>206</v>
      </c>
    </row>
    <row r="6" ht="15.75" customHeight="1">
      <c r="A6" s="448" t="s">
        <v>207</v>
      </c>
      <c r="B6" s="449" t="s">
        <v>208</v>
      </c>
      <c r="C6" s="450">
        <v>2062960.0</v>
      </c>
      <c r="D6" s="451"/>
      <c r="E6" s="452"/>
      <c r="F6" s="453"/>
      <c r="G6" s="454"/>
      <c r="H6" s="164"/>
      <c r="I6" s="164"/>
      <c r="J6" s="164"/>
      <c r="K6" s="455">
        <v>17.0</v>
      </c>
      <c r="L6" s="164"/>
      <c r="M6" s="164"/>
      <c r="N6" s="455">
        <v>0.0</v>
      </c>
      <c r="O6" s="430"/>
      <c r="P6" s="455">
        <v>30.0</v>
      </c>
      <c r="Q6" s="456"/>
      <c r="R6" s="456">
        <v>88.0</v>
      </c>
      <c r="S6" s="163"/>
      <c r="T6" s="444"/>
      <c r="U6" s="457">
        <v>8.27</v>
      </c>
      <c r="V6" s="445">
        <v>0.0</v>
      </c>
      <c r="W6" s="458"/>
      <c r="X6" s="447" t="s">
        <v>206</v>
      </c>
    </row>
    <row r="7" ht="15.75" customHeight="1">
      <c r="A7" s="448" t="s">
        <v>37</v>
      </c>
      <c r="B7" s="449" t="s">
        <v>209</v>
      </c>
      <c r="C7" s="450">
        <v>1976852.0</v>
      </c>
      <c r="D7" s="451"/>
      <c r="E7" s="452"/>
      <c r="F7" s="453"/>
      <c r="G7" s="454"/>
      <c r="H7" s="164"/>
      <c r="I7" s="164"/>
      <c r="J7" s="164"/>
      <c r="K7" s="455">
        <v>17.0</v>
      </c>
      <c r="L7" s="164"/>
      <c r="M7" s="164"/>
      <c r="N7" s="455">
        <v>2.0</v>
      </c>
      <c r="O7" s="430"/>
      <c r="P7" s="459"/>
      <c r="Q7" s="456"/>
      <c r="R7" s="456" t="s">
        <v>70</v>
      </c>
      <c r="S7" s="163"/>
      <c r="T7" s="444"/>
      <c r="U7" s="457">
        <v>1.16</v>
      </c>
      <c r="V7" s="445">
        <v>0.0</v>
      </c>
      <c r="W7" s="458"/>
      <c r="X7" s="447" t="s">
        <v>206</v>
      </c>
    </row>
    <row r="8" ht="15.75" customHeight="1">
      <c r="A8" s="448" t="s">
        <v>210</v>
      </c>
      <c r="B8" s="449" t="s">
        <v>211</v>
      </c>
      <c r="C8" s="450">
        <v>2062857.0</v>
      </c>
      <c r="D8" s="451"/>
      <c r="E8" s="452"/>
      <c r="F8" s="453"/>
      <c r="G8" s="454"/>
      <c r="H8" s="164"/>
      <c r="I8" s="164"/>
      <c r="J8" s="164"/>
      <c r="K8" s="459">
        <v>0.0</v>
      </c>
      <c r="L8" s="164"/>
      <c r="M8" s="164"/>
      <c r="N8" s="455">
        <v>13.0</v>
      </c>
      <c r="O8" s="430"/>
      <c r="P8" s="459"/>
      <c r="Q8" s="456"/>
      <c r="R8" s="456">
        <v>89.0</v>
      </c>
      <c r="S8" s="163"/>
      <c r="T8" s="460">
        <v>53.0</v>
      </c>
      <c r="U8" s="457">
        <v>9.5</v>
      </c>
      <c r="V8" s="445">
        <v>0.0</v>
      </c>
      <c r="W8" s="458"/>
      <c r="X8" s="447" t="s">
        <v>206</v>
      </c>
    </row>
    <row r="9" ht="15.75" customHeight="1">
      <c r="A9" s="448" t="s">
        <v>37</v>
      </c>
      <c r="B9" s="449" t="s">
        <v>212</v>
      </c>
      <c r="C9" s="450">
        <v>2064900.0</v>
      </c>
      <c r="D9" s="451"/>
      <c r="E9" s="452"/>
      <c r="F9" s="453"/>
      <c r="G9" s="454"/>
      <c r="H9" s="164"/>
      <c r="I9" s="164"/>
      <c r="J9" s="164"/>
      <c r="K9" s="455">
        <v>13.0</v>
      </c>
      <c r="L9" s="164"/>
      <c r="M9" s="164"/>
      <c r="N9" s="455">
        <v>0.0</v>
      </c>
      <c r="O9" s="430"/>
      <c r="P9" s="459"/>
      <c r="Q9" s="456"/>
      <c r="R9" s="456" t="s">
        <v>70</v>
      </c>
      <c r="S9" s="163"/>
      <c r="T9" s="444"/>
      <c r="U9" s="457">
        <v>0.8</v>
      </c>
      <c r="V9" s="445">
        <v>0.0</v>
      </c>
      <c r="W9" s="458"/>
      <c r="X9" s="447" t="s">
        <v>206</v>
      </c>
    </row>
    <row r="10" ht="15.75" customHeight="1">
      <c r="A10" s="448" t="s">
        <v>213</v>
      </c>
      <c r="B10" s="449" t="s">
        <v>214</v>
      </c>
      <c r="C10" s="450">
        <v>2057829.0</v>
      </c>
      <c r="D10" s="451"/>
      <c r="E10" s="452"/>
      <c r="F10" s="453"/>
      <c r="G10" s="454"/>
      <c r="H10" s="164"/>
      <c r="I10" s="164"/>
      <c r="J10" s="164"/>
      <c r="K10" s="459">
        <v>0.0</v>
      </c>
      <c r="L10" s="164"/>
      <c r="M10" s="164"/>
      <c r="N10" s="455">
        <v>0.0</v>
      </c>
      <c r="O10" s="430"/>
      <c r="P10" s="455">
        <v>40.0</v>
      </c>
      <c r="Q10" s="456"/>
      <c r="R10" s="456" t="s">
        <v>70</v>
      </c>
      <c r="S10" s="163"/>
      <c r="T10" s="457">
        <v>82.0</v>
      </c>
      <c r="U10" s="457">
        <v>7.48</v>
      </c>
      <c r="V10" s="445">
        <v>57.14</v>
      </c>
      <c r="W10" s="458"/>
      <c r="X10" s="228"/>
    </row>
    <row r="11" ht="15.75" customHeight="1">
      <c r="A11" s="448" t="s">
        <v>215</v>
      </c>
      <c r="B11" s="449" t="s">
        <v>216</v>
      </c>
      <c r="C11" s="450">
        <v>2061122.0</v>
      </c>
      <c r="D11" s="451"/>
      <c r="E11" s="452"/>
      <c r="F11" s="453"/>
      <c r="G11" s="454"/>
      <c r="H11" s="164"/>
      <c r="I11" s="164"/>
      <c r="J11" s="164"/>
      <c r="K11" s="459">
        <v>0.0</v>
      </c>
      <c r="L11" s="164"/>
      <c r="M11" s="164"/>
      <c r="N11" s="455">
        <v>6.0</v>
      </c>
      <c r="O11" s="430"/>
      <c r="P11" s="455">
        <v>25.0</v>
      </c>
      <c r="Q11" s="456"/>
      <c r="R11" s="456" t="s">
        <v>70</v>
      </c>
      <c r="S11" s="163"/>
      <c r="T11" s="457">
        <v>72.0</v>
      </c>
      <c r="U11" s="457">
        <v>6.31</v>
      </c>
      <c r="V11" s="445">
        <v>60.71</v>
      </c>
      <c r="W11" s="458"/>
      <c r="X11" s="228"/>
    </row>
    <row r="12" ht="15.75" customHeight="1">
      <c r="A12" s="448" t="s">
        <v>37</v>
      </c>
      <c r="B12" s="449" t="s">
        <v>217</v>
      </c>
      <c r="C12" s="450">
        <v>2062094.0</v>
      </c>
      <c r="D12" s="451"/>
      <c r="E12" s="452"/>
      <c r="F12" s="453"/>
      <c r="G12" s="454"/>
      <c r="H12" s="164"/>
      <c r="I12" s="164"/>
      <c r="J12" s="164"/>
      <c r="K12" s="459">
        <v>0.0</v>
      </c>
      <c r="L12" s="164"/>
      <c r="M12" s="164"/>
      <c r="N12" s="455">
        <v>0.0</v>
      </c>
      <c r="O12" s="430"/>
      <c r="P12" s="459"/>
      <c r="Q12" s="456"/>
      <c r="R12" s="456" t="s">
        <v>70</v>
      </c>
      <c r="S12" s="163"/>
      <c r="T12" s="444"/>
      <c r="U12" s="457">
        <v>0.0</v>
      </c>
      <c r="V12" s="445">
        <v>0.0</v>
      </c>
      <c r="W12" s="458"/>
      <c r="X12" s="447" t="s">
        <v>206</v>
      </c>
    </row>
    <row r="13" ht="15.75" customHeight="1">
      <c r="A13" s="448" t="s">
        <v>218</v>
      </c>
      <c r="B13" s="449" t="s">
        <v>219</v>
      </c>
      <c r="C13" s="450">
        <v>2061627.0</v>
      </c>
      <c r="D13" s="451"/>
      <c r="E13" s="452"/>
      <c r="F13" s="453"/>
      <c r="G13" s="454"/>
      <c r="H13" s="164"/>
      <c r="I13" s="164"/>
      <c r="J13" s="164"/>
      <c r="K13" s="455">
        <v>12.0</v>
      </c>
      <c r="L13" s="164"/>
      <c r="M13" s="164"/>
      <c r="N13" s="455">
        <v>6.0</v>
      </c>
      <c r="O13" s="430"/>
      <c r="P13" s="455">
        <v>30.0</v>
      </c>
      <c r="Q13" s="456"/>
      <c r="R13" s="456">
        <v>91.0</v>
      </c>
      <c r="S13" s="163"/>
      <c r="T13" s="457">
        <v>46.0</v>
      </c>
      <c r="U13" s="457">
        <v>11.34</v>
      </c>
      <c r="V13" s="445">
        <v>0.0</v>
      </c>
      <c r="W13" s="458"/>
      <c r="X13" s="447" t="s">
        <v>206</v>
      </c>
    </row>
    <row r="14" ht="15.75" customHeight="1">
      <c r="A14" s="448" t="s">
        <v>37</v>
      </c>
      <c r="B14" s="449" t="s">
        <v>220</v>
      </c>
      <c r="C14" s="450">
        <v>2061364.0</v>
      </c>
      <c r="D14" s="451"/>
      <c r="E14" s="452"/>
      <c r="F14" s="453"/>
      <c r="G14" s="454"/>
      <c r="H14" s="164"/>
      <c r="I14" s="164"/>
      <c r="J14" s="164"/>
      <c r="K14" s="455">
        <v>23.0</v>
      </c>
      <c r="L14" s="164"/>
      <c r="M14" s="164"/>
      <c r="N14" s="455">
        <v>13.0</v>
      </c>
      <c r="O14" s="430"/>
      <c r="P14" s="455">
        <v>30.0</v>
      </c>
      <c r="Q14" s="456"/>
      <c r="R14" s="456">
        <v>101.0</v>
      </c>
      <c r="S14" s="163"/>
      <c r="T14" s="444"/>
      <c r="U14" s="457">
        <v>10.23</v>
      </c>
      <c r="V14" s="445">
        <v>0.0</v>
      </c>
      <c r="W14" s="458"/>
      <c r="X14" s="447" t="s">
        <v>206</v>
      </c>
    </row>
    <row r="15" ht="18.75" customHeight="1">
      <c r="A15" s="448" t="s">
        <v>221</v>
      </c>
      <c r="B15" s="449" t="s">
        <v>222</v>
      </c>
      <c r="C15" s="450">
        <v>2063180.0</v>
      </c>
      <c r="D15" s="451"/>
      <c r="E15" s="452"/>
      <c r="F15" s="453"/>
      <c r="G15" s="454"/>
      <c r="H15" s="164"/>
      <c r="I15" s="164"/>
      <c r="J15" s="164"/>
      <c r="K15" s="455">
        <v>29.0</v>
      </c>
      <c r="L15" s="164"/>
      <c r="M15" s="164"/>
      <c r="N15" s="455">
        <v>17.0</v>
      </c>
      <c r="O15" s="430"/>
      <c r="P15" s="455">
        <v>30.0</v>
      </c>
      <c r="Q15" s="456"/>
      <c r="R15" s="456">
        <v>91.0</v>
      </c>
      <c r="S15" s="163"/>
      <c r="T15" s="457">
        <v>72.0</v>
      </c>
      <c r="U15" s="457">
        <v>14.64</v>
      </c>
      <c r="V15" s="445">
        <v>0.0</v>
      </c>
      <c r="W15" s="458"/>
      <c r="X15" s="447" t="s">
        <v>206</v>
      </c>
    </row>
    <row r="16" ht="15.75" customHeight="1">
      <c r="A16" s="448" t="s">
        <v>223</v>
      </c>
      <c r="B16" s="449" t="s">
        <v>224</v>
      </c>
      <c r="C16" s="450">
        <v>2062550.0</v>
      </c>
      <c r="D16" s="451"/>
      <c r="E16" s="452"/>
      <c r="F16" s="453"/>
      <c r="G16" s="454"/>
      <c r="H16" s="164"/>
      <c r="I16" s="164"/>
      <c r="J16" s="164"/>
      <c r="K16" s="455">
        <v>25.5</v>
      </c>
      <c r="L16" s="164"/>
      <c r="M16" s="164"/>
      <c r="N16" s="455">
        <v>9.0</v>
      </c>
      <c r="O16" s="430"/>
      <c r="P16" s="455">
        <v>50.0</v>
      </c>
      <c r="Q16" s="456"/>
      <c r="R16" s="456">
        <v>138.0</v>
      </c>
      <c r="S16" s="163"/>
      <c r="T16" s="457">
        <v>63.0</v>
      </c>
      <c r="U16" s="457">
        <v>17.49</v>
      </c>
      <c r="V16" s="445">
        <v>0.0</v>
      </c>
      <c r="W16" s="458"/>
      <c r="X16" s="447" t="s">
        <v>206</v>
      </c>
    </row>
    <row r="17" ht="15.75" customHeight="1">
      <c r="A17" s="448" t="s">
        <v>225</v>
      </c>
      <c r="B17" s="449" t="s">
        <v>226</v>
      </c>
      <c r="C17" s="450">
        <v>2061805.0</v>
      </c>
      <c r="D17" s="451"/>
      <c r="E17" s="452"/>
      <c r="F17" s="453"/>
      <c r="G17" s="454"/>
      <c r="H17" s="164"/>
      <c r="I17" s="164"/>
      <c r="J17" s="164"/>
      <c r="K17" s="459">
        <v>0.0</v>
      </c>
      <c r="L17" s="164"/>
      <c r="M17" s="164"/>
      <c r="N17" s="455">
        <v>0.0</v>
      </c>
      <c r="O17" s="430"/>
      <c r="P17" s="459"/>
      <c r="Q17" s="456"/>
      <c r="R17" s="456" t="s">
        <v>70</v>
      </c>
      <c r="S17" s="163"/>
      <c r="T17" s="444"/>
      <c r="U17" s="457">
        <v>0.0</v>
      </c>
      <c r="V17" s="445">
        <v>0.0</v>
      </c>
      <c r="W17" s="458"/>
      <c r="X17" s="447" t="s">
        <v>206</v>
      </c>
    </row>
    <row r="18" ht="15.75" customHeight="1">
      <c r="A18" s="461" t="s">
        <v>227</v>
      </c>
      <c r="B18" s="462" t="s">
        <v>228</v>
      </c>
      <c r="C18" s="463">
        <v>2062964.0</v>
      </c>
      <c r="D18" s="464"/>
      <c r="E18" s="465"/>
      <c r="F18" s="466"/>
      <c r="G18" s="467"/>
      <c r="H18" s="365"/>
      <c r="I18" s="365"/>
      <c r="J18" s="365"/>
      <c r="K18" s="468">
        <v>28.0</v>
      </c>
      <c r="L18" s="365"/>
      <c r="M18" s="365"/>
      <c r="N18" s="468">
        <v>19.0</v>
      </c>
      <c r="O18" s="430"/>
      <c r="P18" s="468">
        <v>55.0</v>
      </c>
      <c r="Q18" s="456"/>
      <c r="R18" s="456">
        <v>107.0</v>
      </c>
      <c r="S18" s="364"/>
      <c r="T18" s="444"/>
      <c r="U18" s="457">
        <v>12.81</v>
      </c>
      <c r="V18" s="445">
        <v>0.0</v>
      </c>
      <c r="W18" s="458"/>
      <c r="X18" s="447" t="s">
        <v>206</v>
      </c>
    </row>
    <row r="19" ht="15.75" customHeight="1">
      <c r="A19" s="461" t="s">
        <v>229</v>
      </c>
      <c r="B19" s="462" t="s">
        <v>230</v>
      </c>
      <c r="C19" s="463">
        <v>2061804.0</v>
      </c>
      <c r="D19" s="464"/>
      <c r="E19" s="465"/>
      <c r="F19" s="466"/>
      <c r="G19" s="467"/>
      <c r="H19" s="365"/>
      <c r="I19" s="365"/>
      <c r="J19" s="365"/>
      <c r="K19" s="469">
        <v>0.0</v>
      </c>
      <c r="L19" s="365"/>
      <c r="M19" s="365"/>
      <c r="N19" s="468">
        <v>0.0</v>
      </c>
      <c r="O19" s="430"/>
      <c r="P19" s="469"/>
      <c r="Q19" s="456"/>
      <c r="R19" s="456">
        <v>145.0</v>
      </c>
      <c r="S19" s="364"/>
      <c r="T19" s="457">
        <v>42.0</v>
      </c>
      <c r="U19" s="470">
        <v>11.46</v>
      </c>
      <c r="V19" s="445">
        <v>0.0</v>
      </c>
      <c r="W19" s="458"/>
      <c r="X19" s="447" t="s">
        <v>206</v>
      </c>
    </row>
    <row r="20" ht="15.75" customHeight="1">
      <c r="A20" s="461" t="s">
        <v>231</v>
      </c>
      <c r="B20" s="462" t="s">
        <v>232</v>
      </c>
      <c r="C20" s="463">
        <v>2061806.0</v>
      </c>
      <c r="D20" s="464"/>
      <c r="E20" s="465"/>
      <c r="F20" s="466"/>
      <c r="G20" s="467"/>
      <c r="H20" s="365"/>
      <c r="I20" s="365"/>
      <c r="J20" s="365"/>
      <c r="K20" s="468">
        <v>20.5</v>
      </c>
      <c r="L20" s="365"/>
      <c r="M20" s="365"/>
      <c r="N20" s="468">
        <v>10.0</v>
      </c>
      <c r="O20" s="430"/>
      <c r="P20" s="468">
        <v>30.0</v>
      </c>
      <c r="Q20" s="456"/>
      <c r="R20" s="456">
        <v>152.0</v>
      </c>
      <c r="S20" s="364"/>
      <c r="T20" s="457">
        <v>54.0</v>
      </c>
      <c r="U20" s="470">
        <v>16.33</v>
      </c>
      <c r="V20" s="445">
        <v>0.0</v>
      </c>
      <c r="W20" s="458"/>
      <c r="X20" s="447" t="s">
        <v>206</v>
      </c>
    </row>
    <row r="21" ht="15.75" customHeight="1">
      <c r="A21" s="461" t="s">
        <v>37</v>
      </c>
      <c r="B21" s="462" t="s">
        <v>233</v>
      </c>
      <c r="C21" s="463">
        <v>2061366.0</v>
      </c>
      <c r="D21" s="464"/>
      <c r="E21" s="465"/>
      <c r="F21" s="466"/>
      <c r="G21" s="467"/>
      <c r="H21" s="365"/>
      <c r="I21" s="365"/>
      <c r="J21" s="365"/>
      <c r="K21" s="468">
        <v>12.0</v>
      </c>
      <c r="L21" s="365"/>
      <c r="M21" s="365"/>
      <c r="N21" s="468">
        <v>0.0</v>
      </c>
      <c r="O21" s="430"/>
      <c r="P21" s="469"/>
      <c r="Q21" s="456"/>
      <c r="R21" s="456" t="s">
        <v>70</v>
      </c>
      <c r="S21" s="364"/>
      <c r="T21" s="444"/>
      <c r="U21" s="470">
        <v>0.74</v>
      </c>
      <c r="V21" s="445">
        <v>0.0</v>
      </c>
      <c r="W21" s="458"/>
      <c r="X21" s="447" t="s">
        <v>206</v>
      </c>
    </row>
    <row r="22" ht="15.75" customHeight="1">
      <c r="A22" s="461" t="s">
        <v>234</v>
      </c>
      <c r="B22" s="462" t="s">
        <v>235</v>
      </c>
      <c r="C22" s="463">
        <v>2062851.0</v>
      </c>
      <c r="D22" s="464"/>
      <c r="E22" s="465"/>
      <c r="F22" s="466"/>
      <c r="G22" s="467"/>
      <c r="H22" s="365"/>
      <c r="I22" s="365"/>
      <c r="J22" s="365"/>
      <c r="K22" s="468">
        <v>23.5</v>
      </c>
      <c r="L22" s="365"/>
      <c r="M22" s="365"/>
      <c r="N22" s="468">
        <v>16.0</v>
      </c>
      <c r="O22" s="430"/>
      <c r="P22" s="468">
        <v>30.0</v>
      </c>
      <c r="Q22" s="456"/>
      <c r="R22" s="456">
        <v>73.0</v>
      </c>
      <c r="S22" s="364"/>
      <c r="T22" s="457">
        <v>53.0</v>
      </c>
      <c r="U22" s="470">
        <v>11.98</v>
      </c>
      <c r="V22" s="445">
        <v>0.0</v>
      </c>
      <c r="W22" s="458"/>
      <c r="X22" s="447" t="s">
        <v>206</v>
      </c>
    </row>
    <row r="23" ht="18.75" customHeight="1">
      <c r="A23" s="471" t="s">
        <v>37</v>
      </c>
      <c r="B23" s="472" t="s">
        <v>108</v>
      </c>
      <c r="C23" s="473">
        <v>1977090.0</v>
      </c>
      <c r="D23" s="474"/>
      <c r="E23" s="475"/>
      <c r="F23" s="476"/>
      <c r="G23" s="477"/>
      <c r="H23" s="167"/>
      <c r="I23" s="167"/>
      <c r="J23" s="167"/>
      <c r="K23" s="478">
        <v>9.0</v>
      </c>
      <c r="L23" s="167"/>
      <c r="M23" s="167"/>
      <c r="N23" s="478">
        <v>0.0</v>
      </c>
      <c r="O23" s="430"/>
      <c r="P23" s="479"/>
      <c r="Q23" s="480"/>
      <c r="R23" s="480" t="s">
        <v>70</v>
      </c>
      <c r="S23" s="122"/>
      <c r="T23" s="481"/>
      <c r="U23" s="482">
        <v>0.55</v>
      </c>
      <c r="V23" s="483">
        <v>0.0</v>
      </c>
      <c r="W23" s="484"/>
      <c r="X23" s="485" t="s">
        <v>206</v>
      </c>
    </row>
    <row r="24" ht="16.5" customHeight="1">
      <c r="A24" s="230"/>
      <c r="B24" s="231"/>
      <c r="C24" s="232"/>
      <c r="D24" s="486"/>
      <c r="E24" s="487"/>
      <c r="F24" s="171"/>
      <c r="G24" s="171"/>
      <c r="H24" s="174"/>
      <c r="I24" s="174"/>
      <c r="J24" s="174"/>
      <c r="K24" s="174"/>
      <c r="L24" s="174"/>
      <c r="M24" s="174"/>
      <c r="N24" s="174"/>
      <c r="O24" s="488"/>
      <c r="P24" s="174"/>
      <c r="Q24" s="174"/>
      <c r="R24" s="174"/>
      <c r="S24" s="239"/>
      <c r="T24" s="489"/>
      <c r="U24" s="489"/>
      <c r="V24" s="490"/>
      <c r="W24" s="490"/>
      <c r="X24" s="491"/>
    </row>
    <row r="25" ht="30.75" customHeight="1">
      <c r="A25" s="245" t="s">
        <v>75</v>
      </c>
      <c r="B25" s="246"/>
      <c r="C25" s="247"/>
      <c r="D25" s="248"/>
      <c r="E25" s="492"/>
      <c r="F25" s="493"/>
      <c r="G25" s="493"/>
      <c r="H25" s="493"/>
      <c r="I25" s="494" t="s">
        <v>236</v>
      </c>
      <c r="J25" s="493" t="s">
        <v>80</v>
      </c>
      <c r="K25" s="493" t="s">
        <v>81</v>
      </c>
      <c r="L25" s="493" t="s">
        <v>82</v>
      </c>
      <c r="M25" s="493" t="s">
        <v>83</v>
      </c>
      <c r="N25" s="493" t="s">
        <v>84</v>
      </c>
      <c r="O25" s="493" t="s">
        <v>85</v>
      </c>
      <c r="P25" s="493" t="s">
        <v>86</v>
      </c>
      <c r="Q25" s="495" t="s">
        <v>87</v>
      </c>
      <c r="R25" s="496" t="s">
        <v>237</v>
      </c>
      <c r="S25" s="497"/>
      <c r="T25" s="250"/>
      <c r="U25" s="250"/>
      <c r="V25" s="250"/>
      <c r="W25" s="251"/>
      <c r="X25" s="136" t="s">
        <v>238</v>
      </c>
    </row>
    <row r="26" ht="72.75" customHeight="1">
      <c r="A26" s="498" t="s">
        <v>20</v>
      </c>
      <c r="B26" s="38" t="s">
        <v>21</v>
      </c>
      <c r="C26" s="39" t="s">
        <v>22</v>
      </c>
      <c r="D26" s="499" t="s">
        <v>196</v>
      </c>
      <c r="E26" s="500"/>
      <c r="F26" s="501"/>
      <c r="G26" s="502"/>
      <c r="H26" s="503"/>
      <c r="I26" s="501" t="s">
        <v>27</v>
      </c>
      <c r="J26" s="501" t="s">
        <v>89</v>
      </c>
      <c r="K26" s="501" t="s">
        <v>90</v>
      </c>
      <c r="L26" s="501" t="s">
        <v>27</v>
      </c>
      <c r="M26" s="501"/>
      <c r="N26" s="501" t="s">
        <v>29</v>
      </c>
      <c r="O26" s="502" t="s">
        <v>30</v>
      </c>
      <c r="P26" s="502" t="s">
        <v>31</v>
      </c>
      <c r="Q26" s="504"/>
      <c r="R26" s="504" t="s">
        <v>32</v>
      </c>
      <c r="S26" s="146"/>
      <c r="T26" s="147"/>
      <c r="U26" s="147"/>
      <c r="V26" s="147"/>
      <c r="W26" s="148"/>
      <c r="X26" s="149"/>
      <c r="Y26" s="2"/>
      <c r="Z26" s="2"/>
      <c r="AA26" s="2"/>
      <c r="AB26" s="2"/>
      <c r="AC26" s="2"/>
    </row>
    <row r="27" ht="15.75" customHeight="1">
      <c r="A27" s="106"/>
      <c r="B27" s="107"/>
      <c r="C27" s="301"/>
      <c r="D27" s="301"/>
      <c r="E27" s="302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54"/>
      <c r="Q27" s="505"/>
      <c r="R27" s="224"/>
      <c r="S27" s="156"/>
      <c r="W27" s="157"/>
      <c r="X27" s="158"/>
    </row>
    <row r="28" ht="15.75" customHeight="1">
      <c r="A28" s="159"/>
      <c r="B28" s="160"/>
      <c r="C28" s="375"/>
      <c r="D28" s="375"/>
      <c r="E28" s="32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5"/>
      <c r="Q28" s="506"/>
      <c r="R28" s="289"/>
      <c r="S28" s="156"/>
      <c r="W28" s="157"/>
      <c r="X28" s="158"/>
    </row>
    <row r="29" ht="15.75" customHeight="1">
      <c r="A29" s="159"/>
      <c r="B29" s="160"/>
      <c r="C29" s="375"/>
      <c r="D29" s="375"/>
      <c r="E29" s="32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5"/>
      <c r="Q29" s="506"/>
      <c r="R29" s="289"/>
      <c r="S29" s="156"/>
      <c r="W29" s="157"/>
      <c r="X29" s="158"/>
    </row>
    <row r="30" ht="15.75" customHeight="1">
      <c r="A30" s="159"/>
      <c r="B30" s="160"/>
      <c r="C30" s="375"/>
      <c r="D30" s="375"/>
      <c r="E30" s="329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5"/>
      <c r="Q30" s="506"/>
      <c r="R30" s="289"/>
      <c r="S30" s="156"/>
      <c r="W30" s="157"/>
      <c r="X30" s="158"/>
    </row>
    <row r="31" ht="15.75" customHeight="1">
      <c r="A31" s="159"/>
      <c r="B31" s="160"/>
      <c r="C31" s="375"/>
      <c r="D31" s="375"/>
      <c r="E31" s="329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5"/>
      <c r="Q31" s="506"/>
      <c r="R31" s="289"/>
      <c r="S31" s="156"/>
      <c r="W31" s="157"/>
      <c r="X31" s="158"/>
    </row>
    <row r="32" ht="15.75" customHeight="1">
      <c r="A32" s="159"/>
      <c r="B32" s="160"/>
      <c r="C32" s="375"/>
      <c r="D32" s="375"/>
      <c r="E32" s="329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5"/>
      <c r="Q32" s="506"/>
      <c r="R32" s="289"/>
      <c r="S32" s="156"/>
      <c r="W32" s="157"/>
      <c r="X32" s="158"/>
    </row>
    <row r="33" ht="15.75" customHeight="1">
      <c r="A33" s="159"/>
      <c r="B33" s="160"/>
      <c r="C33" s="375"/>
      <c r="D33" s="375"/>
      <c r="E33" s="329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5"/>
      <c r="Q33" s="506"/>
      <c r="R33" s="289"/>
      <c r="S33" s="156"/>
      <c r="W33" s="157"/>
      <c r="X33" s="158"/>
    </row>
    <row r="34" ht="15.75" customHeight="1">
      <c r="A34" s="159"/>
      <c r="B34" s="160"/>
      <c r="C34" s="375"/>
      <c r="D34" s="375"/>
      <c r="E34" s="329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5"/>
      <c r="Q34" s="506"/>
      <c r="R34" s="289"/>
      <c r="S34" s="156"/>
      <c r="W34" s="157"/>
      <c r="X34" s="158"/>
    </row>
    <row r="35" ht="15.75" customHeight="1">
      <c r="A35" s="159"/>
      <c r="B35" s="160"/>
      <c r="C35" s="375"/>
      <c r="D35" s="375"/>
      <c r="E35" s="329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5"/>
      <c r="Q35" s="506"/>
      <c r="R35" s="289"/>
      <c r="S35" s="156"/>
      <c r="W35" s="157"/>
      <c r="X35" s="158"/>
    </row>
    <row r="36" ht="15.75" customHeight="1">
      <c r="A36" s="159"/>
      <c r="B36" s="160"/>
      <c r="C36" s="375"/>
      <c r="D36" s="375"/>
      <c r="E36" s="329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5"/>
      <c r="Q36" s="506"/>
      <c r="R36" s="289"/>
      <c r="S36" s="156"/>
      <c r="W36" s="157"/>
      <c r="X36" s="158"/>
    </row>
    <row r="37" ht="15.75" customHeight="1">
      <c r="A37" s="159"/>
      <c r="B37" s="160"/>
      <c r="C37" s="375"/>
      <c r="D37" s="375"/>
      <c r="E37" s="329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5"/>
      <c r="Q37" s="506"/>
      <c r="R37" s="289"/>
      <c r="S37" s="156"/>
      <c r="W37" s="157"/>
      <c r="X37" s="158"/>
    </row>
    <row r="38" ht="15.75" customHeight="1">
      <c r="A38" s="159"/>
      <c r="B38" s="160"/>
      <c r="C38" s="375"/>
      <c r="D38" s="375"/>
      <c r="E38" s="329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5"/>
      <c r="Q38" s="506"/>
      <c r="R38" s="289"/>
      <c r="S38" s="156"/>
      <c r="W38" s="157"/>
      <c r="X38" s="158"/>
    </row>
    <row r="39" ht="15.75" customHeight="1">
      <c r="A39" s="159"/>
      <c r="B39" s="160"/>
      <c r="C39" s="375"/>
      <c r="D39" s="375"/>
      <c r="E39" s="329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5"/>
      <c r="Q39" s="506"/>
      <c r="R39" s="289"/>
      <c r="S39" s="156"/>
      <c r="W39" s="157"/>
      <c r="X39" s="158"/>
    </row>
    <row r="40" ht="15.75" customHeight="1">
      <c r="A40" s="159"/>
      <c r="B40" s="160"/>
      <c r="C40" s="375"/>
      <c r="D40" s="375"/>
      <c r="E40" s="329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5"/>
      <c r="Q40" s="506"/>
      <c r="R40" s="289"/>
      <c r="S40" s="156"/>
      <c r="W40" s="157"/>
      <c r="X40" s="158"/>
    </row>
    <row r="41" ht="15.75" customHeight="1">
      <c r="A41" s="159"/>
      <c r="B41" s="160"/>
      <c r="C41" s="375"/>
      <c r="D41" s="375"/>
      <c r="E41" s="329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5"/>
      <c r="Q41" s="506"/>
      <c r="R41" s="289"/>
      <c r="S41" s="156"/>
      <c r="W41" s="157"/>
      <c r="X41" s="158"/>
    </row>
    <row r="42" ht="15.75" customHeight="1">
      <c r="A42" s="159"/>
      <c r="B42" s="160"/>
      <c r="C42" s="375"/>
      <c r="D42" s="375"/>
      <c r="E42" s="329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5"/>
      <c r="Q42" s="506"/>
      <c r="R42" s="289"/>
      <c r="S42" s="156"/>
      <c r="W42" s="157"/>
      <c r="X42" s="158"/>
    </row>
    <row r="43" ht="15.75" customHeight="1">
      <c r="A43" s="118"/>
      <c r="B43" s="119"/>
      <c r="C43" s="377"/>
      <c r="D43" s="377"/>
      <c r="E43" s="378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68"/>
      <c r="Q43" s="507"/>
      <c r="R43" s="229"/>
      <c r="S43" s="156"/>
      <c r="W43" s="157"/>
      <c r="X43" s="158"/>
    </row>
    <row r="44" ht="15.75" customHeight="1">
      <c r="A44" s="170"/>
      <c r="B44" s="171"/>
      <c r="C44" s="508"/>
      <c r="D44" s="508"/>
      <c r="E44" s="509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6"/>
      <c r="Q44" s="510"/>
      <c r="R44" s="239"/>
      <c r="S44" s="178"/>
      <c r="T44" s="179"/>
      <c r="U44" s="179"/>
      <c r="V44" s="179"/>
      <c r="W44" s="180"/>
      <c r="X44" s="18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